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2" windowHeight="9216"/>
  </bookViews>
  <sheets>
    <sheet name="Příloha č. 1" sheetId="1" r:id="rId1"/>
    <sheet name="Příloha č. 2" sheetId="6" r:id="rId2"/>
    <sheet name="Příloha č. 3" sheetId="7" r:id="rId3"/>
    <sheet name="Příloha č. 4" sheetId="8" r:id="rId4"/>
    <sheet name="Příloha č. 5" sheetId="4" r:id="rId5"/>
    <sheet name="Příloha  č. 6" sheetId="5" r:id="rId6"/>
  </sheets>
  <definedNames>
    <definedName name="_xlnm.Print_Area" localSheetId="0">'Příloha č. 1'!$A$1:$E$249</definedName>
    <definedName name="_xlnm.Print_Area" localSheetId="1">'Příloha č. 2'!$A$1:$E$1304</definedName>
    <definedName name="_xlnm.Print_Area" localSheetId="2">'Příloha č. 3'!$A$1:$E$992</definedName>
    <definedName name="_xlnm.Print_Area" localSheetId="3">'Příloha č. 4'!$A$1:$E$952</definedName>
    <definedName name="_xlnm.Print_Area" localSheetId="4">'Příloha č. 5'!$A$1:$E$25</definedName>
  </definedNames>
  <calcPr calcId="145621"/>
</workbook>
</file>

<file path=xl/calcChain.xml><?xml version="1.0" encoding="utf-8"?>
<calcChain xmlns="http://schemas.openxmlformats.org/spreadsheetml/2006/main">
  <c r="C55" i="5" l="1"/>
  <c r="B55" i="5"/>
  <c r="B50" i="5"/>
  <c r="B59" i="5" s="1"/>
  <c r="B48" i="5"/>
  <c r="C45" i="5"/>
  <c r="C38" i="5"/>
  <c r="C36" i="5"/>
  <c r="C35" i="5"/>
  <c r="C34" i="5"/>
  <c r="C48" i="5" s="1"/>
  <c r="C50" i="5" s="1"/>
  <c r="C59" i="5" s="1"/>
  <c r="B27" i="5"/>
  <c r="B29" i="5" s="1"/>
  <c r="B58" i="5" s="1"/>
  <c r="C23" i="5"/>
  <c r="C16" i="5"/>
  <c r="C14" i="5"/>
  <c r="C13" i="5"/>
  <c r="C12" i="5"/>
  <c r="C27" i="5" s="1"/>
  <c r="C29" i="5" s="1"/>
  <c r="C58" i="5" s="1"/>
  <c r="E951" i="8" l="1"/>
  <c r="E943" i="8"/>
  <c r="E924" i="8"/>
  <c r="E917" i="8"/>
  <c r="E898" i="8"/>
  <c r="E877" i="8"/>
  <c r="E856" i="8"/>
  <c r="E830" i="8"/>
  <c r="E811" i="8"/>
  <c r="E803" i="8"/>
  <c r="E802" i="8"/>
  <c r="E779" i="8"/>
  <c r="E778" i="8"/>
  <c r="E780" i="8" s="1"/>
  <c r="E760" i="8"/>
  <c r="E736" i="8"/>
  <c r="E715" i="8"/>
  <c r="E696" i="8"/>
  <c r="E683" i="8"/>
  <c r="E662" i="8"/>
  <c r="E655" i="8"/>
  <c r="E636" i="8"/>
  <c r="E629" i="8"/>
  <c r="E609" i="8"/>
  <c r="E602" i="8"/>
  <c r="E579" i="8"/>
  <c r="E578" i="8"/>
  <c r="E571" i="8"/>
  <c r="E572" i="8" s="1"/>
  <c r="E554" i="8"/>
  <c r="E547" i="8"/>
  <c r="E522" i="8"/>
  <c r="E515" i="8"/>
  <c r="E504" i="8"/>
  <c r="E494" i="8"/>
  <c r="E496" i="8" s="1"/>
  <c r="G515" i="8" s="1"/>
  <c r="E468" i="8"/>
  <c r="E457" i="8"/>
  <c r="E438" i="8"/>
  <c r="E431" i="8"/>
  <c r="E407" i="8"/>
  <c r="E405" i="8"/>
  <c r="E399" i="8"/>
  <c r="E380" i="8"/>
  <c r="G378" i="8"/>
  <c r="E377" i="8"/>
  <c r="E371" i="8"/>
  <c r="E352" i="8"/>
  <c r="E345" i="8"/>
  <c r="E325" i="8"/>
  <c r="E318" i="8"/>
  <c r="E298" i="8"/>
  <c r="E291" i="8"/>
  <c r="E284" i="8"/>
  <c r="E260" i="8"/>
  <c r="E250" i="8"/>
  <c r="E226" i="8"/>
  <c r="E219" i="8"/>
  <c r="E198" i="8"/>
  <c r="E191" i="8"/>
  <c r="E173" i="8"/>
  <c r="E166" i="8"/>
  <c r="E158" i="8"/>
  <c r="E139" i="8"/>
  <c r="E132" i="8"/>
  <c r="E113" i="8"/>
  <c r="E103" i="8"/>
  <c r="E85" i="8"/>
  <c r="E78" i="8"/>
  <c r="E60" i="8"/>
  <c r="E53" i="8"/>
  <c r="E35" i="8"/>
  <c r="G35" i="8" s="1"/>
  <c r="E28" i="8"/>
  <c r="E17" i="8"/>
  <c r="G298" i="8" l="1"/>
  <c r="E580" i="8"/>
  <c r="E804" i="8"/>
  <c r="E991" i="7"/>
  <c r="E983" i="7"/>
  <c r="E963" i="7"/>
  <c r="E951" i="7"/>
  <c r="E932" i="7"/>
  <c r="E922" i="7"/>
  <c r="E891" i="7"/>
  <c r="E883" i="7"/>
  <c r="E859" i="7"/>
  <c r="E858" i="7"/>
  <c r="E855" i="7"/>
  <c r="E854" i="7"/>
  <c r="E846" i="7"/>
  <c r="E823" i="7"/>
  <c r="E824" i="7" s="1"/>
  <c r="E822" i="7"/>
  <c r="E803" i="7"/>
  <c r="E781" i="7"/>
  <c r="G778" i="7"/>
  <c r="E778" i="7"/>
  <c r="E755" i="7"/>
  <c r="E756" i="7" s="1"/>
  <c r="E749" i="7"/>
  <c r="E725" i="7"/>
  <c r="E718" i="7"/>
  <c r="E710" i="7"/>
  <c r="G718" i="7" s="1"/>
  <c r="E681" i="7"/>
  <c r="E683" i="7" s="1"/>
  <c r="E662" i="7"/>
  <c r="E664" i="7" s="1"/>
  <c r="E644" i="7"/>
  <c r="E625" i="7"/>
  <c r="E603" i="7"/>
  <c r="E583" i="7"/>
  <c r="E563" i="7"/>
  <c r="E543" i="7"/>
  <c r="E536" i="7"/>
  <c r="E518" i="7"/>
  <c r="E519" i="7" s="1"/>
  <c r="E510" i="7"/>
  <c r="E490" i="7"/>
  <c r="E476" i="7"/>
  <c r="E457" i="7"/>
  <c r="E450" i="7"/>
  <c r="E431" i="7"/>
  <c r="E424" i="7"/>
  <c r="E405" i="7"/>
  <c r="E398" i="7"/>
  <c r="E377" i="7"/>
  <c r="E370" i="7"/>
  <c r="E350" i="7"/>
  <c r="E343" i="7"/>
  <c r="E323" i="7"/>
  <c r="E324" i="7" s="1"/>
  <c r="E317" i="7"/>
  <c r="E298" i="7"/>
  <c r="E297" i="7"/>
  <c r="E299" i="7" s="1"/>
  <c r="E291" i="7"/>
  <c r="E271" i="7"/>
  <c r="E273" i="7" s="1"/>
  <c r="E263" i="7"/>
  <c r="E245" i="7"/>
  <c r="E238" i="7"/>
  <c r="E220" i="7"/>
  <c r="E201" i="7"/>
  <c r="E194" i="7"/>
  <c r="G201" i="7" s="1"/>
  <c r="E187" i="7"/>
  <c r="E166" i="7"/>
  <c r="E158" i="7"/>
  <c r="E138" i="7"/>
  <c r="E131" i="7"/>
  <c r="E123" i="7"/>
  <c r="E101" i="7"/>
  <c r="E94" i="7"/>
  <c r="E76" i="7"/>
  <c r="E69" i="7"/>
  <c r="E50" i="7"/>
  <c r="E48" i="7"/>
  <c r="E47" i="7"/>
  <c r="E46" i="7"/>
  <c r="E45" i="7"/>
  <c r="E39" i="7"/>
  <c r="E16" i="7"/>
  <c r="E51" i="7" l="1"/>
  <c r="E860" i="7"/>
  <c r="G138" i="7"/>
  <c r="E24" i="4"/>
  <c r="E17" i="4"/>
  <c r="E1303" i="6"/>
  <c r="E1281" i="6"/>
  <c r="E1258" i="6"/>
  <c r="E1260" i="6" s="1"/>
  <c r="E1239" i="6"/>
  <c r="E1215" i="6"/>
  <c r="E1195" i="6"/>
  <c r="E1175" i="6"/>
  <c r="E1156" i="6"/>
  <c r="E1151" i="6"/>
  <c r="E1146" i="6"/>
  <c r="E1140" i="6"/>
  <c r="E1121" i="6"/>
  <c r="E1101" i="6"/>
  <c r="E1081" i="6"/>
  <c r="E1049" i="6"/>
  <c r="E1028" i="6"/>
  <c r="E1005" i="6"/>
  <c r="E983" i="6"/>
  <c r="E962" i="6"/>
  <c r="E965" i="6" s="1"/>
  <c r="E942" i="6"/>
  <c r="E923" i="6"/>
  <c r="E890" i="6"/>
  <c r="E889" i="6"/>
  <c r="E883" i="6"/>
  <c r="E862" i="6"/>
  <c r="E865" i="6" s="1"/>
  <c r="E856" i="6"/>
  <c r="E838" i="6"/>
  <c r="E829" i="6"/>
  <c r="E809" i="6"/>
  <c r="E802" i="6"/>
  <c r="E777" i="6"/>
  <c r="E778" i="6" s="1"/>
  <c r="E770" i="6"/>
  <c r="E771" i="6" s="1"/>
  <c r="E764" i="6"/>
  <c r="E736" i="6"/>
  <c r="E729" i="6"/>
  <c r="E706" i="6"/>
  <c r="E705" i="6"/>
  <c r="E704" i="6"/>
  <c r="E684" i="6"/>
  <c r="E662" i="6"/>
  <c r="E655" i="6"/>
  <c r="E637" i="6"/>
  <c r="E630" i="6"/>
  <c r="E610" i="6"/>
  <c r="E603" i="6"/>
  <c r="E578" i="6"/>
  <c r="E571" i="6"/>
  <c r="E551" i="6"/>
  <c r="E525" i="6"/>
  <c r="E504" i="6"/>
  <c r="E497" i="6"/>
  <c r="E477" i="6"/>
  <c r="E470" i="6"/>
  <c r="E451" i="6"/>
  <c r="E444" i="6"/>
  <c r="E424" i="6"/>
  <c r="E417" i="6"/>
  <c r="E398" i="6"/>
  <c r="E379" i="6"/>
  <c r="E368" i="6"/>
  <c r="E361" i="6"/>
  <c r="E354" i="6"/>
  <c r="E347" i="6"/>
  <c r="E340" i="6"/>
  <c r="E333" i="6"/>
  <c r="E325" i="6"/>
  <c r="E326" i="6" s="1"/>
  <c r="E313" i="6"/>
  <c r="E314" i="6" s="1"/>
  <c r="E304" i="6"/>
  <c r="E305" i="6" s="1"/>
  <c r="E296" i="6"/>
  <c r="E288" i="6"/>
  <c r="E289" i="6" s="1"/>
  <c r="E281" i="6"/>
  <c r="E280" i="6"/>
  <c r="E273" i="6"/>
  <c r="E274" i="6" s="1"/>
  <c r="E264" i="6"/>
  <c r="E257" i="6"/>
  <c r="E238" i="6"/>
  <c r="E231" i="6"/>
  <c r="E207" i="6"/>
  <c r="E208" i="6" s="1"/>
  <c r="E200" i="6"/>
  <c r="E201" i="6" s="1"/>
  <c r="E176" i="6"/>
  <c r="E158" i="6"/>
  <c r="E160" i="6" s="1"/>
  <c r="E152" i="6"/>
  <c r="E132" i="6"/>
  <c r="E125" i="6"/>
  <c r="E102" i="6"/>
  <c r="E95" i="6"/>
  <c r="E78" i="6"/>
  <c r="E71" i="6"/>
  <c r="E47" i="6"/>
  <c r="E40" i="6"/>
  <c r="E22" i="6"/>
  <c r="E15" i="6"/>
  <c r="E282" i="6" l="1"/>
  <c r="E708" i="6"/>
  <c r="G347" i="6"/>
  <c r="E891" i="6"/>
  <c r="G1146" i="6"/>
  <c r="G368" i="6"/>
  <c r="G1156" i="6"/>
  <c r="G339" i="6"/>
  <c r="G778" i="6"/>
  <c r="G348" i="6" l="1"/>
  <c r="G349" i="6" s="1"/>
  <c r="E248" i="1"/>
  <c r="E241" i="1"/>
  <c r="E221" i="1"/>
  <c r="E197" i="1"/>
  <c r="E176" i="1"/>
  <c r="E159" i="1"/>
  <c r="E152" i="1"/>
  <c r="E134" i="1"/>
  <c r="E133" i="1"/>
  <c r="E127" i="1"/>
  <c r="E97" i="1"/>
  <c r="E88" i="1"/>
  <c r="E67" i="1"/>
  <c r="E68" i="1" s="1"/>
  <c r="E60" i="1"/>
  <c r="E33" i="1"/>
  <c r="E26" i="1"/>
  <c r="G33" i="1" s="1"/>
  <c r="E19" i="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289+14334 daňové přiznání
</t>
        </r>
      </text>
    </comment>
    <comment ref="C6" authorId="0">
      <text>
        <r>
          <rPr>
            <b/>
            <sz val="8"/>
            <color indexed="81"/>
            <rFont val="Tahoma"/>
            <family val="2"/>
            <charset val="238"/>
          </rPr>
          <t>Navrátilová Lenka:</t>
        </r>
        <r>
          <rPr>
            <sz val="8"/>
            <color indexed="81"/>
            <rFont val="Tahoma"/>
            <family val="2"/>
            <charset val="238"/>
          </rPr>
          <t xml:space="preserve">
137-7807
288+683
</t>
        </r>
      </text>
    </comment>
    <comment ref="C7" authorId="0">
      <text>
        <r>
          <rPr>
            <b/>
            <sz val="8"/>
            <color indexed="81"/>
            <rFont val="Tahoma"/>
            <family val="2"/>
            <charset val="238"/>
          </rPr>
          <t>Navrátilová Lenka:</t>
        </r>
        <r>
          <rPr>
            <sz val="8"/>
            <color indexed="81"/>
            <rFont val="Tahoma"/>
            <family val="2"/>
            <charset val="238"/>
          </rPr>
          <t xml:space="preserve">
232+95 sankce do rez</t>
        </r>
      </text>
    </comment>
    <comment ref="C8" authorId="0">
      <text>
        <r>
          <rPr>
            <b/>
            <sz val="8"/>
            <color indexed="81"/>
            <rFont val="Tahoma"/>
            <family val="2"/>
            <charset val="238"/>
          </rPr>
          <t>Navrátilová Lenka:</t>
        </r>
        <r>
          <rPr>
            <sz val="8"/>
            <color indexed="81"/>
            <rFont val="Tahoma"/>
            <family val="2"/>
            <charset val="238"/>
          </rPr>
          <t xml:space="preserve">
30+100 omp do rez
76+7 poj
85+321 ref mezd okř
101+3 poj z
129+78 poj
179+1554 poj d
180+14 poj š
181+135 poj š
247+61 poj š
251+4612 dar
312+40 poj
356+1000 vratka ind.dotace do rez</t>
        </r>
      </text>
    </comment>
    <comment ref="C12"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140+61210
164+250
165+77
166+96
167+10
168+434
234+133
235+5746
254+33
255+529
291-90
315+60000
316-115
357+1829
358+4570
394+2670
</t>
        </r>
      </text>
    </comment>
    <comment ref="C13" authorId="0">
      <text>
        <r>
          <rPr>
            <b/>
            <sz val="8"/>
            <color indexed="81"/>
            <rFont val="Tahoma"/>
            <family val="2"/>
            <charset val="238"/>
          </rPr>
          <t>Navrátilová Lenka:</t>
        </r>
        <r>
          <rPr>
            <sz val="8"/>
            <color indexed="81"/>
            <rFont val="Tahoma"/>
            <family val="2"/>
            <charset val="238"/>
          </rPr>
          <t xml:space="preserve">
64+4500 s+z
68+649402
182+1500 s+z
256+24992
266+202
399+8900
</t>
        </r>
      </text>
    </comment>
    <comment ref="C14" authorId="0">
      <text>
        <r>
          <rPr>
            <b/>
            <sz val="8"/>
            <color indexed="81"/>
            <rFont val="Tahoma"/>
            <family val="2"/>
            <charset val="238"/>
          </rPr>
          <t>Navrátilová Lenka:</t>
        </r>
        <r>
          <rPr>
            <sz val="8"/>
            <color indexed="81"/>
            <rFont val="Tahoma"/>
            <family val="2"/>
            <charset val="238"/>
          </rPr>
          <t xml:space="preserve">
171+246
172+10
236+200
395+31
396+32
397+50
</t>
        </r>
      </text>
    </comment>
    <comment ref="C16" authorId="0">
      <text>
        <r>
          <rPr>
            <b/>
            <sz val="8"/>
            <color indexed="81"/>
            <rFont val="Tahoma"/>
            <family val="2"/>
            <charset val="238"/>
          </rPr>
          <t>Navrátilová Lenka:</t>
        </r>
        <r>
          <rPr>
            <sz val="8"/>
            <color indexed="81"/>
            <rFont val="Tahoma"/>
            <family val="2"/>
            <charset val="238"/>
          </rPr>
          <t xml:space="preserve">
4+3723
5+7277
27+22662
28+3200
29+800
55+190
65+3
82+477
95+2455
257+141
293+455
311+4747
391+8278
426+191
</t>
        </r>
      </text>
    </comment>
    <comment ref="C17" authorId="0">
      <text>
        <r>
          <rPr>
            <b/>
            <sz val="8"/>
            <color indexed="81"/>
            <rFont val="Tahoma"/>
            <family val="2"/>
            <charset val="238"/>
          </rPr>
          <t>Navrátilová Lenka:</t>
        </r>
        <r>
          <rPr>
            <sz val="8"/>
            <color indexed="81"/>
            <rFont val="Tahoma"/>
            <family val="2"/>
            <charset val="238"/>
          </rPr>
          <t xml:space="preserve">
33+60
87+0
88+15
100+349
141+39
169+15
170+24
310+59
359+1
</t>
        </r>
      </text>
    </comment>
    <comment ref="C18" authorId="0">
      <text>
        <r>
          <rPr>
            <b/>
            <sz val="8"/>
            <color indexed="81"/>
            <rFont val="Tahoma"/>
            <family val="2"/>
            <charset val="238"/>
          </rPr>
          <t>Navrátilová Lenka:</t>
        </r>
        <r>
          <rPr>
            <sz val="8"/>
            <color indexed="81"/>
            <rFont val="Tahoma"/>
            <family val="2"/>
            <charset val="238"/>
          </rPr>
          <t xml:space="preserve">
25+15
233+444
292+1313
309+15
361+617 (428+189)
</t>
        </r>
      </text>
    </comment>
    <comment ref="C19" authorId="0">
      <text>
        <r>
          <rPr>
            <b/>
            <sz val="8"/>
            <color indexed="81"/>
            <rFont val="Tahoma"/>
            <family val="2"/>
            <charset val="238"/>
          </rPr>
          <t>Navrátilová Lenka:</t>
        </r>
        <r>
          <rPr>
            <sz val="8"/>
            <color indexed="81"/>
            <rFont val="Tahoma"/>
            <family val="2"/>
            <charset val="238"/>
          </rPr>
          <t xml:space="preserve">
69+1378
70+3971
71+591
72+7058
83+835
93+15901
94+3511
96+2169
97+6473
99+684
126+5176
173+41325
239+4134
240+6729
258+16884
264+17298
265+17309
360+318 od obce do rez
</t>
        </r>
      </text>
    </comment>
    <comment ref="C20" authorId="0">
      <text>
        <r>
          <rPr>
            <b/>
            <sz val="8"/>
            <color indexed="81"/>
            <rFont val="Tahoma"/>
            <family val="2"/>
            <charset val="238"/>
          </rPr>
          <t>Navrátilová Lenka:</t>
        </r>
        <r>
          <rPr>
            <sz val="8"/>
            <color indexed="81"/>
            <rFont val="Tahoma"/>
            <family val="2"/>
            <charset val="238"/>
          </rPr>
          <t xml:space="preserve">
12+7 š na omp
45+271 š na fu
54+200 š do rez
62+2892 š na ovzi
230+255 š na omp
268-460 š na ovzi
317+100 š na opřpo
362-400 š na ovzi
</t>
        </r>
      </text>
    </comment>
    <comment ref="C23" authorId="0">
      <text>
        <r>
          <rPr>
            <b/>
            <sz val="8"/>
            <color indexed="81"/>
            <rFont val="Tahoma"/>
            <family val="2"/>
            <charset val="238"/>
          </rPr>
          <t>Navrátilová Lenka:</t>
        </r>
        <r>
          <rPr>
            <sz val="8"/>
            <color indexed="81"/>
            <rFont val="Tahoma"/>
            <family val="2"/>
            <charset val="238"/>
          </rPr>
          <t xml:space="preserve">
34+36
73+95937
98+4095
174+26428
175+248
176+172000
177+43
246+5
259+2236
260+728
261+155
262+219
263+746
392+565
400+32
427+590
</t>
        </r>
      </text>
    </comment>
    <comment ref="C24" authorId="0">
      <text>
        <r>
          <rPr>
            <b/>
            <sz val="8"/>
            <color indexed="81"/>
            <rFont val="Tahoma"/>
            <family val="2"/>
            <charset val="238"/>
          </rPr>
          <t>Navrátilová Lenka:</t>
        </r>
        <r>
          <rPr>
            <sz val="8"/>
            <color indexed="81"/>
            <rFont val="Tahoma"/>
            <family val="2"/>
            <charset val="238"/>
          </rPr>
          <t xml:space="preserve">
48+1885 mzdy
</t>
        </r>
      </text>
    </comment>
    <comment ref="C26" authorId="0">
      <text>
        <r>
          <rPr>
            <b/>
            <sz val="8"/>
            <color indexed="81"/>
            <rFont val="Tahoma"/>
            <family val="2"/>
            <charset val="238"/>
          </rPr>
          <t>Navrátilová Lenka:</t>
        </r>
        <r>
          <rPr>
            <sz val="8"/>
            <color indexed="81"/>
            <rFont val="Tahoma"/>
            <family val="2"/>
            <charset val="238"/>
          </rPr>
          <t xml:space="preserve">
49+13 (FV OE celkem 1791)
50+1162 (FV Š celkem 1601)
265+250 (celkem 15+250 FV OE)
238+260 š
267+2708 s
318+8681 přebytek (celkem 9403)
</t>
        </r>
      </text>
    </comment>
    <comment ref="C32" authorId="0">
      <text>
        <r>
          <rPr>
            <b/>
            <sz val="8"/>
            <color indexed="81"/>
            <rFont val="Tahoma"/>
            <family val="2"/>
            <charset val="238"/>
          </rPr>
          <t>Navrátilová Lenka:</t>
        </r>
        <r>
          <rPr>
            <sz val="8"/>
            <color indexed="81"/>
            <rFont val="Tahoma"/>
            <family val="2"/>
            <charset val="238"/>
          </rPr>
          <t xml:space="preserve">
12+7 š na omp
30+100 omp do rez
45+271 š na fu
48+1885 mzdy
54+200 š do rez
69+1378
70+3971
71+591
72+7058
76+7 poj
85+321 ref mezd okř
96+2169
97+6473
99+684
100+349
101+3 poj z
118+1767
129+78 poj
136+634
173+41325
232+95 sankce do rez
225+245845 přebytek
230+255 š na omp
240+6729
251+4612 dar
289+14334 daňové přiznání
312+40 poj
318+722+8681 přebytek (celkem 9 403)
356+1000 vratka ind.dotace do rez
360+318 od obce do rez
361+189 (428+189=617)</t>
        </r>
      </text>
    </comment>
    <comment ref="C33" authorId="0">
      <text>
        <r>
          <rPr>
            <b/>
            <sz val="8"/>
            <color indexed="81"/>
            <rFont val="Tahoma"/>
            <family val="2"/>
            <charset val="238"/>
          </rPr>
          <t>Navrátilová Lenka:</t>
        </r>
        <r>
          <rPr>
            <sz val="8"/>
            <color indexed="81"/>
            <rFont val="Tahoma"/>
            <family val="2"/>
            <charset val="238"/>
          </rPr>
          <t xml:space="preserve">
137-7807
179+1554 poj d
180+14 poj š
181+135 poj š
247+61 poj š
317+100 š na opřpo</t>
        </r>
      </text>
    </comment>
    <comment ref="C34"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140+61210
164+250
165+77
166+96
167+10
168+434
234+133
235+5746
254+33
255+529
291-90
315+60000
316-115
357+1829
358+4570
394+2670</t>
        </r>
      </text>
    </comment>
    <comment ref="C35" authorId="0">
      <text>
        <r>
          <rPr>
            <b/>
            <sz val="8"/>
            <color indexed="81"/>
            <rFont val="Tahoma"/>
            <family val="2"/>
            <charset val="238"/>
          </rPr>
          <t>Navrátilová Lenka:</t>
        </r>
        <r>
          <rPr>
            <sz val="8"/>
            <color indexed="81"/>
            <rFont val="Tahoma"/>
            <family val="2"/>
            <charset val="238"/>
          </rPr>
          <t xml:space="preserve">
64+4500 s+z
68+649402
182+1500 s+z
256+24992
266+202
399+8900
</t>
        </r>
      </text>
    </comment>
    <comment ref="C36" authorId="0">
      <text>
        <r>
          <rPr>
            <b/>
            <sz val="8"/>
            <color indexed="81"/>
            <rFont val="Tahoma"/>
            <family val="2"/>
            <charset val="238"/>
          </rPr>
          <t>Navrátilová Lenka:</t>
        </r>
        <r>
          <rPr>
            <sz val="8"/>
            <color indexed="81"/>
            <rFont val="Tahoma"/>
            <family val="2"/>
            <charset val="238"/>
          </rPr>
          <t xml:space="preserve">
171+246
172+10
236+200
395+31
396+32
397+50</t>
        </r>
      </text>
    </comment>
    <comment ref="C38" authorId="0">
      <text>
        <r>
          <rPr>
            <b/>
            <sz val="8"/>
            <color indexed="81"/>
            <rFont val="Tahoma"/>
            <family val="2"/>
            <charset val="238"/>
          </rPr>
          <t>Navrátilová Lenka:</t>
        </r>
        <r>
          <rPr>
            <sz val="8"/>
            <color indexed="81"/>
            <rFont val="Tahoma"/>
            <family val="2"/>
            <charset val="238"/>
          </rPr>
          <t xml:space="preserve">
4+3723
5+7277
27+22662
28+3200
29+800
55+190
65+3
82+477
95+2455
257+141
293+455
311+4747
391+8278
426+191</t>
        </r>
      </text>
    </comment>
    <comment ref="C39" authorId="0">
      <text>
        <r>
          <rPr>
            <b/>
            <sz val="8"/>
            <color indexed="81"/>
            <rFont val="Tahoma"/>
            <family val="2"/>
            <charset val="238"/>
          </rPr>
          <t>Navrátilová Lenka:</t>
        </r>
        <r>
          <rPr>
            <sz val="8"/>
            <color indexed="81"/>
            <rFont val="Tahoma"/>
            <family val="2"/>
            <charset val="238"/>
          </rPr>
          <t xml:space="preserve">
33+60
87+0
88+15
141+39
169+15
170+24
310+59
359+1
</t>
        </r>
      </text>
    </comment>
    <comment ref="C40" authorId="0">
      <text>
        <r>
          <rPr>
            <b/>
            <sz val="8"/>
            <color indexed="81"/>
            <rFont val="Tahoma"/>
            <family val="2"/>
            <charset val="238"/>
          </rPr>
          <t>Navrátilová Lenka:</t>
        </r>
        <r>
          <rPr>
            <sz val="8"/>
            <color indexed="81"/>
            <rFont val="Tahoma"/>
            <family val="2"/>
            <charset val="238"/>
          </rPr>
          <t xml:space="preserve">
25+15
233+444
292+1313
309+15
361+428 (428+189=617)</t>
        </r>
      </text>
    </comment>
    <comment ref="C41" authorId="0">
      <text>
        <r>
          <rPr>
            <b/>
            <sz val="8"/>
            <color indexed="81"/>
            <rFont val="Tahoma"/>
            <family val="2"/>
            <charset val="238"/>
          </rPr>
          <t>Navrátilová Lenka:</t>
        </r>
        <r>
          <rPr>
            <sz val="8"/>
            <color indexed="81"/>
            <rFont val="Tahoma"/>
            <family val="2"/>
            <charset val="238"/>
          </rPr>
          <t xml:space="preserve">
83+835
93+15901
94+3511
126+5176
239+4134
258+16884
264+17298
265+17309</t>
        </r>
      </text>
    </comment>
    <comment ref="C42" authorId="0">
      <text>
        <r>
          <rPr>
            <b/>
            <sz val="8"/>
            <color indexed="81"/>
            <rFont val="Tahoma"/>
            <family val="2"/>
            <charset val="238"/>
          </rPr>
          <t>Navrátilová Lenka:</t>
        </r>
        <r>
          <rPr>
            <sz val="8"/>
            <color indexed="81"/>
            <rFont val="Tahoma"/>
            <family val="2"/>
            <charset val="238"/>
          </rPr>
          <t xml:space="preserve">
314+1892 FOND 199 závěrečný účet</t>
        </r>
      </text>
    </comment>
    <comment ref="C43" authorId="0">
      <text>
        <r>
          <rPr>
            <b/>
            <sz val="8"/>
            <color indexed="81"/>
            <rFont val="Tahoma"/>
            <family val="2"/>
            <charset val="238"/>
          </rPr>
          <t>Navrátilová Lenka:</t>
        </r>
        <r>
          <rPr>
            <sz val="8"/>
            <color indexed="81"/>
            <rFont val="Tahoma"/>
            <family val="2"/>
            <charset val="238"/>
          </rPr>
          <t xml:space="preserve">
84+12500 FOND 8115
313+1129 FOND 99 závěrečný účet</t>
        </r>
      </text>
    </comment>
    <comment ref="C45" authorId="0">
      <text>
        <r>
          <rPr>
            <b/>
            <sz val="8"/>
            <color indexed="81"/>
            <rFont val="Tahoma"/>
            <family val="2"/>
            <charset val="238"/>
          </rPr>
          <t>Navrátilová Lenka:</t>
        </r>
        <r>
          <rPr>
            <sz val="8"/>
            <color indexed="81"/>
            <rFont val="Tahoma"/>
            <family val="2"/>
            <charset val="238"/>
          </rPr>
          <t xml:space="preserve">
6+11363
7+7574
11+200
34+36
73+95937
98+4095
174+26428
175+248
176+172000
177+43
246+5
259+2236
260+728
261+155
262+219
263+746
392+565
400+32
427+590</t>
        </r>
      </text>
    </comment>
    <comment ref="C46" authorId="0">
      <text>
        <r>
          <rPr>
            <b/>
            <sz val="8"/>
            <color indexed="81"/>
            <rFont val="Tahoma"/>
            <family val="2"/>
            <charset val="238"/>
          </rPr>
          <t>Navrátilová Lenka:</t>
        </r>
        <r>
          <rPr>
            <sz val="8"/>
            <color indexed="81"/>
            <rFont val="Tahoma"/>
            <family val="2"/>
            <charset val="238"/>
          </rPr>
          <t xml:space="preserve">
62+2892 š na ovzi
268-460 š na ovzi
288+683
362-400 š na ovzi</t>
        </r>
      </text>
    </comment>
    <comment ref="C47" authorId="0">
      <text>
        <r>
          <rPr>
            <b/>
            <sz val="8"/>
            <color indexed="81"/>
            <rFont val="Tahoma"/>
            <family val="2"/>
            <charset val="238"/>
          </rPr>
          <t>Navrátilová Lenka:</t>
        </r>
        <r>
          <rPr>
            <sz val="8"/>
            <color indexed="81"/>
            <rFont val="Tahoma"/>
            <family val="2"/>
            <charset val="238"/>
          </rPr>
          <t xml:space="preserve">
3+669
8+839
9+39
10+7
30+426
32+421
49+13 (FV OE celkem 1791)
50+1162 (FV Š celkem 1601)
265+265 (celkem 15+250 FV OE)
238+260 š
267+2708 s</t>
        </r>
      </text>
    </comment>
    <comment ref="C53" authorId="0">
      <text>
        <r>
          <rPr>
            <b/>
            <sz val="8"/>
            <color indexed="81"/>
            <rFont val="Tahoma"/>
            <family val="2"/>
            <charset val="238"/>
          </rPr>
          <t>Navrátilová Lenka:</t>
        </r>
        <r>
          <rPr>
            <sz val="8"/>
            <color indexed="81"/>
            <rFont val="Tahoma"/>
            <family val="2"/>
            <charset val="238"/>
          </rPr>
          <t xml:space="preserve">
8115, 8905, 8113
3+669
6+11363
7+7574
8+839
9+39
10+7
11+200
30+426
32+421
49+1778 (FV OE celkem 1791)
50+439 (FV Š celkem 1601)
265+15 (celkem 15+250 FV OE)
84+12500 FOND 99
118+1767
136+634
225+245845 přebytek
313+1129 FOND 99 závěrečný účet
314+1892 FOND 199 závěrečný účet
318+722 přebytek (celkem 9 403)</t>
        </r>
      </text>
    </comment>
    <comment ref="C54" author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<sst xmlns="http://schemas.openxmlformats.org/spreadsheetml/2006/main" count="2582" uniqueCount="408">
  <si>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</si>
  <si>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</si>
  <si>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</si>
  <si>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</si>
  <si>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</si>
  <si>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</si>
  <si>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</si>
  <si>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</si>
  <si>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</si>
  <si>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</si>
  <si>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</si>
  <si>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</si>
  <si>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</si>
  <si>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</si>
  <si>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</si>
  <si>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</si>
  <si>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</si>
  <si>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</si>
  <si>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</si>
  <si>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</si>
  <si>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</si>
  <si>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</si>
  <si>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</si>
  <si>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</si>
  <si>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</si>
  <si>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</si>
  <si>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Ostatní nedaňové příjmy</t>
  </si>
  <si>
    <t>Financování celkem</t>
  </si>
  <si>
    <t>Příjmy Olomouckého kraje včetně financování</t>
  </si>
  <si>
    <t>Výdaje Olomouckého kraje včetně financování</t>
  </si>
  <si>
    <t xml:space="preserve"> -Rozpočtová změna 300/16</t>
  </si>
  <si>
    <t>druh rozpočtové změny: vnitřní rozpočtová změna - přesun mezi jednotlivými položkami, paragrafy a odbory ekonomickým, sociálních věcí a zdravotnictví</t>
  </si>
  <si>
    <t>důvod: odbory sociálních věcí a zdravotnictví požádaly ekonomický odbor dne 16. a 17.6.2016 o provedení rozpočtové změny. Důvodem navrhované změny je převedení finančních prostředků z odboru ekonomického na odbor sociálních věcí ve výši 81 320,- Kč a na odbor zdravotnictví ve výši 139 840,-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květen 2016.</t>
  </si>
  <si>
    <t>Odbor ekonomický</t>
  </si>
  <si>
    <t>ORJ - 07</t>
  </si>
  <si>
    <t>UZ</t>
  </si>
  <si>
    <t xml:space="preserve">§ </t>
  </si>
  <si>
    <t>seskupení položek</t>
  </si>
  <si>
    <t>částka v Kč</t>
  </si>
  <si>
    <t>59 - Ostatní neinvestiční výdaje</t>
  </si>
  <si>
    <t>celkem</t>
  </si>
  <si>
    <t>Odbor sociálních věcí</t>
  </si>
  <si>
    <t>ORJ - 11</t>
  </si>
  <si>
    <t>položka</t>
  </si>
  <si>
    <t>5336 - Neinvestiční transfery zřízeným PO</t>
  </si>
  <si>
    <t>Odbor zdravotnictví</t>
  </si>
  <si>
    <t>ORJ - 14</t>
  </si>
  <si>
    <t xml:space="preserve"> -Rozpočtová změna 301/16</t>
  </si>
  <si>
    <t>druh rozpočtové změny: vnitřní rozpočtová změna - přesun mezi jednotlivými položkami, paragrafy a odbory ekonomickým a tajemníka hejtmana</t>
  </si>
  <si>
    <t>Odbor tajemníka hejtmana</t>
  </si>
  <si>
    <t>ORJ - 18</t>
  </si>
  <si>
    <t>52 - Neinvestiční transfery soukromopr. subj.</t>
  </si>
  <si>
    <t xml:space="preserve"> -Rozpočtová změna 302/16</t>
  </si>
  <si>
    <t>druh rozpočtové změny: vnitřní rozpočtová změna - přesun mezi jednotlivými položkami, paragrafy a odbory ekonomickým a školství, sportu a kultury</t>
  </si>
  <si>
    <t>důvod: odbor školství, sportu a kultury požádal ekonomický odbor dne 20.6.2016 o provedení rozpočtové změny. Důvodem navrhované změny je převedení finančních prostředků z odboru ekonomického na odbor školství, sportu a kultury v celkové výši         460 000,- Kč. Finanční prostředky budou použity na poskytnutí individuálních dotací v oblasti vzdělávání, sportu a kultury, na základě usnesení Rady Olomouckého kraje č. UR/98/52/2016  ze dne 16.6.2016, prostředky budou čerpány z rezervy Olomouckého kraje na individuální dotace.</t>
  </si>
  <si>
    <t>Odbor školství, sportu a kultury</t>
  </si>
  <si>
    <t>ORJ - 10</t>
  </si>
  <si>
    <t xml:space="preserve"> -Rozpočtová změna 303/16</t>
  </si>
  <si>
    <t>druh rozpočtové změny: vnitřní rozpočtová změna - přesun mezi jednotlivými položkami, paragrafy a odbory ekonomickým a majetkovým, právním a správních činností</t>
  </si>
  <si>
    <t>důvod: odbor majetkový, právní a správních činností požádal ekonomický odbor dne 14.6.2016 o provedení rozpočtové změny. Důvodem navrhované změny je převedení finančních prostředků z rozpočtu odboru ekonomického na odbor majetkový, právní a správních činností ve výši 3 000 000,- Kč. Finanční prostředky budou použity na úhradu první splátky kupní ceny Univerzitě Palackého v Olomouci za odkup části pozemku s budovou bývalé německé akademie, která je zcela stavebně propojena s budovou ve vlastnictví Olomouckého kraje, v hospodaření příspěvkové organizace Obchodní akademie, Olomouc, na základě usnesení Zastupitelstva č. UZ/15/22/2015 ze dne 24.4.2015.</t>
  </si>
  <si>
    <t>Odbor majetkový, právní a správních činností</t>
  </si>
  <si>
    <t>ORJ - 04</t>
  </si>
  <si>
    <t>61 - Investiční nákupy a související výdaje</t>
  </si>
  <si>
    <t xml:space="preserve"> -Rozpočtová změna 304/16</t>
  </si>
  <si>
    <t>druh rozpočtové změny: vnitřní rozpočtová změna - přesun mezi jednotlivými položkami, paragrafy a odbory životního prostředí a zemědělství a kancelář ředitele</t>
  </si>
  <si>
    <t>důvod: odbor životního prostředí a zemědělství požádal ekonomický odbor dne 10.6.2016 o provedení rozpočtové změny. Důvodem navrhované změny je převedení finančních prostředků z odboru životního prostředí a zemědělství na odbor kancelář ředitele ve výši       37 400,- Kč. Finanční prostředky budou použity na zajištění osobních ochranných pomůcek pro pracovníky odboru životního prostředí a zemědělství v návaznosti na VP 9/2015.</t>
  </si>
  <si>
    <t>Odbor životního prostředí a zemědělství</t>
  </si>
  <si>
    <t>ORJ - 09</t>
  </si>
  <si>
    <t>51 - Neinvestiční nákupy a související výdaje</t>
  </si>
  <si>
    <t>Odbor kancelář ředitele</t>
  </si>
  <si>
    <t>ORJ - 03</t>
  </si>
  <si>
    <t xml:space="preserve"> -Rozpočtová změna 305/16</t>
  </si>
  <si>
    <t>druh rozpočtové změny: vnitřní rozpočtová změna - přesun mezi jednotlivými položkami, paragrafy v rámci odboru kancelář ředitele</t>
  </si>
  <si>
    <t>důvod: odbor kancelář ředitele požádal ekonomický odbor dne 17.6.2016 o provedení rozpočtové změny. Důvodem navrhované změny je přesun finančních prostředků v rámci odboru kancelář ředitele ve výši 400 000,- Kč. Finanční prostředky budou použity na dotisk knihy "Dobrovolní hasiči Olomouckého kraje" v počtu 1000 ks.</t>
  </si>
  <si>
    <t xml:space="preserve"> -Rozpočtová změna 306/16</t>
  </si>
  <si>
    <t>druh rozpočtové změny: vnitřní rozpočtová změna - přesun mezi jednotlivými položkami, paragrafy v rámci odboru školství, sportu a kultury</t>
  </si>
  <si>
    <t>důvod: odbor školství, sportu a kultury požádal ekonomický odbor dne 14.6.2016 o provedení rozpočtové změny. Důvodem navrhované změny je přesun finančních prostředků v rámci odboru školství, sportu a kultury ve výši 20 000,- Kč. Finanční prostředky budou použity na poskytnutí dotace z "Programu podpory kultury v Olomouckém kraji" v dotačním titulu "Podpora kulturních aktivit", na základě usnesení Rady Olomouckého kraje č. UR/93/40/2016 ze dne 7.4.2016 a usnesení Zastupitelstva Olomouckého kraje č. UZ/21/28/2016 ze dne 29.4.2016.</t>
  </si>
  <si>
    <t>53 - Neinvestiční transfery veřejnopráv. subj.</t>
  </si>
  <si>
    <t xml:space="preserve"> -Rozpočtová změna 307/16</t>
  </si>
  <si>
    <t>důvod: odbor školství, sportu a kultury požádal ekonomický odbor dne 20.6.2016 o provedení rozpočtové změny. Důvodem navrhované změny je přesun finančních prostředků v rámci odboru školství, sportu a kultury v celkové výši 16 000,- Kč. Finanční prostředky budou použity na rozdělení dotací v rámci programu "Naplňování Koncepce podpory mládeže na krajské úrovni“ a "Programu podpory práce s dětmi a mládeží pro nestátní neziskové organizace v Olomouckém kraji".</t>
  </si>
  <si>
    <t xml:space="preserve"> -Rozpočtová změna 308/16</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</si>
  <si>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</si>
  <si>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22.6.2016 o provedení rozpočtové změny. Důvodem navrhované změny je převedení finančních prostředků z rozpočtu odboru ekonomického na odbor podpory řízení příspěvkových organizací ve výši 467 000,- Kč. Finanční prostředky budou použity na dohrazení odborného odhadu dopravce pro příspěvkovou organizaci Koordinátor Integrovaného dopravního systému Olomouckého kraje, na základě usnesení Rady Olomouckého kraje č. UR/98/25/2016  ze dne 16.6.2016.</t>
  </si>
  <si>
    <t>Odbor podpory řízení příspěvkových organizací</t>
  </si>
  <si>
    <t>ORJ - 19</t>
  </si>
  <si>
    <t>5331 - Neinvestiční příspěvky zřízeným PO</t>
  </si>
  <si>
    <t xml:space="preserve"> -Rozpočtová změna 309/16</t>
  </si>
  <si>
    <t>druh rozpočtové změny: zapojení nových prostředků do rozpočtu</t>
  </si>
  <si>
    <t>poskytovatel: Ministerstvo financí</t>
  </si>
  <si>
    <t xml:space="preserve">důvod: neinvestiční dotace ze státního rozpočtu ČR na rok 2016 poskytnutá na základě rozhodnutí Ministerstva financí ČR č.j.: MF - 20809/2016/1201-6 ze dne 1.7.2016 ve výši 15 000,- Kč na úhradu výdajů v souvislosti s konáním nových voleb do zastupitelstev obcí vyhlášených na den 16. července 2016 na činnost krajského úřadu. </t>
  </si>
  <si>
    <t>4111 - Neinvestiční přijaté transfery z VPS SR</t>
  </si>
  <si>
    <t xml:space="preserve"> -Rozpočtová změna 310/16</t>
  </si>
  <si>
    <t>důvod: neinvestiční dotace ze státního rozpočtu ČR na rok 2016 poskytnutá na základě rozhodnutí Ministerstva financí ČR č.j.: MF - 21310/2016/1201-2 ze dne 21.6.2016 ve výši                                     58 968,- Kč na náhradu škod způsobených vydrou říční na rybách v rybochovném zařízení ve vlastnictví Českého rybářského svazu, z. s., místní organizace Domašov nad Bystřicí, za období od 4.11.2015 do 3.5.2016.</t>
  </si>
  <si>
    <t>4111 - Neinvestiční přijaté transfery ze SR</t>
  </si>
  <si>
    <t xml:space="preserve"> -Rozpočtová změna 311/16</t>
  </si>
  <si>
    <t>poskytovatel: Ministerstvo zdravotnictví</t>
  </si>
  <si>
    <t>důvod: neinvestiční dotace ze státního rozpočtu ČR na rok 2016 poskytnutá na základě rozhodnutí Ministerstva zdravotnictví ČR č.j.: BKŘ/9/1102/2016 ze dne 14.6.2016 v celkové výši 4 747 180,- Kč na program "Financování připravenosti poskytovatele zdravotnické záchranné služby na řešení mimořádných událostí a krizových situací podle zákona č. 374/2011 Sb., o zdravotnické záchranné službě, ve znění zákona č. 385/2012 Sb." pro příspěvkovou organizaci Zdravotnická záchranná služba Olomouckého kraje.</t>
  </si>
  <si>
    <t>4116 - Ostatní neinv. přijaté transfery ze SR</t>
  </si>
  <si>
    <t>5336 - Neinvestiční dotace zřízeným PO</t>
  </si>
  <si>
    <t xml:space="preserve"> -Rozpočtová změna 312/16</t>
  </si>
  <si>
    <t>důvod: odbor kancelář ředitele požádal ekonomický odbor dne 27.6.2016 o provedení rozpočtové změny. Důvodem navrhované změny je zapojení finančních prostředků do rozpočtu Olomouckého kraje ve výši 40 204,- Kč. Česká pojišťovna, a.s., uhradila na účet Olomouckého kraje pojistné plnění k pojistné události pro Olomoucký kraj - náhradu škody na vozidle Škoda Octavia 3M8 2133.</t>
  </si>
  <si>
    <t>2322 - Přijaté pojistné náhrady</t>
  </si>
  <si>
    <t xml:space="preserve"> -Rozpočtová změna 313/16</t>
  </si>
  <si>
    <t>důvod: odbor životního prostředí a zemědělství požádal ekonomický odbor dne 7.7.2016 o provedení rozpočtové změny. Důvodem navrhované změny je zapojení finančních prostředků do rozpočtu Fondu na podporu výstavby a obnovy vodohospodářské infrastruktury na území Olomouckého kraje roku 2016 ve výši 1 129 423,90 Kč. Zastupitelstvo Olomouckého kraje svým usnesením č. UZ/22/4/2016 ze dne 24.6.2016 schválilo "Závěrečný účet Olomouckého kraje za rok 2015". Součástí materiálu "Rozpočet Olomouckého kraje 2015 - závěrečný účet" je schválený zůstatek Fondu na podporu výstavby a obnovy vodohospodářské infrastruktury na území Olomouckého kraje za rok 2015 a jeho zapojení do rozpočtu Olomouckého kraje roku 2016.</t>
  </si>
  <si>
    <t>Odbor životního prostředí a zemědělství - odběr podzemních vod</t>
  </si>
  <si>
    <t>ORJ - 99</t>
  </si>
  <si>
    <t>8115 - Změna stavu krátkod. prostř. na BÚ</t>
  </si>
  <si>
    <t>63 - Investiční transfery</t>
  </si>
  <si>
    <t xml:space="preserve"> -Rozpočtová změna 314/16</t>
  </si>
  <si>
    <t xml:space="preserve">důvod: odbor kancelář ředitele požádal ekonomický odbor dne 4.7.2016 o provedení rozpočtové změny. Důvodem navrhované změny je zapojení finančních prostředků do rozpočtu Fondu sociálních potřeb Olomouckého kraje roku 2016 ve výši 1 891 540,60 Kč. Zastupitelstvo Olomouckého kraje svým usnesením č. UZ/22/4/2016 ze dne 24.6.2016 schválilo "Závěrečný účet Olomouckého kraje za rok 2015". Součástí materiálu "Rozpočet Olomouckého kraje 2015 - závěrečný účet" je schválený zůstatek Fondu sociálních potřeb Olomouckého kraje za rok 2015 a jeho zapojení do rozpočtu Olomouckého kraje roku 2016. </t>
  </si>
  <si>
    <t>ORJ - 199</t>
  </si>
  <si>
    <t>54 - Neinvestiční transfery obyvatelstvu</t>
  </si>
  <si>
    <t xml:space="preserve"> -Rozpočtová změna 315/16</t>
  </si>
  <si>
    <t>poskytovatel: Ministerstvo školství, mládeže a tělovýchovy</t>
  </si>
  <si>
    <t>důvod: neinvestiční dotace ze státního rozpočtu ČR na rok 2016 poskytnutá na základě rozhodnutí Ministerstva školství, mládeže a tělovýchovy ČR č.j.: MŠMT 18548-12/2016 ze dne 23.6.2016 v celkové výši 60 000 000,- Kč pro soukromé školy a školská zařízení Olomouckého kraje na 3. čtvrtletí roku 2016.</t>
  </si>
  <si>
    <t>Rozpis účelové dotace zabezpečí odbor školství, sportu a kultury</t>
  </si>
  <si>
    <t xml:space="preserve"> -Rozpočtová změna 316/16</t>
  </si>
  <si>
    <t>druh rozpočtové změny: snížení prostředků rozpočtu</t>
  </si>
  <si>
    <t>důvod: odbor školství, sportu a kultury požádal ekonomický odbor dne 12.7.2016 o provedení rozpočtové změny. Důvodem navrhované změny je snížení neinvestiční dotace ze státního rozpočtu ČR na rok 2016 poskytnuté na základě dopisu Ministerstva školství, mládeže a tělovýchovy ČR č.j.: MSMT-5345/2016-1 ze dne 7.3.2016 na program "Podpora sociálně znevýhodněných romských žáků středních škol a studentů vyšších odborných škol a konzervatoří na leden až červen 2016“ pro střední školy zřizované Olomouckým krajem, nevyčerpané prostředky v celkové výši 115 449,- Kč budou vráceny na účet Ministerstva školství, mládeže a tělovýchovy.</t>
  </si>
  <si>
    <t xml:space="preserve"> -Rozpočtová změna 317/16</t>
  </si>
  <si>
    <t>2122 - Odvody příspěvkových organizací</t>
  </si>
  <si>
    <t xml:space="preserve"> -Rozpočtová změna 318/16</t>
  </si>
  <si>
    <t>důvod: odbor ekonomický požádal dne 11.7.2016 o provedení rozpočtové změny. Zastupitelstvo Olomouckého kraje svým usnesením č. UZ/22/4/2016 ze dne 24.6.2016 schválilo "Závěrečný účet Olomouckého kraje za rok 2015". Součástí materiálu "Rozpočet Olomouckého kraje 2015 - závěrečný účet" je schválené vyúčtování finančních vztahů k rozpočtu Olomouckého kraje za rok 2015 ve výši 8 680 968,47 Kč a zůstatek bankovních účtů Olomouckého kraje za rok 2015 ve výši 721 978,38 Kč a jejich zapojení do rozpočtu Olomouckého kraje roku 2016.</t>
  </si>
  <si>
    <t>2229 - Ostatní přijaté vratky transferů</t>
  </si>
  <si>
    <t>2223 - Příjmy z FV min. let m. kraj. a obcemi</t>
  </si>
  <si>
    <t>Odbor strategického rozvoje kraje</t>
  </si>
  <si>
    <t>ORJ - 08</t>
  </si>
  <si>
    <t>ORJ - 13</t>
  </si>
  <si>
    <t>Odbor dopravy a silničního hospodářství</t>
  </si>
  <si>
    <t>ORJ - 12</t>
  </si>
  <si>
    <t>Odbor veřejných zakázek a investic</t>
  </si>
  <si>
    <t>ORJ - 17</t>
  </si>
  <si>
    <t>ORJ - 52</t>
  </si>
  <si>
    <t xml:space="preserve"> -Rozpočtová změna 319/16</t>
  </si>
  <si>
    <t>druh rozpočtové změny: vnitřní rozpočtová změna - přesun mezi jednotlivými položkami, paragrafy v rámci odboru zdravotnictví</t>
  </si>
  <si>
    <t>důvod: odbor zdravotnictví požádal ekonomický odbor dne 24.6.2016 o provedení rozpočtové změny. Důvodem navrhované změny je přesun finančních prostředků v rámci odboru zdravotnictví v celkové výši 4 957 096,14 Kč. Finanční prostředky budou použity na oddělení DPH od základu daně u nájmu nemovitého majetku na základě smlouvy mezi Olomouckým krajem a Středomoravskou nemocniční a.s.</t>
  </si>
  <si>
    <t>2132 - Příjmy z pronájmu ostat. nemov. a j. č.</t>
  </si>
  <si>
    <t xml:space="preserve"> -Rozpočtová změna 320/16</t>
  </si>
  <si>
    <t>druh rozpočtové změny: vnitřní rozpočtová změna - přesun mezi jednotlivými položkami, paragrafy a odbory ekonomickým a veřejných zakázek a investic</t>
  </si>
  <si>
    <t>důvod: odbor veřejných zakázek a investic požádal ekonomický odbor dne 23.6.2016 o provedení rozpočtové změny. Důvodem navrhované změny je převedení finančních prostředků z odboru veřejných zakázek a investic na odbor ekonomický ve výši                 44 763 000,- Kč. Finanční prostředky nebudou použity na financování výdajů projektu v oblasti dopravy "III/4345 Klenovice na Hané - Ivaň", a budou převedeny do rezervy na investice Olomouckého kraje.</t>
  </si>
  <si>
    <t xml:space="preserve"> -Rozpočtová změna 321/16</t>
  </si>
  <si>
    <t>druh rozpočtové změny: vnitřní rozpočtová změna - přesun mezi jednotlivými položkami, paragrafy a odbory ekonomickým a zdravotnictví</t>
  </si>
  <si>
    <t xml:space="preserve">důvod: odbor zdravotnictví požádal ekonomický odbor dne 4.7.2016 o provedení rozpočtové změny. Důvodem navrhované změny je převedení finančních prostředků z odboru zdravotnictví do rozpočtu odboru ekonomického ve výši 50 000,- Kč. Finanční prostředky nebudou použity na poskytnutí dotací v rámci "Dotačního programu Olomouckého kraje pro oblast protidrogové prevence" u dotačního titulu "Kontaktní a poradenské služby", a budou převedeny do rezervy Olomouckého kraje na individuální dotace. </t>
  </si>
  <si>
    <t xml:space="preserve"> -Rozpočtová změna 322/16</t>
  </si>
  <si>
    <t>důvod: odbor podpory řízení příspěvkových organizací požádal ekonomický odbor dne 29.6.2016 o provedení rozpočtové změny. Důvodem navrhované změny je převedení finančních prostředků z rozpočtu odboru ekonomického na odbor podpory řízení příspěvkových organizací ve výši 1 000 000,- Kč. Finanční prostředky budou použity na úhradu vícenákladů vzniklých z důvodů uzavírek pro příspěvkovou organizaci Koordinátor Integrovaného dopravního systému Olomouckého kraje.</t>
  </si>
  <si>
    <t xml:space="preserve"> -Rozpočtová změna 323/16</t>
  </si>
  <si>
    <t>důvod: odbor podpory řízení příspěvkových organizací požádal ekonomický odbor dne 28.6.2016 o provedení rozpočtové změny. Důvodem navrhované změny je převedení finančních prostředků z rozpočtu odboru ekonomického na odbor podpory řízení příspěvkových organizací ve výši 589 827,16 Kč. Finanční prostředky budou použity na poskytnutí návratné finanční výpomoci Základní škole Kojetín, na základě usnesení Zastupitelstva Olomouckého kraje č. UZ/22/60/2016 ze dne 24.6.2016.</t>
  </si>
  <si>
    <t>5651 - Neinvest. půjčené prostř. zřízeným PO</t>
  </si>
  <si>
    <t xml:space="preserve"> -Rozpočtová změna 324/16</t>
  </si>
  <si>
    <t xml:space="preserve"> -Rozpočtová změna 325/16</t>
  </si>
  <si>
    <t>6351 - Investiční transfery zřízeným PO</t>
  </si>
  <si>
    <t xml:space="preserve"> -Rozpočtová změna 327/16</t>
  </si>
  <si>
    <t>druh rozpočtové změny: vnitřní rozpočtová změna - přesun mezi jednotlivými položkami, paragrafy a odbory ekonomickým a strategického rozvoje kraje</t>
  </si>
  <si>
    <t>důvod: odbor strategického rozvoje kraje požádal ekonomický odbor dne 27.6.2016 o provedení rozpočtové změny. Důvodem navrhované změny je převedení finančních prostředků z odboru ekonomického na odbor strategického rozvoje kraje ve výši 125 000,- Kč. Finanční prostředky budou použity na poskytnutí individuální dotace v oblasti památkové péče městu Úsov, na základě usnesení Zastupitelstva Olomouckého kraje č. UZ/22/47/2016 ze dne 24.6.2016, a budou čerpány z rezervy Olomouckého kraje na individuální dotace.</t>
  </si>
  <si>
    <t xml:space="preserve"> -Rozpočtová změna 328/16</t>
  </si>
  <si>
    <t>důvod: odbor strategického rozvoje kraje požádal ekonomický odbor dne 27.6.2016 o provedení rozpočtové změny. Důvodem navrhované změny je převedení finančních prostředků z odboru ekonomického na odbor strategického rozvoje kraje ve výši 100 000,- Kč. Finanční prostředky budou použity na poskytnutí individuální dotace v oblasti regionálního rozvoje obci Luboměř pod Strážnou, na základě usnesení Zastupitelstva Olomouckého kraje č. UZ/22/43/2016 ze dne 24.6.2016, a budou čerpány z rezervy Olomouckého kraje na individuální dotace.</t>
  </si>
  <si>
    <t xml:space="preserve"> -Rozpočtová změna 329/16</t>
  </si>
  <si>
    <t>druh rozpočtové změny: vnitřní rozpočtová změna - přesun mezi jednotlivými položkami, paragrafy a odbory ekonomickým a životního prostředí a zemědělství</t>
  </si>
  <si>
    <t>důvod: odbor životního prostředí a zemědělství požádal ekonomický odbor dne 28.6.2016 o provedení rozpočtové změny. Důvodem navrhované změny je převedení finančních prostředků z odboru ekonomického na odbor životního prostředí a zemědělství ve výši         1 000 000,- Kč. Finanční prostředky budou použity na poskytnutí individuální dotace v oblasti životního prostředí spolku Odpady Olomouckého kraje, z. s., na základě usnesení Zastupitelstva Olomouckého kraje č. UZ/22/62/2016 ze dne 24.6.2016, a budou čerpány z rezervy Olomouckého kraje na individuální dotace.</t>
  </si>
  <si>
    <t xml:space="preserve"> -Rozpočtová změna 330/16</t>
  </si>
  <si>
    <t>důvod: odbor zdravotnictví požádal ekonomický odbor dne 27.6.2016 o provedení rozpočtové změny. Důvodem navrhované změny je převedení finančních prostředků z odboru ekonomického na odbor zdravotnictví ve výši 1 997 677,20 Kč. Finanční prostředky budou použity na poskytnutí individuální dotace v oblasti zdravotnictví pro Jesenickou nemocnici s. r. o., na základě usnesení Zastupitelstva Olomouckého kraje č. UZ/22/59/2016 ze dne 24.6.2016, a budou čerpány z rezervy Olomouckého kraje na individuální dotace.</t>
  </si>
  <si>
    <t xml:space="preserve"> -Rozpočtová změna 331/16</t>
  </si>
  <si>
    <t>důvod: odbor školství, sportu a kultury požádal ekonomický odbor dne 30.6.2016 o provedení rozpočtové změny. Důvodem navrhované změny je převedení finančních prostředků z odboru ekonomického na odbor školství, sportu a kultury v celkové výši         46 424 200,- Kč. Finanční prostředky budou použity na poskytnutí individuálních dotací v oblasti vzdělávání, sportu a kultury, na základě usnesení Zastupitelstva Olomouckého kraje č. UZ/22/23/2016 a UZ/22/24/2016 ze dne 24.6.2016, a budou čerpány z rezerv Olomouckého kraje.</t>
  </si>
  <si>
    <t xml:space="preserve"> -Rozpočtová změna 332/16</t>
  </si>
  <si>
    <t xml:space="preserve"> -Rozpočtová změna 333/16</t>
  </si>
  <si>
    <t>druh rozpočtové změny: vnitřní rozpočtová změna - přesun mezi jednotlivými položkami, paragrafy a odbory ekonomickým, strategického rozvoje kraje a veřejných zakázek a investic</t>
  </si>
  <si>
    <t>důvod: odbor veřejných zakázek a investic požádal ekonomický odbor dne 1.7.2016 o provedení rozpočtové změny. Důvodem navrhované změny je převedení finančních prostředků z odboru ekonomického na odbor veřejných zakázek a investic ve výši               3 440 000,- Kč a na odbor strategického rozvoje kraje ve výši 1 120 000,- Kč. Finanční prostředky budou použity na financování přípravy projektů předkládaných do Integrovaného regionálního operačního programu, na základě usnesení Rady Olomouckého kraje č. UR/98/36/2016 ze dne 16.6.2016, a budou čerpány z rezervy na investice Olomouckého kraje.</t>
  </si>
  <si>
    <t>ORJ - 59</t>
  </si>
  <si>
    <t xml:space="preserve"> -Rozpočtová změna 334/16</t>
  </si>
  <si>
    <t>důvod: odbor veřejných zakázek a investic požádal ekonomický odbor dne 1.7.2016 o provedení rozpočtové změny. Důvodem navrhované změny je převedení finančních prostředků z odboru ekonomického na odbor veřejných zakázek a investic ve výši 600 000,- Kč. Finanční prostředky budou použity na financování výdajů projektu v oblasti sociální "Centrum Dominika Kokory, p. o. - rekonstrukce budovy", na základě usnesení Rady Olomouckého kraje č. UR/98/40/2016 ze dne 16.6.2016, a budou čerpány z rezervy na investice Olomouckého kraje.</t>
  </si>
  <si>
    <t xml:space="preserve"> -Rozpočtová změna 335/16</t>
  </si>
  <si>
    <t>důvod: odbor veřejných zakázek a investic požádal ekonomický odbor dne 7.7.2016 o provedení rozpočtové změny. Důvodem navrhované změny je převedení finančních prostředků z odboru ekonomického na odbor veřejných zakázek a investic ve výši 10 000,- Kč a přesun finančních prostředků v rámci odboru veřejných zakázek a investic ve výši          266 368,74 Kč. Finanční prostředky budou použity na financování výdajů projektu v oblasti sociální "Vincentinum - poskytovatel sociálních služeb Šternberk - Rozvoj IT technologie" a budou čerpány z rezervy na investice Olomouckého kraje.</t>
  </si>
  <si>
    <t xml:space="preserve"> -Rozpočtová změna 336/16</t>
  </si>
  <si>
    <t>důvod: odbor veřejných zakázek a investic požádal ekonomický odbor dne 7.7.2016 o provedení rozpočtové změny. Důvodem navrhované změny je převedení finančních prostředků z odboru ekonomického na odbor veřejných zakázek a investic v celkové výši       6 040 000,- Kč a přesun finančních prostředků v rámci odboru veřejných zakázek a investic ve výši 435 389,45 Kč. Finanční prostředky budou použity na financování výdajů projektů v oblasti školství a budou čerpány z rezervy na investice Olomouckého kraje.</t>
  </si>
  <si>
    <t xml:space="preserve"> -Rozpočtová změna 337/16</t>
  </si>
  <si>
    <t>důvod: odbor veřejných zakázek a investic požádal ekonomický odbor dne 7.7.2016 o provedení rozpočtové změny. Důvodem navrhované změny je převedení finančních prostředků z odboru ekonomického na odbor veřejných zakázek a investic v celkové výši       10 074 715,- Kč. Finanční prostředky budou použity na financování výdajů projektů v oblasti sociální a školství a budou čerpány z rezervy na investice Olomouckého kraje.</t>
  </si>
  <si>
    <t xml:space="preserve"> -Rozpočtová změna 338/16</t>
  </si>
  <si>
    <t>druh rozpočtové změny: vnitřní rozpočtová změna - přesun mezi jednotlivými položkami, paragrafy v rámci odboru strategického rozvoje kraje</t>
  </si>
  <si>
    <t>důvod: odbor strategického rozvoje kraje požádal ekonomický odbor dne 15.6. a 13.7.2016 o provedení rozpočtové změny. Důvodem navrhované změny je přesun finančních prostředků v rámci odboru strategického rozvoje kraje v celkové výši 496 000,- Kč. Finanční prostředky budou použity na poskytnutí dotace obcím Domašov u Šternberka a Křenovice v rámci "Programu obnovy venkova pro rok 2016" v dotačním titulu "Podpora budování a obnovy infrastruktury obce", na základě usnesení Zastupitelstva Olomouckého kraje č. UZ/21/40/2016 ze dne 29.4.2016, jedná se pouze o změnu položky rozpočtové skladby z neinvestiční na investiční.</t>
  </si>
  <si>
    <t xml:space="preserve"> -Rozpočtová změna 339/16</t>
  </si>
  <si>
    <t>důvod: odbor strategického rozvoje kraje požádal ekonomický odbor dne 30.6.2016 o provedení rozpočtové změny. Důvodem navrhované změny je přesun finančních prostředků v rámci odboru strategického rozvoje kraje ve výši 300 000,- Kč. Finanční prostředky budou použity na poskytnutí členského příspěvku zájmovému sdružení právnických osob OK4Inovace, jedná se pouze o změnu položky rozpočtové skladby.</t>
  </si>
  <si>
    <t xml:space="preserve"> -Rozpočtová změna 340/16</t>
  </si>
  <si>
    <t>důvod: odbor strategického rozvoje kraje požádal ekonomický odbor dne 11.7.2016 o provedení rozpočtové změny. Důvodem navrhované změny je přesun finančních prostředků v rámci odboru strategického rozvoje kraje v celkové výši 600 000,- Kč. Finanční prostředky budou použity na poskytnutí dotací v rámci "Programu obnovy venkova pro rok 2016" v dotačním titulu "Podpora budování a obnovy infrastruktury obce" náhradním obcím Želatovice a Jívová, na základě usnesení Zastupitelstva Olomouckého kraje č. UZ/21/40/2016 ze dne 29.4.2016.</t>
  </si>
  <si>
    <t xml:space="preserve"> -Rozpočtová změna 341/16</t>
  </si>
  <si>
    <t>druh rozpočtové změny: vnitřní rozpočtová změna - přesun mezi jednotlivými položkami, paragrafy v rámci odboru životního prostředí a zemědělství</t>
  </si>
  <si>
    <t>důvod: odbor životního prostředí a zemědělství požádal ekonomický odbor dne 7.7.2016 o provedení rozpočtové změny. Důvodem navrhované změny je přesun finančních prostředků v rámci odboru životního prostředí a zemědělství ve výši 10 000,- Kč. Finanční prostředky budou použity na zajištění úhrad nákladů soudních řízení.</t>
  </si>
  <si>
    <t xml:space="preserve"> -Rozpočtová změna 342/16</t>
  </si>
  <si>
    <t>důvod: odbor životního prostředí a zemědělství požádal ekonomický odbor dne 27.6.2016 o provedení rozpočtové změny. Důvodem navrhované změny je přesun finančních prostředků v rámci odboru životního prostředí a zemědělství ve výši 500 000,- Kč. Finanční prostředky budou použity na poskytnutí dotace v rámci programu "Dotace obcím na území Olomouckého kraje na řešení mimořádných událostí v oblasti vodohospodářské infrastruktury" v dotačním titulu "Řešení mimořádné situace na vodních dílech a realizace opatření k předcházení a odstraňování následků povodní", na základě usnesení Zastupitelstva Olomouckého kraje č. UZ/22/29/2016 ze dne 24.6.2016.</t>
  </si>
  <si>
    <t xml:space="preserve"> -Rozpočtová změna 343/16</t>
  </si>
  <si>
    <t>důvod: odbor životního prostředí a zemědělství požádal ekonomický odbor dne 27.6.2016 o provedení rozpočtové změny. Důvodem navrhované změny je přesun finančních prostředků v rámci odboru životního prostředí a zemědělství v celkové výši 1 000 000,- Kč. Finanční prostředky budou použity na poskytnutí dotací v rámci programu "Dotace obcím na území Olomouckého kraje na řešení mimořádných událostí v oblasti vodohospodářské infrastruktury" v dotačním titulu "Řešení mimořádné situace na infrastruktuře vodovodů a kanalizací", na základě usnesení Zastupitelstva Olomouckého kraje č. UZ/22/29/2016 ze dne 24.6.2016.</t>
  </si>
  <si>
    <t xml:space="preserve"> -Rozpočtová změna 344/16</t>
  </si>
  <si>
    <t>důvod: odbor životního prostředí a zemědělství požádal ekonomický odbor dne 8.7.2016 o provedení rozpočtové změny. Důvodem navrhované změny je přesun finančních prostředků v rámci Fondu na podporu výstavby a obnovy vodohospodářské infrastruktury na území Olomouckého kraje v celkové výši 7 431 200,- Kč. Finanční prostředky budou použity na poskytnutí dotací obcím v dotačním titulu "Výstavba a dostavba pro veřejnou potřebu a úpraven vod", na základě usnesení Zastupitelstva Olomouckého kraje č. UZ/21/31/2016 ze dne 29.4.2016.</t>
  </si>
  <si>
    <t xml:space="preserve"> -Rozpočtová změna 345/16</t>
  </si>
  <si>
    <t>důvod: odbor školství, sportu a kultury požádal ekonomický odbor dne 28.6.2016 o provedení rozpočtové změny. Důvodem navrhované změny je přesun finančních prostředků v rámci odboru školství, sportu a kultury ve výši 14 788,- Kč. Finanční prostředky byly zapojeny jako neinvestiční dotace ze státního rozpočtu na základě rozhodnutí Ministerstva školství, mládeže a tělovýchovy ČR č.j.: 10426-11/2016 ze dne 18.5.2016 na rozvojový program "Bezplatná výuka českého jazyka přizpůsobená potřebám žáků - cizinců z tzv. třetích zemí", jedná se pouze o změnu paragrafu rozpočtové skladby.</t>
  </si>
  <si>
    <t xml:space="preserve"> -Rozpočtová změna 346/16</t>
  </si>
  <si>
    <t>důvod: odbor školství, sportu a kultury požádal ekonomický odbor dne 30.6.2016 o provedení rozpočtové změny. Důvodem navrhované změny je přesun finančních prostředků v rámci odboru školství, sportu a kultury ve výši 10 000,- Kč. Finanční prostředky budou použity na poskytnutí dotace z "Programu na podporu volnočasových a tělovýchovných aktivit v Olomouckém kraji v roce 2016", na základě usnesení Zastupitelstva Olomouckého kraje č. UZ/22/28/2016 ze dne 24.6.2016.</t>
  </si>
  <si>
    <t xml:space="preserve"> -Rozpočtová změna 347/16</t>
  </si>
  <si>
    <t>druh rozpočtové změny: vnitřní rozpočtová změna - přesun mezi jednotlivými položkami, paragrafy v rámci odboru sociálních věcí</t>
  </si>
  <si>
    <t>důvod: odbor sociálních věcí požádal ekonomický odbor dne 22.6.2016 o provedení rozpočtové změny. Důvodem navrhované změny je přesun finančních prostředků v rámci odboru sociálních věcí ve výši 10 000,- Kč. Finanční prostředky budou použity na pokrytí výdajů spojených s psychologickými posudky zájemců o nezprostředkovanou pěstounskou péči.</t>
  </si>
  <si>
    <t xml:space="preserve"> -Rozpočtová změna 348/16</t>
  </si>
  <si>
    <t>důvod: odbor sociálních věcí požádal ekonomický odbor dne 28.6.2016 o provedení rozpočtové změny. Důvodem navrhované změny je přesun finančních prostředků v rámci odboru sociálních věcí v celkové výši 72 984 739,- Kč. Finanční prostředky budou použity na financování běžných výdajů souvisejících s poskytováním základních druhů a forem sociálních služeb.</t>
  </si>
  <si>
    <t xml:space="preserve"> -Rozpočtová změna 349/16</t>
  </si>
  <si>
    <t>druh rozpočtové změny: vnitřní rozpočtová změna - přesun mezi jednotlivými položkami, paragrafy v rámci odboru veřejných zakázek a investic</t>
  </si>
  <si>
    <t>důvod: odbor veřejných zakázek a investic požádal ekonomický odbor dne 22.6.2016 o provedení rozpočtové změny. Důvodem navrhované změny je přesun finančních prostředků v rámci odboru veřejných zakázek a investic ve výši 615 000,- Kč. Finanční prostředky budou použity na financování projektu v oblasti dopravy "III/44429 Šternberk, Hvězdné údolí, II. etapa".</t>
  </si>
  <si>
    <t>ÚZ</t>
  </si>
  <si>
    <t xml:space="preserve"> -Rozpočtová změna 350/16</t>
  </si>
  <si>
    <t>důvod: odbor strategického rozvoje kraje požádal ekonomický odbor dne 29.6.2016 o provedení rozpočtové změny. Důvodem navrhované změny je přesun finančních prostředků v rámci odboru strategického rozvoje kraje v celkové výši 400 000,- Kč. Finanční prostředky budou použity na financování výdajů projektu v oblasti školství "Gymnázium Olomouc - Hejčín - Modernizace učeben, vybavení a vnitřní konektivity školy" v rámci Integrovaného regionálního operačního programu.</t>
  </si>
  <si>
    <t xml:space="preserve"> -Rozpočtová změna 351/16</t>
  </si>
  <si>
    <t>důvod: odbor strategického rozvoje kraje požádal ekonomický odbor dne 29.6.2016 o provedení rozpočtové změny. Důvodem navrhované změny je přesun finančních prostředků v rámci odboru strategického rozvoje kraje v celkové výši 100 000,- Kč. Finanční prostředky budou použity na financování výdajů projektu v oblasti školství "Sigmundova střední škola strojírenská Lutín - Modernizace strojního parku" v rámci Integrovaného regionálního operačního programu.</t>
  </si>
  <si>
    <t xml:space="preserve"> -Rozpočtová změna 352/16</t>
  </si>
  <si>
    <t>důvod: odbor strategického rozvoje kraje požádal ekonomický odbor dne 29.6.2016 o provedení rozpočtové změny. Důvodem navrhované změny je přesun finančních prostředků v rámci odboru strategického rozvoje kraje v celkové výši 12 000,- Kč. Finanční prostředky budou použity na financování výdajů projektu v oblasti rozvoje lidských zdrojů "Vzdělávání zaměstnanců KÚOK" v rámci Operačního programu Zaměstnanost.</t>
  </si>
  <si>
    <t>ORJ - 64</t>
  </si>
  <si>
    <t>50 - Výdaje na platy, ost. platby za pr. práci a poj.</t>
  </si>
  <si>
    <t xml:space="preserve"> -Rozpočtová změna 353/16</t>
  </si>
  <si>
    <t>druh rozpočtové změny: vnitřní rozpočtová změna - přesun mezi jednotlivými položkami, paragrafy v rámci odboru podpory řízení příspěvkových organizací</t>
  </si>
  <si>
    <t xml:space="preserve"> -Rozpočtová změna 354/16</t>
  </si>
  <si>
    <t>důvod: odbor podpory řízení příspěvkových organizací požádal ekonomický odbor dne 7.7.2016 o provedení rozpočtové změny. Důvodem navrhované změny je přesun finančních prostředků v rámci odboru podpory řízení příspěvkových organizací ve výši                      450 000,- Kč. Finanční prostředky budou použity na poskytnutí účelově určeného neinvestičního příspěvku na provoz pro příspěvkovou organizaci Pedagogicko - psychologická poradna  a Speciálně pedagogické centrum Olomouckého kraje.</t>
  </si>
  <si>
    <t xml:space="preserve"> -Rozpočtová změna 355/16</t>
  </si>
  <si>
    <t>důvod: odbor podpory řízení příspěvkových organizací požádal ekonomický odbor dne 12.7.2016 o provedení rozpočtové změny. Důvodem navrhované změny je přesun finančních prostředků v rámci odboru podpory řízení příspěvkových organizací v celkové výši 414 000,- Kč. Finanční prostředky budou použity na poskytnutí neinvestičního příspěvku na provoz - mzdové náklady pro příspěvkovou organizaci Olomouckého kraje v oblasti školství SCHOLA SERVIS - zařízení pro další vzdělávání pedagogických pracovníků a středisko služeb školám, Prostějov.</t>
  </si>
  <si>
    <t xml:space="preserve"> -Rozpočtová změna 356/16</t>
  </si>
  <si>
    <t>druh rozpočtové změny: zapojení prostředků do rozpočtu</t>
  </si>
  <si>
    <t>důvod: odbor školství, mládeže a tělovýchovy požádal ekonomický odbor dne 30.6.2016 o provedení rozpočtové změny. Důvodem navrhované změny je zapojení finančních prostředků do rozpočtu Olomouckého kraje ve výši 1 000 000,- Kč.  Finanční prostředky byly poukázány na účet Olomouckého kraje jako vratka individuální dotace na základě výzvy Olomouckého kraje od žadatele Univerzita Palackého v Olomouci, prostředky budou převedeny do rezervy Olomouckého kraje na individuální dotace, na základě usnesení Zastupitelstva Olomouckého kraje č. UZ/22/24/2016 ze dne 24.6.2016.</t>
  </si>
  <si>
    <t>Odbor školství, mládeže a tělovýchovy</t>
  </si>
  <si>
    <t xml:space="preserve"> -Rozpočtová změna 357/16</t>
  </si>
  <si>
    <t>důvod: neinvestiční dotace ze státního rozpočtu ČR na rok 2016 poskytnutá na základě rozhodnutí Ministerstva školství, mládeže a tělovýchovy ČR č.j.: MSMT-18435-12/2016-2 ze dne 21.7.2016 v celkové výši 1 828 962,- Kč na "Rozvojový program na podporu školních psychologů a školních speciálních pedagogů ve školách a metodiků - specialistů ve školských poradenských zařízeních na období září - prosinec 2016“.</t>
  </si>
  <si>
    <t xml:space="preserve"> -Rozpočtová změna 358/16</t>
  </si>
  <si>
    <t>důvod: neinvestiční dotace ze státního rozpočtu ČR na rok 2016 poskytnutá na základě rozhodnutí Ministerstva školství, mládeže a tělovýchovy ČR č.j.: MSMT-21832-12/2016 ze dne 25.7.2016 v celkové výši 4 570 291,- Kč na rozvojový program "Financování asistentů pedagoga pro děti, žáky a studenty se zdravotním postižením (modul A) na období září - prosinec 2016".</t>
  </si>
  <si>
    <t xml:space="preserve"> -Rozpočtová změna 359/16</t>
  </si>
  <si>
    <t>důvod: neinvestiční dotace ze státního rozpočtu ČR na rok 2016 poskytnutá na základě rozhodnutí Ministerstva financí ČR č.j.: MF - 25389/2016/1201-2 ze dne 28.7.2016 ve výši    1 033,- Kč na náhradu škod vzniklých bobrem evropským na ovocných stromech na pozemku ve vlastnictví p. Jiřího Schneidera, Olomouc, za období 12.4.2016.</t>
  </si>
  <si>
    <t xml:space="preserve"> -Rozpočtová změna 360/16</t>
  </si>
  <si>
    <t>důvod: odbor veřejných zakázek a investic požádal ekonomický odbor dne 28.7.2016 o provedení rozpočtové změny. Důvodem navrhované změny je zapojení finančních prostředků do rozpočtu Olomouckého kraje ve výši 317 327,08 Kč. Finanční prostředky byly poukázány na účet Olomouckého kraje jako investiční dotace od obce Blatec na projekt z oblasti dopravy III/43510 Blatec - průtah a budou převedeny do rezervy na investice Olomouckého kraje.</t>
  </si>
  <si>
    <t>4221 - Investiční přijaté transfery od obcí</t>
  </si>
  <si>
    <t xml:space="preserve"> -Rozpočtová změna 361/16</t>
  </si>
  <si>
    <t>poskytovatel: Ministerstvo průmyslu a obchodu ČR</t>
  </si>
  <si>
    <t>důvod: odbor strategického rozvoje kraje požádal ekonomický odbor dne 26.7.2016 o provedení rozpočtové změny. Důvodem navrhované změny je zapojení finančních prostředků do rozpočtu Olomouckého kraje ve výši 616 734,- Kč. Finanční prostředky byly poukázány na účet Olomouckého kraje jako neinvestiční dotace z Ministerstva průmyslu a obchodu na financování projektu v oblasti regionálního rozvoje "Aktualizace Územní energetické koncepce Olomouckého kraje v rámci programu EFEKT 2016".</t>
  </si>
  <si>
    <t>ORJ - 74</t>
  </si>
  <si>
    <t xml:space="preserve"> -Rozpočtová změna 362/16</t>
  </si>
  <si>
    <t xml:space="preserve"> -Rozpočtová změna 363/16</t>
  </si>
  <si>
    <t>důvod: odbory sociálních věcí a zdravotnictví požádaly ekonomický odbor dne 19. a 20.7.2016 o provedení rozpočtové změny. Důvodem navrhované změny je převedení finančních prostředků z odboru ekonomického na odbor sociálních věcí ve výši 88 160,- Kč a na odbor zdravotnictví ve výši 133 000,-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červen 2016.</t>
  </si>
  <si>
    <t xml:space="preserve"> -Rozpočtová změna 364/16</t>
  </si>
  <si>
    <t>druh rozpočtové změny: vnitřní rozpočtová změna - přesun mezi jednotlivými položkami, paragrafy v rámci odboru ekonomického</t>
  </si>
  <si>
    <t>důvod: odbor ekonomický požádal dne 5.8.2016 o provedení rozpočtové změny. Důvodem navrhované změny je přesun finančních prostředků v rámci odboru ekonomického ve výši      4 000 000,- Kč. Finanční prostředky budou použity na pokrytí předpokládaných úhrad daně z přidané hodnoty do konce roku 2016.</t>
  </si>
  <si>
    <t xml:space="preserve"> -Rozpočtová změna 365/16</t>
  </si>
  <si>
    <t>druh rozpočtové změny: vnitřní rozpočtová změna - přesun mezi jednotlivými položkami, paragrafy a odbory ekonomickým a kancelář ředitele</t>
  </si>
  <si>
    <t>důvod: odbor kancelář ředitele požádal ekonomický odbor dne 1.8.2016 o provedení rozpočtové změny. Důvodem navrhované změny je převedení finančních prostředků z odboru ekonomického na odbor kancelář ředitele ve výši 96 800,- Kč. Finanční prostředky budou použity na úhradu "Analýzy organizačního nastavení výkonu zřizovatelských funkcí a podpory řízení PO" dle požadavků odboru podpory řízení příspěvkových organizací.</t>
  </si>
  <si>
    <t xml:space="preserve"> -Rozpočtová změna 366/16</t>
  </si>
  <si>
    <t>důvod: odbor veřejných zakázek a investic požádal ekonomický odbor dne 1.8.2016 o provedení rozpočtové změny. Důvodem navrhované změny je převedení finančních prostředků z odboru ekonomického na odbor veřejných zakázek a investic v celkové výši       14 205 000,- Kč. Finanční prostředky budou použity na financování výdajů projektů v oblasti školství a budou čerpány z rezervy na investice Olomouckého kraje.</t>
  </si>
  <si>
    <t xml:space="preserve"> -Rozpočtová změna 367/16</t>
  </si>
  <si>
    <t>důvod: odbor veřejných zakázek a investic požádal ekonomický odbor dne 1.8.2016 o provedení rozpočtové změny. Důvodem navrhované změny je převedení finančních prostředků z odboru ekonomického na odbor veřejných zakázek a investic v celkové výši       3 420 000,- Kč. Finanční prostředky budou použity na financování výdajů projektů v oblasti sociální a budou čerpány z rezervy na investice Olomouckého kraje.</t>
  </si>
  <si>
    <t xml:space="preserve"> -Rozpočtová změna 368/16</t>
  </si>
  <si>
    <t>důvod: odbor veřejných zakázek a investic požádal ekonomický odbor dne 28.7. a 1.8.2016 o provedení rozpočtové změny. Důvodem navrhované změny je převedení finančních prostředků z odboru ekonomického na odbor veřejných zakázek a investic v celkové výši       40 205 000,- Kč. Finanční prostředky budou použity na financování výdajů projektů v oblasti dopravy a budou čerpány z rezervy na investice Olomouckého kraje.</t>
  </si>
  <si>
    <t xml:space="preserve"> -Rozpočtová změna 369/16</t>
  </si>
  <si>
    <t>důvod: odbor veřejných zakázek a investic požádal ekonomický odbor dne 1.8.2016 o provedení rozpočtové změny. Důvodem navrhované změny je převedení finančních prostředků z odboru ekonomického na odbor veřejných zakázek a investic ve výši                 2 000 000,- Kč. Finanční prostředky budou použity na financování výdajů projektu v oblasti kultury "Vlastivědné muzeum v Olomouci - kotelna" a budou čerpány z rezervy na investice Olomouckého kraje.</t>
  </si>
  <si>
    <t xml:space="preserve"> -Rozpočtová změna 370/16</t>
  </si>
  <si>
    <t>důvod: odbor veřejných zakázek a investic požádal ekonomický odbor dne 28.7.2016 o provedení rozpočtové změny. Důvodem navrhované změny je převedení finančních prostředků z odboru ekonomického na odbor veřejných zakázek a investic ve výši                 340 000,- Kč. Finanční prostředky budou použity na financování výdajů projektu v oblasti kultury "Vědecká knihovna v Olomouci - stavební úpravy objektu Červeného kostela" na základě usnesení Rady Olomouckého kraje č. UR/101/55/2016 ze dne 21.7.2016 a budou čerpány z rezervy na investice Olomouckého kraje.</t>
  </si>
  <si>
    <t xml:space="preserve"> -Rozpočtová změna 371/16</t>
  </si>
  <si>
    <t>důvod: odbor školství, sportu a kultury požádal ekonomický odbor dne 26.7.2016 o provedení rozpočtové změny. Důvodem navrhované změny je převedení finančních prostředků z odboru ekonomického na odbor školství, sportu a kultury v celkové výši         400 000,- Kč. Finanční prostředky budou použity na dotisk knihy "Svědkové starých časů" a zpracování záměru využití zámku Žádlovice pro umístění centrálního archeologickéo depozitáře Olomouckého kraje pro Archeologické centrum Olomouc na základě schválených požadavků na poradě vedení Olomouckého kraje dne 12.7.2016 a budou čerpány z rezervy Olomouckého kraje.</t>
  </si>
  <si>
    <t xml:space="preserve"> -Rozpočtová změna 372/16</t>
  </si>
  <si>
    <t>důvod: odbor tajemníka hejtmana požádal ekonomický odbor dne 26.7.2016 o provedení rozpočtové změny. Důvodem navrhované změny je převedení finančních prostředků z odboru ekonomického na odbor tajemníka hejtmana ve výši 100 000,- Kč. Finanční prostředky budou použity na poskytnutí individuální dotace v oblasti cestovního ruchu na základě usnesení Rady Olomouckého kraje č. UR/101/7/2016  ze dne 21.7.2016 a budou čerpány z rezervy Olomouckého kraje.</t>
  </si>
  <si>
    <t xml:space="preserve"> -Rozpočtová změna 373/16</t>
  </si>
  <si>
    <t>důvod: odbor životního prostředí a zemědělství požádal ekonomický odbor dne 2.8.2016 o provedení rozpočtové změny. Důvodem navrhované změny je převedení finančních prostředků z odboru ekonomického na odbor životního prostředí a zemědělství ve výši         15 000,- Kč. Finanční prostředky budou použity na poskytnutí individuální dotace v oblasti životního prostředí na základě usnesení Rady Olomouckého kraje č. UR/101/35/2016 ze dne 21.7.2016 a budou čerpány z rezervy Olomouckého kraje.</t>
  </si>
  <si>
    <t xml:space="preserve"> -Rozpočtová změna 374/16</t>
  </si>
  <si>
    <t>důvod: odbor školství, sportu a kultury požádal ekonomický odbor dne 29.7.2016 o provedení rozpočtové změny. Důvodem navrhované změny je převedení finančních prostředků z odboru ekonomického na odbor školství, sportu a kultury v celkové výši         770 000,- Kč. Finanční prostředky budou použity na poskytnutí individuálních dotací v oblasti sportu a kultury na základě usnesení Rady Olomouckého kraje č. UR/101/53/2016 ze dne 21.7.2016 a budou čerpány z rezervy Olomouckého kraje.</t>
  </si>
  <si>
    <t xml:space="preserve"> -Rozpočtová změna 375/16</t>
  </si>
  <si>
    <t>důvod: odbor veřejných zakázek a investic požádal ekonomický odbor dne 28.7. a 1.8.2016 o provedení rozpočtové změny. Důvodem navrhované změny je převedení finančních prostředků z odboru ekonomického na odbor veřejných zakázek a investic v celkové výši          7 200 000,- Kč. Finanční prostředky budou použity na financování výdajů projektů příspěvkových organizací v oblasti školství a sociální na základě schválených požadavků na poradě vedení Olomouckého kraje dne 12.7.2016 a budou čerpány z rezervy na investice Olomouckého kraje.</t>
  </si>
  <si>
    <t xml:space="preserve"> -Rozpočtová změna 376/16</t>
  </si>
  <si>
    <t>druh rozpočtové změny: vnitřní rozpočtová změna - přesun mezi jednotlivými položkami, paragrafy a odbory zastupitelé a kancelář ředitele</t>
  </si>
  <si>
    <t>důvod: odbor tajemníka hejtmana požádal ekonomický odbor dne 19.7.2016 o provedení rozpočtové změny. Důvodem navrhované změny je převedení finančních prostředků z odboru zastupitelé na odbor kancelář ředitele ve výši 2 295,- Kč. Finanční prostředky budou použity na úhradu poštovních služeb z důvodu nutného rozeslání podkladů na jednání komise.</t>
  </si>
  <si>
    <t>Zastupitelé</t>
  </si>
  <si>
    <t>ORJ - 01</t>
  </si>
  <si>
    <t xml:space="preserve"> -Rozpočtová změna 377/16</t>
  </si>
  <si>
    <t xml:space="preserve"> -Rozpočtová změna 378/16</t>
  </si>
  <si>
    <t>důvod: odbor strategického rozvoje kraje požádal ekonomický odbor dne 21.7.2016 o provedení rozpočtové změny. Důvodem navrhované změny je přesun finančních prostředků v rámci odboru strategického rozvoje kraje ve výši 200 000,- Kč. Finanční prostředky budou použity na poskytnutí dotace z "Programu památkové péče v Olomouckém kraji" v dotačním titulu "Obnova kulturních památek", na základě usnesení Rady Olomouckého kraje č. UR/93/41/2016 ze dne 7.4.2016.</t>
  </si>
  <si>
    <t xml:space="preserve"> -Rozpočtová změna 379/16</t>
  </si>
  <si>
    <t>důvod: odbor životního prostředí a zemědělství požádal ekonomický odbor dne 2.8.2016 o provedení rozpočtové změny. Důvodem navrhované změny je přesun finančních prostředků v rámci Fondu na podporu výstavby a obnovy vodohospodářské infrastruktury na území Olomouckého kraje v celkové výši 5 277 083,- Kč.  Finanční prostředky budou použity na poskytnutí dotací v rámci Fondu na podporu výstavby a obnovy vodohospodářské infrastruktury obcím na území Olomouckého kraje v dotačním titulu "Výstavba, dostavba, intenzifikace čistíren odpadních vod včetně kořenových čistíren odpadních vod", na základě usnesení Zastupitelstva Olomouckého kraje č. UZ/21/31/2016 ze dne 29.4.2016.</t>
  </si>
  <si>
    <t xml:space="preserve"> -Rozpočtová změna 380/16</t>
  </si>
  <si>
    <t>důvod: odbor životního prostředí a zemědělství požádal ekonomický odbor dne 2.8.2016 o provedení rozpočtové změny. Důvodem navrhované změny je přesun finančních prostředků v rámci Fondu na podporu výstavby a obnovy vodohospodářské infrastruktury na území Olomouckého kraje v celkové výši 3 881 863,- Kč. Finanční prostředky budou použity na poskytnutí dotací v rámci Fondu na podporu výstavby a obnovy vodohospodářské infrastruktury obcím na území Olomouckého kraje v dotačním titulu  "Výstavba a dostavba pro veřejnou potřebu a úpraven vod", na základě usnesení Zastupitelstva Olomouckého kraje č. UZ/21/31/2016 ze dne 29.4.2016.</t>
  </si>
  <si>
    <t xml:space="preserve"> -Rozpočtová změna 381/16</t>
  </si>
  <si>
    <t>důvod: odbor sociálních věcí požádal ekonomický odbor dne 27.7.2016 o provedení rozpočtové změny. Důvodem navrhované změny je přesun finančních prostředků v rámci odboru sociálních věcí ve výši 12 000,- Kč. Finanční prostředky budou použity na pokrytí výdajů spojených s psychologickým posouzením dětí pro potřeby zprostředkování náhradní rodinné péče.</t>
  </si>
  <si>
    <t xml:space="preserve"> -Rozpočtová změna 382/16</t>
  </si>
  <si>
    <t>důvod: odbor veřejných zakázek a investic požádal ekonomický odbor dne 21., 25. a 26.7.2016 o provedení rozpočtové změny. Důvodem navrhované změny je přesun finančních prostředků v rámci odboru veřejných zakázek a investic v celkové výši                753 956,16 Kč. Finanční prostředky budou použity na financování projektů v oblasti školství, jedná se pouze o změnu položek rozpočtové skladby z investičních na neinvestiční.</t>
  </si>
  <si>
    <t xml:space="preserve"> -Rozpočtová změna 383/16</t>
  </si>
  <si>
    <t>důvod: odbor veřejných zakázek a investic požádal ekonomický odbor dne 25.7.2016 o provedení rozpočtové změny. Důvodem navrhované změny je přesun finančních prostředků v rámci odboru veřejných zakázek a investic v celkové výši 1 327 000,- Kč. Finanční prostředky budou použity na financování projektů v oblasti zdravotnictví, jedná se pouze o změnu položek rozpočtové skladby z investičních na neinvestiční.</t>
  </si>
  <si>
    <t xml:space="preserve"> -Rozpočtová změna 384/16</t>
  </si>
  <si>
    <t>důvod: odbor strategického rozvoje kraje požádal ekonomický odbor dne 3.8.2016 o provedení rozpočtové změny. Důvodem navrhované změny je převedení finančních prostředků z odboru strategického rozvoje kraje do rozpočtu odboru ekonomického v celkové výši 630 282,- Kč. Finanční prostředky nebudou použity na financování výdajů projektů v oblasti školství, dopravy a regionálního rozvoje, a budou převedeny do rezervy na investice Olomouckého kraje.</t>
  </si>
  <si>
    <t xml:space="preserve"> -Rozpočtová změna 385/16</t>
  </si>
  <si>
    <t>důvod: odbor strategického rozvoje kraje požádal ekonomický odbor dne 3.8.2016 o provedení rozpočtové změny. Důvodem navrhované změny je převedení finančních prostředků z odboru ekonomického na odbor strategického rozvoje kraje v celkové výši        630 000,- Kč. Finanční prostředky budou použity na financování přípravy projektů předkládaných do Integrovaného regionálního operačního programu a budou čerpány z rezervy na investice Olomouckého kraje.</t>
  </si>
  <si>
    <t xml:space="preserve"> -Rozpočtová změna 386/16</t>
  </si>
  <si>
    <t xml:space="preserve"> -Rozpočtová změna 387/16</t>
  </si>
  <si>
    <t xml:space="preserve"> -Rozpočtová změna 388/16</t>
  </si>
  <si>
    <t xml:space="preserve"> -Rozpočtová změna 389/16</t>
  </si>
  <si>
    <t xml:space="preserve"> -Rozpočtová změna 390/16</t>
  </si>
  <si>
    <t xml:space="preserve"> -Rozpočtová změna 391/16</t>
  </si>
  <si>
    <t>důvod: odbor zdravotnictví požádal ekonomický odbor dne 10.8.2016 o provedení rozpočtové změny. Důvodem navrhované změny je zapojení neinvestiční a investiční dotace ze státního rozpočtu ČR na rok 2016 v celkové výši 8 277 590,70 Kč na projekt "Komplexní program modernizace geriatrického oddělení OLÚ Moravský Beroun" v rámci "Programu česko - švýcarské spolupráce" pro příspěvkovou organizaci Olomouckého kraje Odborný léčebný ústav Paseka.</t>
  </si>
  <si>
    <t>4216 - Ostatní invest. přijaté transfery ze SR</t>
  </si>
  <si>
    <t>6356 - Jiné investiční transfery zřízeným PO</t>
  </si>
  <si>
    <t xml:space="preserve"> -Rozpočtová změna 392/16</t>
  </si>
  <si>
    <t>poskytovatel: Ministerstvo práce a sociálních věcí</t>
  </si>
  <si>
    <t>důvod: neinvestiční dotace ze státního rozpočtu ČR na rok 2016 poskytnutá na základě rozhodnutí Ministerstva práce a sociálních věcí ČR  č.j.: MPSV-2016/168334-813 ze dne 9.8.2016 ve výši  564 822,50 Kč na projekt č. CZ.03.2.63/0.0/0.0/15_023/0001289  pro příspěvkovou organizaci Domov seniorů POHODA Chválkovice v rámci Operačního programu Zaměstnanost na financování projektu "Aktivizace v POHODĚ".</t>
  </si>
  <si>
    <t xml:space="preserve"> -Rozpočtová změna 393/16</t>
  </si>
  <si>
    <t>druh rozpočtové změny: vnitřní rozpočtová změna - přesun mezi jednotlivými položkami, paragrafy a odbory ekonomickým a sociálních věcí</t>
  </si>
  <si>
    <t>důvod: odbor sociálních věcí požádal ekonomický odbor dne 16.8.2016 o provedení rozpočtové změny. Důvodem navrhované změny je převedení finančních prostředků z odboru ekonomického na odbor sociálních věcí v celkové výši  272 000,- Kč. Jedná se o úpravu alokace finančních prostředků do Podprogramu č. 2 Programu finanční podpory poskytování sociálních služeb v Olomouckém kraji a poskytnutí účelové dotace v rámci Podprogramu č. 2 žadateli P-centrum, spolek, prostředky budou čerpány z rezervy Olomouckého kraje. Schválení dotace bude předloženo ZOK 23.9.2016.</t>
  </si>
  <si>
    <t>52 - Neinv.transfery soukromopr.subjektům</t>
  </si>
  <si>
    <t xml:space="preserve"> -Rozpočtová změna 394/16</t>
  </si>
  <si>
    <t>důvod: neinvestiční dotace ze státního rozpočtu ČR na rok 2016 poskytnutá na základě rozhodnutí Ministerstva školství, mládeže a tělovýchovy ČR č.j.: MSMT-21840-12/2016 ze dne 25.7.2016 v celkové výši 2 669 933,- Kč na rozvojový program na podporu "Financování asistentů pedagoga pro děti, žáky a studenty se zdravotním postižením a pro děti, žáky a studenty se sociálním znevýhodněním na období září - prosinec 2016 - modul B“.</t>
  </si>
  <si>
    <t xml:space="preserve"> -Rozpočtová změna 395/16</t>
  </si>
  <si>
    <t>poskytovatel: Ministerstvo kultury</t>
  </si>
  <si>
    <t>důvod: neinvestiční dotace ze státního rozpočtu ČR na rok 2016 poskytnutá na základě rozhodnutí Ministerstva kultury ČR č.j.: MK 30713/2016 OMG ze dne 25.5.2016 ve výši    31 000,- Kč pro příspěvkovou organizaci Olomouckého kraje Vlastivědné muzeum v Šumperku na realizaci projektu v rámci programu "Integrovaný systém ochrany movitého kulturního dědictví v částí D - preventivní ochrana před nepříznivými vlivy prostředí".</t>
  </si>
  <si>
    <t xml:space="preserve"> -Rozpočtová změna 396/16</t>
  </si>
  <si>
    <t>důvod: neinvestiční dotace ze státního rozpočtu ČR na rok 2016 poskytnutá na základě rozhodnutí Ministerstva kultury ČR č.j.: MK 30731/2016 OMG ze dne 25.5.2016 ve výši    32 000,- Kč pro příspěvkovou organizaci Olomouckého kraje Vlastivědné muzeum Jesenicka na realizaci projektu v rámci programu "Integrovaný systém ochrany movitého kulturního dědictví v částí D - preventivní ochrana před nepříznivými vlivy prostředí".</t>
  </si>
  <si>
    <t xml:space="preserve"> -Rozpočtová změna 397/16</t>
  </si>
  <si>
    <t>důvod: neinvestiční dotace ze státního rozpočtu ČR na rok 2016 poskytnutá na základě rozhodnutí Ministerstva kultury ČR č.j.: MK-S 12360/2015/ORNK/TLK-B ze dne 23.3.2016 ve výši 50 000,- Kč pro příspěvkovou organizaci Olomouckého kraje Vlastivědné muzeum v Olomouci na realizaci projektu "Identifikace a dokumentace výročního obyčeje Jízda králů na Hané" z programu "Kulturní aktivity".</t>
  </si>
  <si>
    <t xml:space="preserve"> -Rozpočtová změna 398/16</t>
  </si>
  <si>
    <t>poskytovatel: Ministerstvo dopravy</t>
  </si>
  <si>
    <t>důvod: neinvestiční dotace ze státního rozpočtu ČR na rok 2016 poskytnutá na základě rozhodnutí Ministerstva dopravy ČR č.j.: 40/2016-190-STSP/3 ze dne 18.8.2016 v celkové výši 219 307 807,- Kč ke krytí nákladů Olomouckého kraje na úhradu prokazatelné ztráty vznikající ze smlouvy o závazku veřejné služby ve veřejné železniční osobní dopravě v roce 2016. Finanční prostředky budou dopravci České dráhy, a.s., poskytovány prostřednictvím příspěvkové organizace KIDSOK.</t>
  </si>
  <si>
    <t xml:space="preserve"> -Rozpočtová změna 399/16</t>
  </si>
  <si>
    <t>důvod: neinvestiční dotace ze státního rozpočtu ČR na rok 2016 poskytnutá na základě Dodatku č. 2 ze dne 26.7.2016 k rozhodnutí Ministerstva práce a sociálních věcí ČR č.j.: 2015/76891-231/1 v celkové výši 2 900 000,- Kč k zajištění výplaty státního příspěvku pro zřizovatele zařízení pro děti vyžadující okamžitou pomoc podle § 42g a násl. zákona č. 359/1999 Sb., o sociálně - právní ochraně dětí na rok 2016. Záloha na období září až listopad pro Fond ohrožených dětí je 1 500 000,- Kč.</t>
  </si>
  <si>
    <t xml:space="preserve"> -Rozpočtová změna 400/16</t>
  </si>
  <si>
    <t>důvod: odbor strategického rozvoje kraje požádal ekonomický odbor dne 17.8.2016 o provedení rozpočtové změny. Důvodem navrhované změny je zapojení přijaté sankční platby za porušení rozpočtové kázně ve výši 31 954,73 Kč. Finanční prostředky budou v rámci financování globálního grantu "Rovné příležitosti dětí a žáků ve vzdělávání v Olomouckém kraji II" v rámci Operačního programu Vzdělávání pro konkurenceschopnost vráceny na zvláštní účty PCO a MŠMT.</t>
  </si>
  <si>
    <t>ORJ - 67</t>
  </si>
  <si>
    <t>2212 - Sankční platby přijaté od jiných subj.</t>
  </si>
  <si>
    <t xml:space="preserve"> -Rozpočtová změna 401/16</t>
  </si>
  <si>
    <t>důvod: odbor školství, sportu a kultury požádal ekonomický odbor dne 8.8.2016 o provedení rozpočtové změny. Důvodem navrhované změny je snížení neinvestiční dotace ze státního rozpočtu ČR na rok 2016 poskytnuté na základě dopisu Ministerstva školství, mládeže a tělovýchovy ČR č.j.: 13395-11/2016 ze dne 20.5.2016 ve výši 528 500,- Kč na rozvojový program "Kompenzační učební pomůcky pro žáky se zdravotním postižením v roce 2016“, nevyčerpané prostředky ve výši 60,- Kč budou vráceny na účet Ministerstva školství, mládeže a tělovýchovy.</t>
  </si>
  <si>
    <t xml:space="preserve"> -Rozpočtová změna 402/16</t>
  </si>
  <si>
    <t>druh rozpočtové změny: vnitřní rozpočtová změna - přesun mezi jednotlivými položkami, paragrafy v rámci odboru ekonomického a sociálních věcí</t>
  </si>
  <si>
    <t>důvod: odbor sociálních věcí požádal ekonomický odbor dne 18.8.2016 o provedení rozpočtové změny. Důvodem navrhované změny je přesun finančních prostředků v rámci odboru ekonomického a v rámci odboru sociálních věcí v celkové výši 284 050,- Kč. Finanční prostředky byly zapojeny jako neinvestiční dotace ze státního rozpočtu ČR na rok 2016 poskytnutá na základě rozhodnutí Ministerstva práce a sociálních věcí ČR  č.j.: MPSV-2016/168334-813 ze dne 9.8.2016 ve výši  564 822,50 Kč na projekt pro příspěvkovou organizaci Domov seniorů POHODA Chválkovice v rámci Operačního programu Zaměstnanost, část dotace je určena na investiční výdaje.</t>
  </si>
  <si>
    <t xml:space="preserve"> -Rozpočtová změna 403/16</t>
  </si>
  <si>
    <t>důvod: odbory sociálních věcí a zdravotnictví požádaly ekonomický odbor dne 15.8.2016 o provedení rozpočtové změny. Důvodem navrhované změny je převedení finančních prostředků z odboru ekonomického na odbor sociálních věcí ve výši 59 280,- Kč a na odbor zdravotnictví ve výši 109 440,-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červenec 2016.</t>
  </si>
  <si>
    <t xml:space="preserve"> -Rozpočtová změna 404/16</t>
  </si>
  <si>
    <t>důvod: odbor školství, sportu a kultury požádal ekonomický odbor dne 23.8.2016 o provedení rozpočtové změny. Důvodem navrhované změny je převedení finančních prostředků z odboru ekonomického na odbor školství, sportu a kultury v celkové výši            5 482 900,- Kč. Finanční prostředky budou použity na předfinancování a kofinancování projektů příspěvkových organizací "Centra odborné přípravy" na základě usnesení Rady Olomouckého kraje č. UR/102/30/2016 ze dne 16.8.2016 a budou čerpány z rezervy na investice Olomouckého kraje.</t>
  </si>
  <si>
    <t xml:space="preserve"> -Rozpočtová změna 405/16</t>
  </si>
  <si>
    <t>důvod: odbor sociálních věcí požádal ekonomický odbor dne 18.8.2016 o provedení rozpočtové změny. Důvodem navrhované změny je převedení finančních prostředků z odboru ekonomického na odbor sociálních věcí v celkové výši 23 000,- Kč. Finanční prostředky budou použity na kofinancování projektů příspěvkových organizací v oblasti sociální v rámci Operačního programu Zaměstnanost, na základě schválených požadavků na poradě vedení Olomouckého kraje dne 12.7.2016, prostředky budou čerpány z rezervy na investice Olomouckého kraje.</t>
  </si>
  <si>
    <t xml:space="preserve"> -Rozpočtová změna 406/16</t>
  </si>
  <si>
    <t>důvod: odbor veřejných zakázek a investic požádal ekonomický odbor dne 16.8.2016 o provedení rozpočtové změny. Důvodem navrhované změny je převedení finančních prostředků z odboru ekonomického na odbor veřejných zakázek a investic v celkové výši       1 260 000,- Kč a z odboru veřejných zakázek a investic na odbor ekonomický ve výši            6 498 375,20 Kč. Finanční prostředky budou použity na financování výdajů projektů v oblasti školství a budou čerpány z rezervy na investice Olomouckého kraje.</t>
  </si>
  <si>
    <t xml:space="preserve"> -Rozpočtová změna 407/16</t>
  </si>
  <si>
    <t>důvod: odbor veřejných zakázek a investic požádal ekonomický odbor dne 17.8.2016 o provedení rozpočtové změny. Důvodem navrhované změny je převedení finančních prostředků z odboru ekonomického na odbor veřejných zakázek a investic v celkové výši       1 883 000,- Kč a z odboru veřejných zakázek a investic na odbor ekonomický ve výši             1 113 500,- Kč. Finanční prostředky budou použity na financování výdajů projektů v oblasti sociální a budou čerpány z rezervy na investice Olomouckého kraje.</t>
  </si>
  <si>
    <t xml:space="preserve"> -Rozpočtová změna 408/16</t>
  </si>
  <si>
    <t>důvod: odbor veřejných zakázek a investic požádal ekonomický odbor dne 17.8.2016 o provedení rozpočtové změny. Důvodem navrhované změny je převedení finančních prostředků z odboru veřejných zakázek a investic na odbor ekonomický ve výši 843 586,10 Kč. Finanční prostředky nebudou použity na financování výdajů projektů v oblasti dopravy a budou převedeny do rezervy na investice Olomouckého kraje.</t>
  </si>
  <si>
    <t xml:space="preserve"> -Rozpočtová změna 409/16</t>
  </si>
  <si>
    <t>důvod: odbor veřejných zakázek a investic požádal ekonomický odbor dne 17.8.2016 o provedení rozpočtové změny. Důvodem navrhované změny je převedení finančních prostředků z odboru ekonomického na odbor veřejných zakázek a investic ve výši 20 000,- Kč a z odboru veřejných zakázek a investic na odbor ekonomický ve výši 7 712 040,51 Kč. Finanční prostředky budou použity na financování výdajů projektů v oblasti kultury a budou čerpány z rezervy na investice Olomouckého kraje.</t>
  </si>
  <si>
    <t xml:space="preserve"> -Rozpočtová změna 410/16</t>
  </si>
  <si>
    <t>důvod: odbor strategického rozvoje kraje požádal ekonomický odbor dne 9.8.2016 o provedení rozpočtové změny. Důvodem navrhované změny je převedení finančních prostředků z odboru strategického rozvoje kraje do rozpočtu odboru ekonomického v celkové výši 60 500,46 Kč. Finanční prostředky nebudou použity na financování výdajů projektů v oblasti sociální, školství, kultury, krizového řízení a informačních technologií, a budou převedeny do rezervy na investice Olomouckého kraje.</t>
  </si>
  <si>
    <t>ORJ - 30</t>
  </si>
  <si>
    <t xml:space="preserve"> -Rozpočtová změna 411/16</t>
  </si>
  <si>
    <t>důvod: odbor strategického rozvoje kraje požádal ekonomický odbor dne 17.8.2016 o provedení rozpočtové změny. Důvodem navrhované změny je převedení finančních prostředků z odboru strategického rozvoje kraje do rozpočtu odboru ekonomického ve výši 470 000,- Kč. Finanční prostředky nebudou použity na financování výdajů projektu v oblasti sociální a budou převedeny do rezervy na investice Olomouckého kraje.</t>
  </si>
  <si>
    <t>ORJ - 60</t>
  </si>
  <si>
    <t xml:space="preserve"> -Rozpočtová změna 412/16</t>
  </si>
  <si>
    <t>důvod: odbor veřejných zakázek a investic požádal ekonomický odbor dne 18.8.2016 o provedení rozpočtové změny. Důvodem navrhované změny je převedení finančních prostředků z odboru ekonomického na odbor veřejných zakázek a investic v celkové výši       102 395,- Kč. Finanční prostředky budou použity na financování výdajů projektů v oblasti školství a budou čerpány z rezervy na investice Olomouckého kraje.</t>
  </si>
  <si>
    <t xml:space="preserve"> -Rozpočtová změna 413/16</t>
  </si>
  <si>
    <t>důvod: odbor strategického rozvoje kraje požádal ekonomický odbor dne 19.8.2016 o provedení rozpočtové změny. Důvodem navrhované změny je převedení finančních prostředků z odboru ekonomického na odbor strategického rozvoje kraje ve výši 77 440,- Kč. Finanční prostředky budou použity na financování přípravy projektu v oblasti školství "Pracoviště  Heřmanice - modernizace strojního vybavení odborného výcviku zemědělských oborů" v rámci Integrovaného regionálního operačního programu a budou čerpány z rezervy na investice Olomouckého kraje.</t>
  </si>
  <si>
    <t xml:space="preserve"> -Rozpočtová změna 414/16</t>
  </si>
  <si>
    <t>důvod: odbor strategického rozvoje kraje požádal ekonomický odbor dne 17.8.2016 o provedení rozpočtové změny. Důvodem navrhované změny je převedení finančních prostředků z odboru ekonomického na odbor strategického rozvoje kraje ve výši 60 500,- Kč. Finanční prostředky budou použity na financování přípravy projektu v oblasti zdravotnictví "ZZS OK - Modernizace výcvikových středisek" v rámci Integrovaného regionálního operačního programu a budou čerpány z rezervy na investice Olomouckého kraje.</t>
  </si>
  <si>
    <t xml:space="preserve"> -Rozpočtová změna 415/16</t>
  </si>
  <si>
    <t>důvod: odbor strategického rozvoje kraje požádal ekonomický odbor dne 17.8.2016 o provedení rozpočtové změny. Důvodem navrhované změny je převedení finančních prostředků z odboru ekonomického na odbor strategického rozvoje kraje ve výši 470 000,- Kč. Finanční prostředky budou použity na financování přípravy projektu v oblasti školství "Rekonstrukce odborné laboratoře fyziky, vč. vybavení a modernizace IT školy (HW, sítě) - Střední průmyslová škola Přerov, Havlíčkova 2" v rámci Integrovaného regionálního operačního programu a budou čerpány z rezervy na investice Olomouckého kraje.</t>
  </si>
  <si>
    <t xml:space="preserve"> -Rozpočtová změna 416/16</t>
  </si>
  <si>
    <t xml:space="preserve"> -Rozpočtová změna 417/16</t>
  </si>
  <si>
    <t>druh rozpočtové změny: vnitřní rozpočtová změna - přesun mezi jednotlivými položkami, paragrafy v rámci odboru zastupitelé</t>
  </si>
  <si>
    <t>důvod: odbor tajemníka hejtmana požádal ekonomický odbor dne 19.8.2016 o provedení rozpočtové změny. Důvodem navrhované změny je přesun finančních prostředků v rámci odboru zastupitelé ve výši 168 200,- Kč. Finanční prostředky budou použity na rozšíření stávající distribuce materiálů pro radní a zastupitele o mobilní Android zařízení, a to jak pro radní a zastupitele, tak i pro veřejnost.</t>
  </si>
  <si>
    <t xml:space="preserve"> -Rozpočtová změna 418/16</t>
  </si>
  <si>
    <t>důvod: odbor kancelář ředitele požádal ekonomický odbor dne 22.8.2016 o provedení rozpočtové změny. Důvodem navrhované změny je přesun finančních prostředků v rámci odboru kancelář ředitele ve výši 76 000,- Kč. Finanční prostředky budou použity na poskytnutí "Dotace na činnost, akce a projekty hasičů (fyzických osob), spolků a pobočných spolků hasičů Olomouckého kraje 2016", na základě usnesení Rady Olomouckého kraje č. UR/102/47/2016 ze dne 16.8.2016, jedná se pouze o změnu položky rozpočtové skladby.</t>
  </si>
  <si>
    <t xml:space="preserve"> -Rozpočtová změna 419/16</t>
  </si>
  <si>
    <t>důvod: odbor kancelář ředitele požádal ekonomický odbor dne 22.8.2016 o provedení rozpočtové změny. Důvodem navrhované změny je přesun finančních prostředků v rámci odboru kancelář ředitele ve výši 20 000,- Kč. Finanční prostředky budou použity na poskytnutí finančního daru p. Jiřímu Ivanovi na základě usnesení Rady Olomouckého kraje č. UR/102/49/2016 ze dne 16.8.2016.</t>
  </si>
  <si>
    <t xml:space="preserve"> -Rozpočtová změna 420/16</t>
  </si>
  <si>
    <t>důvod: odbor kancelář ředitele požádal ekonomický odbor dne 17.8.2016 o provedení rozpočtové změny. Důvodem navrhované změny je přesun finančních prostředků v rámci odboru kancelář ředitele v celkové výši 2 315,19 Kč. Finanční prostředky budou použity na úhradu výdajů v souvislosti s konáním nových voleb do zastupitelstva obce Šléglov vyhlášených na den 16. července 2016 na činnost krajského úřadu.</t>
  </si>
  <si>
    <t xml:space="preserve"> -Rozpočtová změna 421/16</t>
  </si>
  <si>
    <t>důvod: odbor kancelář ředitele požádal ekonomický odbor dne 15.8.2016 o provedení rozpočtové změny. Důvodem navrhované změny je přesun finančních prostředků v rámci odboru kancelář ředitele v celkové výši 1 313 000,- Kč. Finanční prostředky budou použity na úhradu výdajů v souvislosti s dotací na výkon sociální práce.</t>
  </si>
  <si>
    <t>ORJ - 06</t>
  </si>
  <si>
    <t xml:space="preserve"> -Rozpočtová změna 422/16</t>
  </si>
  <si>
    <t>důvod: odbor ekonomický požádal dne 12.8.2016 o provedení rozpočtové změny. Důvodem navrhované změny je přesun finančních prostředků v rámci odboru ekonomického ve výši 520,- Kč. Finanční prostředky budou použity na vrácení části dotace poskytnuté Ministerstvem financí v roce 2008 k refundaci části výdajů spojených s výkupy pozemků pod komunikacemi II. a III. třídy.</t>
  </si>
  <si>
    <t xml:space="preserve"> -Rozpočtová změna 423/16</t>
  </si>
  <si>
    <t>důvod: odbor sociálních věcí požádal ekonomický odbor dne 18.8.2016 o provedení rozpočtové změny. Důvodem navrhované změny je přesun finančních prostředků v rámci odboru sociálních věcí ve výši 20 000,- Kč. Finanční prostředky budou použity na pokrytí výdajů spojených s psychologickými posudky zájemců o nezprostředkovanou pěstounskou péči.</t>
  </si>
  <si>
    <t xml:space="preserve"> -Rozpočtová změna 424/16</t>
  </si>
  <si>
    <t xml:space="preserve"> -Rozpočtová změna 425/16</t>
  </si>
  <si>
    <t xml:space="preserve"> -Rozpočtová změna 426/16</t>
  </si>
  <si>
    <t xml:space="preserve">důvod: neinvestiční dotace ze státního rozpočtu ČR na rok 2016 poskytnutá na základě rozhodnutí Ministerstva financí ČR č.j.: MF-25924/2016/1201-2 ze dne 16.8.2016 ve výši                                   190 528,92 Kč na úhradu doložených nákladů vzniklých lékárnám s odevzdáním nepoužitelných léčiv a s jejich odstraněním za II. čtvrtletí roku 2016. </t>
  </si>
  <si>
    <t xml:space="preserve"> -Rozpočtová změna 427/16</t>
  </si>
  <si>
    <t>důvod: neinvestiční dotace ze státního rozpočtu ČR na rok 2016 poskytnutá na základě oznámení Ministerstva práce a sociálních věcí ČR  č.j.: MPSV-2016/173499-813 ve výši 589 391,40 Kč na projekt "Zavádění komplexního terapeutického modelu v Domově Na zámečku Rokytnice" pro příspěvkovou organizaci Domov Na zámečku Rokytnice v rámci Operačního programu Zaměstnanost.</t>
  </si>
  <si>
    <t>Daňové příjmy (včetně daně z příjmu PO placené krajem)</t>
  </si>
  <si>
    <t>Příjmy z poskytnutých služeb a výrobků</t>
  </si>
  <si>
    <t>Dotace do oblasti školství</t>
  </si>
  <si>
    <t>Dotace do oblasti sociální</t>
  </si>
  <si>
    <t>Dotace do oblasti kultury</t>
  </si>
  <si>
    <t>Dotace do oblasti dopravy</t>
  </si>
  <si>
    <t>Dotace do oblasti zdravotnictví</t>
  </si>
  <si>
    <t>Dotace do oblasti životního prostředí a zemědělství</t>
  </si>
  <si>
    <t>Dotace pro Krajský úřad, SDH, region. rozvoj</t>
  </si>
  <si>
    <t>Dotace od Regionální rady, obcí</t>
  </si>
  <si>
    <t>Grantová schémata, OPŽP, OP VPK, OPZ, IOP, OP LZZ, OPZ</t>
  </si>
  <si>
    <t>Depozita</t>
  </si>
  <si>
    <t>Zapojení finančního vypořádání</t>
  </si>
  <si>
    <t>Odbory - provozní výdaje</t>
  </si>
  <si>
    <t>Dotace od Regionální rady</t>
  </si>
  <si>
    <t>důvod: odbor tajemníka hejtmana požádal ekonomický odbor dne 17.6.2016 o provedení rozpočtové změny. Důvodem navrhované změny je převedení finančních prostředků z odboru ekonomického na odbor tajemníka hejtmana v celkové výši 870 000,- Kč a přesun finančních prostředků v rámci odboru tajemníka hejtmana ve výši 700 000,- Kč. Finanční prostředky budou použity na poskytnutí individuálních dotací v oblasti cestovního ruchu, prostředky budou čerpány z rezervy Olomouckého kraje na individuální dotace, na základě usnesení Rady Olomouckého kraje č. UR/98/5/2016  ze dne 16.6.2016 a na základě usnesení Zastupitelstva Olomouckého kraje č. UZ/22/56/2016 a UZ/22/57/2016 ze dne 24.6.2016 (bod 39 a 39.1.).</t>
  </si>
  <si>
    <t>důvod: odbor podpory řízení příspěvkových organizací požádal ekonomický odbor dne 1.7.2016 o provedení rozpočtové změny. Důvodem navrhované změny je zapojení finančních prostředků do rozpočtu Olomouckého kraje ve výši 100 000,- Kč. Finanční prostředky budou zapojeny jako odvod z investičního fondu příspěvkové organizace Olomouckého kraje Střední průmyslová škola, Přerov, a budou použity na poskytnutí neinvestičního příspěvku na provoz, na základě usnesení Rady Olomouckého kraje č. UR/101/46/2016 ze dne 21.7.2016 (bod 10.1.).</t>
  </si>
  <si>
    <t>důvod: odbor podpory řízení příspěvkových organizací požádal ekonomický odbor dne 17.6.2016 o provedení rozpočtové změny. Důvodem navrhované změny je převedení finančních prostředků z rozpočtu odboru ekonomického na odbor podpory řízení příspěvkových organizací ve výši 66 235,40 Kč. Finanční prostředky budou použity na poskytnutí účelově určeného příspěvku na provoz na výrobu výstavní prezentace pro příspěvkovou organizaci Muzeum Komenského v Přerově, na základě usnesení Rady Olomouckého kraje č. UR/101/46/2016 ze dne 21.7.2016 (bod 10.1.).</t>
  </si>
  <si>
    <t>důvod: odbor podpory řízení příspěvkových organizací požádal ekonomický odbor dne 28.6.2016 o provedení rozpočtové změny. Důvodem navrhované změny je převedení finančních prostředků z rozpočtu odboru ekonomického na odbor podpory řízení příspěvkových organizací ve výši 32 950,- Kč. Finanční prostředky budou použity na poskytnutí investičního příspěvku pro příspěvkovou organizaci Základní umělecká škola Bedřicha Kozánka, Přerov, na základě usnesení Rady Olomouckého kraje č. UR/101/46/2016 ze dne 21.7.2016 (bod 10.1.).</t>
  </si>
  <si>
    <t>důvod: odbor podpory řízení příspěvkových organizací požádal ekonomický odbor dne 29.6.2016 o provedení rozpočtové změny. Důvodem navrhované změny je převedení finančních prostředků z rozpočtu odboru ekonomického na odbor podpory řízení příspěvkových organizací ve výši 800 000,- Kč. Finanční prostředky budou použity na poskytnutí neinvestičního příspěvku pro příspěvkovou organizaci Centrum sociálních služeb Prostějov, na základě usnesení Rady Olomouckého kraje č. UR/101/46/2016 ze dne 21.7.2016 (bod 10.1.), prostředky budou čerpány z rezervy na investice Olomouckého kraje.</t>
  </si>
  <si>
    <t>důvod: odbor podpory řízení příspěvkových organizací požádal ekonomický odbor dne 17. a 28.6.2016 o provedení rozpočtové změny. Důvodem navrhované změny je přesun finančních prostředků v rámci odboru podpory řízení příspěvkových organizací v celkové výši 162 376,10 Kč. Finanční prostředky budou použity na poskytnutí neinvestičních příspěvků pro příspěvkovou organizaci v oblasti zdravotnictví Zdravotnická záchranná služba Olomouckého kraje, na základě usnesení Rady Olomouckého kraje č. UR/101/47/2016 ze dne 21.7.2016 (bod 10.2.).</t>
  </si>
  <si>
    <t>důvod: odbor podpory řízení příspěvkových organizací požádal ekonomický odbor dne 2.8.2016 o provedení rozpočtové změny. Důvodem navrhované změny je snížení finančních prostředků rozpočtu Olomouckého kraje ve výši 400 000,- Kč. Finanční prostředky byly zapojeny jako odvod z fondu investic příspěvkové organizace Olomouckého kraje v oblasti školství Základní umělecká škola Iši Krejčího Olomouc a nebudou použity na spolufinancování investiční akce "Výměna oken a zateplení pláště budov", na základě usnesení Rady Olomouckého kraje č. UR/102/31/2016 ze dne 16.8.2016 (bod 8.1).</t>
  </si>
  <si>
    <t>důvod: odbor kancelář ředitele požádal ekonomický odbor dne 1.8.2016 o provedení rozpočtové změny. Důvodem navrhované změny je přesun finančních prostředků v rámci odboru kancelář ředitele ve výši 76 000,- Kč. Finanční prostředky budou použity k navýšení "Dotace na činnost, akce a projekty hasičů (fyzických osob), spolků a pobočných spolků hasičů Olomouckého kraje 2016", na základě usnesení Rady Olomouckého kraje č. UR/102/47/2016 ze dne 16.8.2016 (bod 12.1).</t>
  </si>
  <si>
    <t>důvod: odbor podpory řízení příspěvkových organizací požádal ekonomický odbor dne 4.8.2016 o provedení rozpočtové změny. Důvodem navrhované změny je přesun finančních prostředků v rámci odboru podpory řízení příspěvkových organizací v celkové výši 1 526 363,50 Kč. Finanční prostředky budou použity na poskytnutí účelově určeného neinvestičního příspěvku na provoz pro příspěvkovou organizaci Odborný léčebný ústav Paseka a poskytnutí neinvestičního příspěvku na provoz pro příspěvkovou organizaci Zdravotnická záchranná služba Olomouckého kraje, na základě usnesení Rady Olomouckého kraje č. UR/102/31/2016 a UR/102/32/2016 ze dne 16.8.2016 (bod 8.1. a 8.2.).</t>
  </si>
  <si>
    <t>důvod: odbor podpory řízení příspěvkových organizací požádal ekonomický odbor dne 2.8.2016 o provedení rozpočtové změny. Důvodem navrhované změny je přesun finančních prostředků v rámci odboru podpory řízení příspěvkových organizací ve výši        35 000,- Kč. Finanční prostředky budou použity na poskytnutí účelově určeného neinvestičního příspěvku na provoz pro příspěvkovou organizaci Základní škola Šternberk, na základě usnesení Rady Olomouckého kraje č. UR/102/31/2016 ze dne 16.8.2016 (bod 8.1.).</t>
  </si>
  <si>
    <t>důvod: odbor podpory řízení příspěvkových organizací požádal ekonomický odbor dne 2.8.2016 o provedení rozpočtové změny. Důvodem navrhované změny je přesun finančních prostředků v rámci odboru podpory řízení příspěvkových organizací v celkové výši 34 900,- Kč. Finanční prostředky budou použity na poskytnutí neinvestičního příspěvku na provoz - mzdové náklady pro příspěvkové organizace Střední škola technická a obchodní, Olomouc, a Střední odborná škola lesnická a strojnická Šternberk, na základě usnesení Rady Olomouckého kraje č. UR/102/31/2016 ze dne 16.8.2016 (bod 8.1.).</t>
  </si>
  <si>
    <t>důvod: odbor podpory řízení příspěvkových organizací požádal ekonomický odbor dne 2.8.2016 o provedení rozpočtové změny. Důvodem navrhované změny je převedení finančních prostředků z rozpočtu odboru ekonomického na odbor podpory řízení příspěvkových organizací v celkové výši 4 777 000,- Kč. Finanční prostředky budou použity na poskytnutí neinvestičních a investičních příspěvků pro příspěvkové organizace Olomouckého kraje v oblasti školství, sociální a kultury, na základě schválených požadavků na poradě vedení Olomouckého kraje dne 12.7.2016, na základě usnesení Rady Olomouckého kraje č. UR/102/31/2016 ze dne 16.8.2016 (bod 8.1.), prostředky budou čerpány z rezervy na investice Olomouckého kraje.</t>
  </si>
  <si>
    <t>důvod: odbor podpory řízení příspěvkových organizací požádal ekonomický odbor dne 4.8.2016 o provedení rozpočtové změny. Důvodem navrhované změny je převedení finančních prostředků z rozpočtu odboru ekonomického na odbor podpory řízení příspěvkových organizací ve výši 540 000,- Kč a přesun v rámci odboru podpory řízení příspěvkových organizací ve výši 196 157,- Kč. Finanční prostředky budou použity na poskytnutí účelově určeného příspěvku na provoz pro příspěvkovou organizaci Olomouckého kraje v oblasti školství SCHOLA SERVIS - zařízení pro další vzdělávání pedagogických pracovníků a středisko služeb školám, Prostějov, na základě usnesení Rady Olomouckého kraje č. UR/102/31/2016 ze dne 16.8.2016 (bod 8.1.), prostředky budou čerpány z rezervy na investice Olomouckého kraje.</t>
  </si>
  <si>
    <t>důvod: odbor podpory řízení příspěvkových organizací požádal ekonomický odbor dne 18.8.2016 o provedení rozpočtové změny. Důvodem navrhované změny je převedení finančních prostředků z rozpočtu odboru ekonomického na odbor podpory řízení příspěvkových organizací ve výši 200 000,- Kč. Finanční prostředky budou použity na poskytnutí investičního příspěvku pro příspěvkovou organizaci Olomouckého kraje v oblasti zdravotnictví Odborný léčebný ústav Paseka, na základě usnesení Rady Olomouckého kraje č. UR/103/38/2016 ze dne 1.9.2016 (bod 9.2.), prostředky budou čerpány z rezervy na investice Olomouckého kraje.</t>
  </si>
  <si>
    <t>důvod: odbor podpory řízení příspěvkových organizací požádal ekonomický odbor dne 19.8.2016 o provedení rozpočtové změny. Důvodem navrhované změny je přesun finančních prostředků v rámci odboru podpory řízení příspěvkových organizací ve výši                960 000,- Kč. Finanční prostředky budou použity na poskytnutí neinvestičního příspěvku pro příspěvkovou organizaci Olomouckého kraje v oblasti kultury Vlastivědné muzeum v Olomouci, na základě usnesení Rady Olomouckého kraje č. UR/103/38/2016 a UR/103/39/2016 ze dne 1.9.2016 (bod 9.2. a 9.3.).</t>
  </si>
  <si>
    <t>důvod: odbor podpory řízení příspěvkových organizací požádal ekonomický odbor dne 23.8.2016 o provedení rozpočtové změny. Důvodem navrhované změny je přesun finančních prostředků v rámci odboru podpory řízení příspěvkových organizací ve výši      535 000,- Kč. Finanční prostředky budou použity na poskytnutí investičního příspěvku pro příspěvkovou organizaci Domov na Zámečku Rokytnice, na základě usnesení Rady Olomouckého kraje č. UR/103/38/2016 a UR/103/39/2016 ze dne 1.9.2016 (bod 9.2. a 9.3.).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</si>
</sst>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000"/>
    <numFmt numFmtId="167" formatCode="00000000"/>
  </numFmts>
  <fonts count="27"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i/>
      <sz val="11"/>
      <name val="Arial"/>
      <family val="2"/>
      <charset val="238"/>
    </font>
    <font>
      <sz val="11"/>
      <name val="Calibri"/>
      <family val="2"/>
      <charset val="238"/>
      <scheme val="minor"/>
    </font>
    <font>
      <sz val="11"/>
      <color rgb="FFFF0000"/>
      <name val="Arial"/>
      <family val="2"/>
      <charset val="238"/>
    </font>
    <font>
      <b/>
      <sz val="8"/>
      <color indexed="81"/>
      <name val="Tahoma"/>
      <family val="2"/>
      <charset val="238"/>
    </font>
    <font>
      <sz val="8"/>
      <color indexed="81"/>
      <name val="Tahoma"/>
      <family val="2"/>
      <charset val="238"/>
    </font>
  </fonts>
  <fills count="4">
    <fill>
      <patternFill patternType="none"/>
    </fill>
    <fill>
      <patternFill patternType="gray125"/>
    </fill>
    <fill>
      <patternFill patternType="solid">
        <fgColor indexed="42"/>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bottom/>
      <diagonal/>
    </border>
  </borders>
  <cellStyleXfs count="2">
    <xf numFmtId="0" fontId="0" fillId="0" borderId="0"/>
    <xf numFmtId="0" fontId="5" fillId="0" borderId="0"/>
  </cellStyleXfs>
  <cellXfs count="210">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4" fillId="0" borderId="0" xfId="0" applyFont="1"/>
    <xf numFmtId="0" fontId="10" fillId="0" borderId="0" xfId="0" applyFont="1" applyFill="1"/>
    <xf numFmtId="0" fontId="16" fillId="0" borderId="0" xfId="0" applyFont="1" applyFill="1" applyBorder="1" applyAlignment="1"/>
    <xf numFmtId="0" fontId="17" fillId="0" borderId="0" xfId="0" applyFont="1" applyFill="1"/>
    <xf numFmtId="0" fontId="2" fillId="0" borderId="0" xfId="0" applyFont="1" applyFill="1" applyAlignment="1">
      <alignment horizontal="left"/>
    </xf>
    <xf numFmtId="0" fontId="0" fillId="0" borderId="0" xfId="0" applyFont="1" applyFill="1"/>
    <xf numFmtId="0" fontId="18" fillId="0" borderId="0" xfId="0" applyFont="1" applyFill="1" applyAlignment="1">
      <alignment horizontal="right"/>
    </xf>
    <xf numFmtId="0" fontId="13" fillId="0" borderId="6" xfId="0" applyFont="1" applyFill="1" applyBorder="1" applyAlignment="1">
      <alignment horizontal="center"/>
    </xf>
    <xf numFmtId="0" fontId="19" fillId="0" borderId="7" xfId="0" applyFont="1" applyBorder="1" applyAlignment="1">
      <alignment horizontal="center"/>
    </xf>
    <xf numFmtId="0" fontId="13" fillId="0" borderId="6" xfId="0" applyFont="1" applyBorder="1" applyAlignment="1">
      <alignment horizontal="center" wrapText="1"/>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19" fillId="0" borderId="8" xfId="0" applyFont="1" applyFill="1" applyBorder="1" applyAlignment="1">
      <alignment horizontal="left"/>
    </xf>
    <xf numFmtId="4" fontId="13" fillId="0" borderId="6" xfId="0" applyNumberFormat="1" applyFont="1" applyFill="1" applyBorder="1" applyAlignment="1"/>
    <xf numFmtId="164" fontId="0" fillId="0" borderId="6" xfId="0" applyNumberFormat="1" applyFont="1" applyBorder="1" applyAlignment="1">
      <alignment horizontal="center"/>
    </xf>
    <xf numFmtId="0" fontId="20" fillId="0" borderId="6" xfId="0" applyFont="1" applyFill="1" applyBorder="1"/>
    <xf numFmtId="0" fontId="16" fillId="0" borderId="7" xfId="0" applyFont="1" applyFill="1" applyBorder="1" applyAlignment="1"/>
    <xf numFmtId="4" fontId="16" fillId="0" borderId="6" xfId="0" applyNumberFormat="1" applyFont="1" applyFill="1" applyBorder="1" applyAlignment="1"/>
    <xf numFmtId="0" fontId="10" fillId="0" borderId="0" xfId="0" applyFont="1"/>
    <xf numFmtId="0" fontId="16" fillId="0" borderId="0" xfId="0" applyFont="1" applyBorder="1" applyAlignment="1"/>
    <xf numFmtId="0" fontId="17" fillId="0" borderId="0" xfId="0" applyFont="1"/>
    <xf numFmtId="0" fontId="0" fillId="0" borderId="0" xfId="0" applyFont="1"/>
    <xf numFmtId="0" fontId="21" fillId="0" borderId="0" xfId="0" applyFont="1"/>
    <xf numFmtId="0" fontId="13" fillId="0" borderId="0" xfId="0" applyFont="1" applyAlignment="1">
      <alignment horizontal="right"/>
    </xf>
    <xf numFmtId="0" fontId="13" fillId="0" borderId="6" xfId="0" applyFont="1" applyBorder="1" applyAlignment="1">
      <alignment horizontal="center"/>
    </xf>
    <xf numFmtId="0" fontId="13" fillId="0" borderId="9" xfId="0" applyFont="1" applyBorder="1" applyAlignment="1">
      <alignment horizontal="center"/>
    </xf>
    <xf numFmtId="0" fontId="0" fillId="0" borderId="6" xfId="0" applyFont="1" applyBorder="1" applyAlignment="1">
      <alignment horizontal="center"/>
    </xf>
    <xf numFmtId="0" fontId="13" fillId="0" borderId="6" xfId="0" applyFont="1" applyBorder="1" applyAlignment="1"/>
    <xf numFmtId="4" fontId="13" fillId="0" borderId="6" xfId="0" applyNumberFormat="1" applyFont="1" applyBorder="1"/>
    <xf numFmtId="0" fontId="20" fillId="0" borderId="6" xfId="0" applyFont="1" applyBorder="1"/>
    <xf numFmtId="0" fontId="16" fillId="0" borderId="10" xfId="0" applyFont="1" applyBorder="1"/>
    <xf numFmtId="4" fontId="16" fillId="0" borderId="6" xfId="0" applyNumberFormat="1" applyFont="1" applyBorder="1"/>
    <xf numFmtId="0" fontId="13" fillId="0" borderId="0" xfId="0" applyFont="1" applyFill="1" applyBorder="1" applyAlignment="1">
      <alignment horizontal="center"/>
    </xf>
    <xf numFmtId="3" fontId="0" fillId="0" borderId="0" xfId="0" applyNumberFormat="1" applyFont="1" applyBorder="1" applyAlignment="1">
      <alignment horizontal="center"/>
    </xf>
    <xf numFmtId="164" fontId="0" fillId="0" borderId="0" xfId="0" applyNumberFormat="1" applyFont="1" applyBorder="1" applyAlignment="1">
      <alignment horizontal="center"/>
    </xf>
    <xf numFmtId="4" fontId="0" fillId="0" borderId="0" xfId="0" applyNumberFormat="1"/>
    <xf numFmtId="0" fontId="15" fillId="0" borderId="0" xfId="0" applyFont="1" applyFill="1" applyAlignment="1">
      <alignment horizontal="justify" vertical="top" wrapText="1"/>
    </xf>
    <xf numFmtId="0" fontId="2" fillId="0" borderId="0" xfId="0" applyFont="1" applyAlignment="1">
      <alignment horizontal="left"/>
    </xf>
    <xf numFmtId="0" fontId="5" fillId="0" borderId="0" xfId="0" applyFont="1"/>
    <xf numFmtId="0" fontId="18" fillId="0" borderId="0" xfId="0" applyFont="1" applyAlignment="1">
      <alignment horizontal="right"/>
    </xf>
    <xf numFmtId="0" fontId="13" fillId="0" borderId="0" xfId="0" applyFont="1" applyBorder="1" applyAlignment="1">
      <alignment horizontal="center"/>
    </xf>
    <xf numFmtId="0" fontId="13" fillId="0" borderId="9" xfId="0" applyFont="1" applyFill="1" applyBorder="1" applyAlignment="1">
      <alignment horizontal="center"/>
    </xf>
    <xf numFmtId="165" fontId="5" fillId="0" borderId="0" xfId="0" applyNumberFormat="1" applyFont="1" applyBorder="1" applyAlignment="1">
      <alignment horizontal="center"/>
    </xf>
    <xf numFmtId="166" fontId="5" fillId="0" borderId="0" xfId="0" applyNumberFormat="1" applyFont="1" applyFill="1" applyBorder="1" applyAlignment="1">
      <alignment horizontal="center"/>
    </xf>
    <xf numFmtId="1" fontId="5" fillId="0" borderId="6" xfId="0" applyNumberFormat="1" applyFont="1" applyBorder="1" applyAlignment="1">
      <alignment horizontal="center"/>
    </xf>
    <xf numFmtId="0" fontId="19" fillId="0" borderId="6" xfId="0" applyFont="1" applyFill="1" applyBorder="1" applyAlignment="1">
      <alignment horizontal="left"/>
    </xf>
    <xf numFmtId="4" fontId="13"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16" fillId="0" borderId="7" xfId="0" applyFont="1" applyBorder="1" applyAlignment="1"/>
    <xf numFmtId="4" fontId="16" fillId="0" borderId="6" xfId="0" applyNumberFormat="1" applyFont="1" applyBorder="1" applyAlignment="1"/>
    <xf numFmtId="0" fontId="16" fillId="0" borderId="0" xfId="0" applyFont="1" applyBorder="1" applyAlignment="1">
      <alignment horizontal="center"/>
    </xf>
    <xf numFmtId="0" fontId="5" fillId="0" borderId="6" xfId="0" applyFont="1" applyFill="1" applyBorder="1" applyAlignment="1">
      <alignment horizontal="center"/>
    </xf>
    <xf numFmtId="4" fontId="13" fillId="0" borderId="6" xfId="0" applyNumberFormat="1" applyFont="1" applyFill="1" applyBorder="1" applyAlignment="1">
      <alignment wrapText="1"/>
    </xf>
    <xf numFmtId="3" fontId="5" fillId="0" borderId="0" xfId="0" applyNumberFormat="1" applyFont="1" applyBorder="1" applyAlignment="1">
      <alignment horizontal="center"/>
    </xf>
    <xf numFmtId="0" fontId="5" fillId="0" borderId="0" xfId="0" applyFont="1" applyBorder="1"/>
    <xf numFmtId="0" fontId="21" fillId="0" borderId="0" xfId="0" applyFont="1" applyBorder="1"/>
    <xf numFmtId="165" fontId="5" fillId="0" borderId="6" xfId="0" applyNumberFormat="1" applyFont="1" applyFill="1" applyBorder="1" applyAlignment="1">
      <alignment horizontal="center"/>
    </xf>
    <xf numFmtId="4" fontId="13" fillId="0" borderId="6" xfId="0" applyNumberFormat="1" applyFont="1" applyBorder="1" applyAlignment="1">
      <alignment wrapText="1"/>
    </xf>
    <xf numFmtId="164" fontId="5" fillId="0" borderId="0" xfId="0" applyNumberFormat="1" applyFont="1" applyBorder="1" applyAlignment="1">
      <alignment horizontal="center"/>
    </xf>
    <xf numFmtId="164" fontId="5" fillId="0" borderId="6" xfId="0" applyNumberFormat="1" applyFont="1" applyBorder="1" applyAlignment="1">
      <alignment horizontal="center"/>
    </xf>
    <xf numFmtId="0" fontId="7" fillId="0" borderId="0" xfId="0" applyFont="1" applyFill="1" applyAlignment="1">
      <alignment horizontal="justify" vertical="top" wrapText="1"/>
    </xf>
    <xf numFmtId="0" fontId="5" fillId="0" borderId="6" xfId="0" applyFont="1" applyBorder="1" applyAlignment="1">
      <alignment horizontal="center"/>
    </xf>
    <xf numFmtId="0" fontId="13" fillId="0" borderId="6" xfId="0" applyFont="1" applyFill="1" applyBorder="1" applyAlignment="1"/>
    <xf numFmtId="167" fontId="5" fillId="0" borderId="0" xfId="0" applyNumberFormat="1" applyFont="1" applyFill="1" applyBorder="1" applyAlignment="1">
      <alignment horizontal="center"/>
    </xf>
    <xf numFmtId="0" fontId="5" fillId="0" borderId="0" xfId="0" applyFont="1" applyFill="1" applyBorder="1" applyAlignment="1">
      <alignment horizontal="center"/>
    </xf>
    <xf numFmtId="165" fontId="5" fillId="0" borderId="0" xfId="0" applyNumberFormat="1" applyFont="1" applyFill="1" applyBorder="1" applyAlignment="1">
      <alignment horizontal="center"/>
    </xf>
    <xf numFmtId="0" fontId="20" fillId="0" borderId="0" xfId="0" applyFont="1" applyBorder="1"/>
    <xf numFmtId="2" fontId="16" fillId="0" borderId="0" xfId="0" applyNumberFormat="1" applyFont="1" applyBorder="1" applyAlignment="1"/>
    <xf numFmtId="166" fontId="0" fillId="0" borderId="0" xfId="0" applyNumberFormat="1"/>
    <xf numFmtId="0" fontId="7" fillId="0" borderId="0" xfId="0" applyFont="1" applyAlignment="1">
      <alignment horizontal="justify" vertical="top" wrapText="1"/>
    </xf>
    <xf numFmtId="0" fontId="19" fillId="0" borderId="9" xfId="0" applyFont="1" applyBorder="1" applyAlignment="1">
      <alignment horizontal="center"/>
    </xf>
    <xf numFmtId="3" fontId="0" fillId="0" borderId="6" xfId="0" applyNumberFormat="1" applyBorder="1" applyAlignment="1">
      <alignment horizontal="center"/>
    </xf>
    <xf numFmtId="0" fontId="5" fillId="0" borderId="11" xfId="0" applyFont="1" applyBorder="1" applyAlignment="1">
      <alignment horizontal="center"/>
    </xf>
    <xf numFmtId="0" fontId="19" fillId="0" borderId="12" xfId="0" applyFont="1" applyBorder="1" applyAlignment="1">
      <alignment horizontal="left"/>
    </xf>
    <xf numFmtId="4" fontId="13" fillId="0" borderId="11" xfId="0" applyNumberFormat="1" applyFont="1" applyBorder="1" applyAlignment="1">
      <alignment horizontal="right" wrapText="1"/>
    </xf>
    <xf numFmtId="164" fontId="0" fillId="0" borderId="6" xfId="0" applyNumberFormat="1" applyBorder="1" applyAlignment="1">
      <alignment horizontal="center"/>
    </xf>
    <xf numFmtId="0" fontId="0" fillId="0" borderId="0" xfId="0" applyFill="1"/>
    <xf numFmtId="0" fontId="5" fillId="0" borderId="0" xfId="0" applyFont="1" applyFill="1"/>
    <xf numFmtId="0" fontId="21" fillId="0" borderId="0" xfId="0" applyFont="1" applyFill="1"/>
    <xf numFmtId="0" fontId="13" fillId="0" borderId="0" xfId="0" applyFont="1" applyFill="1" applyAlignment="1">
      <alignment horizontal="right"/>
    </xf>
    <xf numFmtId="0" fontId="13" fillId="0" borderId="6" xfId="0" applyFont="1" applyFill="1" applyBorder="1" applyAlignment="1">
      <alignment horizontal="center" wrapText="1"/>
    </xf>
    <xf numFmtId="3" fontId="0" fillId="0" borderId="0" xfId="0" applyNumberFormat="1" applyFill="1" applyBorder="1" applyAlignment="1">
      <alignment horizontal="center"/>
    </xf>
    <xf numFmtId="4" fontId="13" fillId="0" borderId="6" xfId="0" applyNumberFormat="1" applyFont="1" applyFill="1" applyBorder="1"/>
    <xf numFmtId="0" fontId="16" fillId="0" borderId="1" xfId="0" applyFont="1" applyFill="1" applyBorder="1"/>
    <xf numFmtId="4" fontId="16" fillId="0" borderId="6" xfId="0" applyNumberFormat="1" applyFont="1" applyFill="1" applyBorder="1"/>
    <xf numFmtId="0" fontId="15" fillId="0" borderId="0" xfId="0" applyFont="1" applyAlignment="1">
      <alignment horizontal="justify" vertical="top" wrapText="1"/>
    </xf>
    <xf numFmtId="165" fontId="5" fillId="0" borderId="6" xfId="0" applyNumberFormat="1" applyFont="1" applyBorder="1" applyAlignment="1">
      <alignment horizontal="center"/>
    </xf>
    <xf numFmtId="0" fontId="5" fillId="0" borderId="11" xfId="0" applyFont="1" applyFill="1" applyBorder="1" applyAlignment="1">
      <alignment horizontal="center"/>
    </xf>
    <xf numFmtId="0" fontId="13" fillId="0" borderId="9" xfId="0" applyFont="1" applyFill="1" applyBorder="1"/>
    <xf numFmtId="4" fontId="13" fillId="0" borderId="11" xfId="0" applyNumberFormat="1" applyFont="1" applyFill="1" applyBorder="1" applyAlignment="1">
      <alignment horizontal="right" wrapText="1"/>
    </xf>
    <xf numFmtId="0" fontId="14" fillId="0" borderId="0" xfId="0" applyFont="1" applyFill="1"/>
    <xf numFmtId="0" fontId="16" fillId="0" borderId="10" xfId="0" applyFont="1" applyFill="1" applyBorder="1"/>
    <xf numFmtId="0" fontId="19" fillId="0" borderId="9" xfId="0" applyFont="1" applyFill="1" applyBorder="1" applyAlignment="1">
      <alignment horizontal="center"/>
    </xf>
    <xf numFmtId="164" fontId="5" fillId="0" borderId="6" xfId="0" applyNumberFormat="1" applyFont="1" applyFill="1" applyBorder="1" applyAlignment="1">
      <alignment horizontal="center"/>
    </xf>
    <xf numFmtId="0" fontId="0" fillId="0" borderId="0" xfId="0" applyAlignment="1">
      <alignment horizontal="center"/>
    </xf>
    <xf numFmtId="165" fontId="0" fillId="0" borderId="6" xfId="0" applyNumberFormat="1" applyFont="1" applyFill="1" applyBorder="1" applyAlignment="1">
      <alignment horizontal="center"/>
    </xf>
    <xf numFmtId="0" fontId="0" fillId="0" borderId="11" xfId="0" applyFont="1" applyFill="1" applyBorder="1" applyAlignment="1">
      <alignment horizontal="center"/>
    </xf>
    <xf numFmtId="164" fontId="0" fillId="0" borderId="6" xfId="0" applyNumberFormat="1" applyFont="1" applyFill="1" applyBorder="1" applyAlignment="1">
      <alignment horizontal="center"/>
    </xf>
    <xf numFmtId="0" fontId="19" fillId="0" borderId="12" xfId="0" applyFont="1" applyFill="1" applyBorder="1" applyAlignment="1">
      <alignment horizontal="left"/>
    </xf>
    <xf numFmtId="0" fontId="19" fillId="0" borderId="13" xfId="0" applyFont="1" applyFill="1" applyBorder="1" applyAlignment="1">
      <alignment horizontal="left"/>
    </xf>
    <xf numFmtId="4" fontId="13" fillId="0" borderId="6" xfId="0" applyNumberFormat="1" applyFont="1" applyFill="1" applyBorder="1" applyAlignment="1">
      <alignment horizontal="right" wrapText="1"/>
    </xf>
    <xf numFmtId="0" fontId="5" fillId="0" borderId="0" xfId="0" applyNumberFormat="1" applyFont="1" applyFill="1" applyBorder="1" applyAlignment="1">
      <alignment horizontal="center"/>
    </xf>
    <xf numFmtId="0" fontId="19" fillId="0" borderId="7" xfId="0" applyFont="1" applyFill="1" applyBorder="1" applyAlignment="1">
      <alignment horizontal="center"/>
    </xf>
    <xf numFmtId="0" fontId="5" fillId="0" borderId="0" xfId="0" applyFont="1" applyBorder="1" applyAlignment="1">
      <alignment horizontal="center"/>
    </xf>
    <xf numFmtId="0" fontId="19" fillId="0" borderId="13" xfId="0" applyFont="1" applyBorder="1" applyAlignment="1">
      <alignment horizontal="left"/>
    </xf>
    <xf numFmtId="4" fontId="13" fillId="0" borderId="6" xfId="0" applyNumberFormat="1" applyFont="1" applyBorder="1" applyAlignment="1">
      <alignment horizontal="right" wrapText="1"/>
    </xf>
    <xf numFmtId="0" fontId="22" fillId="0" borderId="0" xfId="0" applyFont="1"/>
    <xf numFmtId="5" fontId="16" fillId="0" borderId="0" xfId="0" applyNumberFormat="1" applyFont="1" applyAlignment="1">
      <alignment horizontal="right"/>
    </xf>
    <xf numFmtId="0" fontId="16" fillId="0" borderId="0" xfId="0" applyFont="1" applyFill="1" applyBorder="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15" fillId="0" borderId="0" xfId="0" applyFont="1" applyAlignment="1">
      <alignment vertical="center"/>
    </xf>
    <xf numFmtId="1" fontId="5" fillId="0" borderId="6" xfId="0" applyNumberFormat="1" applyFont="1" applyFill="1" applyBorder="1" applyAlignment="1">
      <alignment horizontal="center"/>
    </xf>
    <xf numFmtId="0" fontId="19" fillId="0" borderId="9" xfId="0" applyFont="1" applyBorder="1" applyAlignment="1">
      <alignment horizontal="left"/>
    </xf>
    <xf numFmtId="164" fontId="5" fillId="0" borderId="0" xfId="0" applyNumberFormat="1" applyFont="1" applyFill="1" applyBorder="1" applyAlignment="1">
      <alignment horizontal="center"/>
    </xf>
    <xf numFmtId="0" fontId="5" fillId="0" borderId="0" xfId="0" applyFont="1" applyFill="1" applyBorder="1"/>
    <xf numFmtId="0" fontId="20" fillId="0" borderId="0" xfId="0" applyFont="1" applyFill="1" applyBorder="1"/>
    <xf numFmtId="4" fontId="16" fillId="0" borderId="0" xfId="0" applyNumberFormat="1" applyFont="1" applyFill="1" applyBorder="1" applyAlignment="1"/>
    <xf numFmtId="0" fontId="15" fillId="0" borderId="0" xfId="0" applyFont="1" applyAlignment="1"/>
    <xf numFmtId="4" fontId="0" fillId="3" borderId="0" xfId="0" applyNumberFormat="1" applyFill="1"/>
    <xf numFmtId="0" fontId="19" fillId="0" borderId="9" xfId="0" applyFont="1" applyFill="1" applyBorder="1" applyAlignment="1">
      <alignment horizontal="left"/>
    </xf>
    <xf numFmtId="0" fontId="16" fillId="0" borderId="0" xfId="0" applyFont="1" applyFill="1" applyBorder="1"/>
    <xf numFmtId="4" fontId="16" fillId="0" borderId="0" xfId="0" applyNumberFormat="1" applyFont="1" applyFill="1" applyBorder="1"/>
    <xf numFmtId="0" fontId="5" fillId="0" borderId="0" xfId="1" applyNumberFormat="1" applyFont="1" applyFill="1" applyBorder="1" applyAlignment="1" applyProtection="1"/>
    <xf numFmtId="165" fontId="0" fillId="0" borderId="6" xfId="0" applyNumberFormat="1" applyBorder="1" applyAlignment="1">
      <alignment horizontal="center"/>
    </xf>
    <xf numFmtId="0" fontId="16" fillId="0" borderId="6" xfId="0" applyFont="1" applyBorder="1"/>
    <xf numFmtId="167" fontId="5" fillId="0" borderId="0" xfId="0" applyNumberFormat="1" applyFont="1" applyBorder="1" applyAlignment="1">
      <alignment horizontal="center"/>
    </xf>
    <xf numFmtId="0" fontId="19" fillId="0" borderId="6" xfId="0" applyFont="1" applyBorder="1" applyAlignment="1">
      <alignment horizontal="left"/>
    </xf>
    <xf numFmtId="0" fontId="5" fillId="0" borderId="0" xfId="0" applyFont="1" applyAlignment="1">
      <alignment horizontal="center"/>
    </xf>
    <xf numFmtId="0" fontId="21" fillId="0" borderId="0" xfId="0" applyFont="1" applyAlignment="1">
      <alignment horizontal="center"/>
    </xf>
    <xf numFmtId="4" fontId="13" fillId="0" borderId="6" xfId="0" applyNumberFormat="1" applyFont="1" applyBorder="1" applyAlignment="1" applyProtection="1">
      <protection locked="0"/>
    </xf>
    <xf numFmtId="49" fontId="5" fillId="0" borderId="0" xfId="0" applyNumberFormat="1" applyFont="1" applyBorder="1" applyAlignment="1">
      <alignment horizontal="center"/>
    </xf>
    <xf numFmtId="0" fontId="19" fillId="0" borderId="6" xfId="0" applyFont="1" applyBorder="1" applyAlignment="1">
      <alignment horizontal="center"/>
    </xf>
    <xf numFmtId="0" fontId="0" fillId="0" borderId="6" xfId="0" applyFill="1" applyBorder="1" applyAlignment="1">
      <alignment horizontal="center"/>
    </xf>
    <xf numFmtId="0" fontId="5" fillId="0" borderId="0" xfId="1"/>
    <xf numFmtId="0" fontId="7" fillId="0" borderId="0" xfId="0" applyFont="1" applyFill="1" applyAlignment="1">
      <alignment horizontal="center" vertical="top" wrapText="1"/>
    </xf>
    <xf numFmtId="0" fontId="15" fillId="0" borderId="0" xfId="0" applyFont="1" applyAlignment="1">
      <alignment horizontal="center" vertical="top" wrapText="1"/>
    </xf>
    <xf numFmtId="0" fontId="10" fillId="0" borderId="0" xfId="0" applyFont="1" applyAlignment="1">
      <alignment horizontal="center"/>
    </xf>
    <xf numFmtId="4" fontId="16" fillId="0" borderId="0" xfId="0" applyNumberFormat="1" applyFont="1" applyBorder="1" applyAlignment="1"/>
    <xf numFmtId="0" fontId="10" fillId="0" borderId="0" xfId="0" applyFont="1" applyBorder="1"/>
    <xf numFmtId="0" fontId="21" fillId="0" borderId="0" xfId="0" applyFont="1" applyFill="1" applyBorder="1"/>
    <xf numFmtId="167" fontId="5" fillId="0" borderId="6" xfId="0" applyNumberFormat="1" applyFont="1" applyFill="1" applyBorder="1" applyAlignment="1">
      <alignment horizontal="center"/>
    </xf>
    <xf numFmtId="0" fontId="23" fillId="0" borderId="0" xfId="0" applyFont="1" applyAlignment="1">
      <alignment horizontal="justify" vertical="top" wrapText="1"/>
    </xf>
    <xf numFmtId="0" fontId="13" fillId="0" borderId="6" xfId="0" applyFont="1" applyFill="1" applyBorder="1"/>
    <xf numFmtId="0" fontId="13" fillId="0" borderId="14" xfId="0" applyFont="1" applyFill="1" applyBorder="1" applyAlignment="1">
      <alignment horizontal="center"/>
    </xf>
    <xf numFmtId="1" fontId="5" fillId="0" borderId="14" xfId="0" applyNumberFormat="1" applyFont="1" applyBorder="1" applyAlignment="1">
      <alignment horizontal="center"/>
    </xf>
    <xf numFmtId="164" fontId="5" fillId="0" borderId="14" xfId="0" applyNumberFormat="1" applyFont="1" applyBorder="1" applyAlignment="1">
      <alignment horizontal="center"/>
    </xf>
    <xf numFmtId="0" fontId="24" fillId="0" borderId="0" xfId="0" applyFont="1" applyFill="1" applyAlignment="1">
      <alignment horizontal="justify" vertical="top" wrapText="1"/>
    </xf>
    <xf numFmtId="165" fontId="5" fillId="0" borderId="14" xfId="0" applyNumberFormat="1" applyFont="1" applyFill="1" applyBorder="1" applyAlignment="1">
      <alignment horizontal="center"/>
    </xf>
    <xf numFmtId="165" fontId="5" fillId="0" borderId="14" xfId="0" applyNumberFormat="1" applyFont="1" applyFill="1" applyBorder="1" applyAlignment="1">
      <alignment horizontal="center" vertical="center"/>
    </xf>
    <xf numFmtId="4" fontId="13" fillId="0" borderId="11" xfId="0" applyNumberFormat="1" applyFont="1" applyFill="1" applyBorder="1" applyAlignment="1">
      <alignment horizontal="right" vertical="center" wrapText="1"/>
    </xf>
    <xf numFmtId="164" fontId="5" fillId="0" borderId="14" xfId="0" applyNumberFormat="1" applyFont="1" applyFill="1" applyBorder="1" applyAlignment="1">
      <alignment horizontal="center"/>
    </xf>
    <xf numFmtId="3" fontId="5" fillId="0" borderId="6" xfId="0" applyNumberFormat="1" applyFont="1" applyBorder="1" applyAlignment="1">
      <alignment horizontal="center"/>
    </xf>
    <xf numFmtId="0" fontId="13" fillId="0" borderId="9" xfId="0" applyFont="1" applyBorder="1"/>
    <xf numFmtId="0" fontId="0" fillId="0" borderId="0" xfId="0" applyBorder="1"/>
    <xf numFmtId="0" fontId="16" fillId="0" borderId="0" xfId="0" applyFont="1" applyBorder="1"/>
    <xf numFmtId="4" fontId="16" fillId="0" borderId="0" xfId="0" applyNumberFormat="1" applyFont="1" applyBorder="1"/>
    <xf numFmtId="165" fontId="0" fillId="0" borderId="0" xfId="0" applyNumberFormat="1" applyFill="1" applyBorder="1" applyAlignment="1">
      <alignment horizontal="center"/>
    </xf>
    <xf numFmtId="0" fontId="7" fillId="0" borderId="0" xfId="0" applyFont="1" applyAlignment="1">
      <alignment horizontal="center" vertical="top" wrapText="1"/>
    </xf>
    <xf numFmtId="0" fontId="0" fillId="0" borderId="11" xfId="0" applyFont="1" applyBorder="1" applyAlignment="1">
      <alignment horizontal="center"/>
    </xf>
    <xf numFmtId="0" fontId="0" fillId="0" borderId="0" xfId="0" applyFont="1" applyAlignment="1">
      <alignment horizontal="center"/>
    </xf>
    <xf numFmtId="3" fontId="0" fillId="0" borderId="0" xfId="0" applyNumberFormat="1" applyBorder="1" applyAlignment="1">
      <alignment horizontal="center"/>
    </xf>
    <xf numFmtId="0" fontId="0" fillId="0" borderId="6" xfId="0" applyFont="1" applyFill="1" applyBorder="1" applyAlignment="1">
      <alignment horizontal="center"/>
    </xf>
    <xf numFmtId="0" fontId="7" fillId="0" borderId="0" xfId="1" applyFont="1" applyBorder="1"/>
    <xf numFmtId="0" fontId="6" fillId="0" borderId="0" xfId="1" applyFont="1"/>
    <xf numFmtId="0" fontId="15" fillId="0" borderId="0" xfId="0" applyFont="1" applyFill="1" applyAlignment="1">
      <alignment horizontal="justify" vertical="top" wrapText="1"/>
    </xf>
    <xf numFmtId="0" fontId="15" fillId="0" borderId="0" xfId="0" applyFont="1" applyFill="1" applyAlignment="1">
      <alignment horizontal="justify" vertical="top" wrapText="1"/>
    </xf>
    <xf numFmtId="49" fontId="15" fillId="0" borderId="0" xfId="0" applyNumberFormat="1" applyFont="1" applyAlignment="1">
      <alignment horizontal="justify" vertical="center" wrapText="1"/>
    </xf>
    <xf numFmtId="49" fontId="15" fillId="0" borderId="0" xfId="0" applyNumberFormat="1" applyFont="1" applyAlignment="1">
      <alignment horizontal="justify" wrapText="1"/>
    </xf>
    <xf numFmtId="0" fontId="15" fillId="0" borderId="0" xfId="0" applyFont="1" applyAlignment="1">
      <alignment horizontal="justify" vertical="top" wrapText="1"/>
    </xf>
    <xf numFmtId="49" fontId="15" fillId="0" borderId="0" xfId="0" applyNumberFormat="1" applyFont="1" applyFill="1" applyAlignment="1">
      <alignment horizontal="justify" wrapText="1"/>
    </xf>
    <xf numFmtId="0" fontId="23" fillId="0" borderId="0" xfId="0" applyFont="1" applyAlignment="1">
      <alignment horizontal="justify" vertical="top" wrapText="1"/>
    </xf>
    <xf numFmtId="49" fontId="15"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137</xdr:row>
      <xdr:rowOff>0</xdr:rowOff>
    </xdr:from>
    <xdr:to>
      <xdr:col>4</xdr:col>
      <xdr:colOff>85725</xdr:colOff>
      <xdr:row>138</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137</xdr:row>
      <xdr:rowOff>0</xdr:rowOff>
    </xdr:from>
    <xdr:to>
      <xdr:col>4</xdr:col>
      <xdr:colOff>85725</xdr:colOff>
      <xdr:row>138</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136</xdr:row>
      <xdr:rowOff>0</xdr:rowOff>
    </xdr:from>
    <xdr:to>
      <xdr:col>4</xdr:col>
      <xdr:colOff>85725</xdr:colOff>
      <xdr:row>137</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85725</xdr:colOff>
      <xdr:row>11</xdr:row>
      <xdr:rowOff>19050</xdr:rowOff>
    </xdr:to>
    <xdr:sp macro="" textlink="">
      <xdr:nvSpPr>
        <xdr:cNvPr id="2" name="Text Box 26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 name="Text Box 26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 name="Text Box 26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 name="Text Box 26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 name="Text Box 26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 name="Text Box 26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 name="Text Box 26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 name="Text Box 26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 name="Text Box 26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 name="Text Box 26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 name="Text Box 26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 name="Text Box 26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 name="Text Box 26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 name="Text Box 26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 name="Text Box 26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 name="Text Box 26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 name="Text Box 26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 name="Text Box 26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 name="Text Box 26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 name="Text Box 26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 name="Text Box 26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 name="Text Box 26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 name="Text Box 26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 name="Text Box 26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 name="Text Box 26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 name="Text Box 26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 name="Text Box 26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 name="Text Box 26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 name="Text Box 26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 name="Text Box 26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 name="Text Box 26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 name="Text Box 26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 name="Text Box 26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 name="Text Box 26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 name="Text Box 26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 name="Text Box 26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 name="Text Box 26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 name="Text Box 26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 name="Text Box 26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 name="Text Box 26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 name="Text Box 26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 name="Text Box 26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 name="Text Box 26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 name="Text Box 26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 name="Text Box 26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 name="Text Box 26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 name="Text Box 26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 name="Text Box 26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 name="Text Box 26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 name="Text Box 26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 name="Text Box 26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 name="Text Box 26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 name="Text Box 26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 name="Text Box 26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 name="Text Box 26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 name="Text Box 27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 name="Text Box 27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 name="Text Box 27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 name="Text Box 27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 name="Text Box 27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 name="Text Box 27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 name="Text Box 27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 name="Text Box 27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 name="Text Box 27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 name="Text Box 27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 name="Text Box 27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 name="Text Box 27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 name="Text Box 27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 name="Text Box 27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 name="Text Box 27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 name="Text Box 27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 name="Text Box 27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 name="Text Box 27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 name="Text Box 27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 name="Text Box 27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 name="Text Box 27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 name="Text Box 27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 name="Text Box 27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 name="Text Box 27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 name="Text Box 27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 name="Text Box 27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 name="Text Box 27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 name="Text Box 27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 name="Text Box 27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 name="Text Box 27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 name="Text Box 27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 name="Text Box 27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 name="Text Box 27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 name="Text Box 27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 name="Text Box 27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 name="Text Box 27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 name="Text Box 27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 name="Text Box 27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 name="Text Box 27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 name="Text Box 27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 name="Text Box 27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 name="Text Box 27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 name="Text Box 27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 name="Text Box 27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 name="Text Box 27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 name="Text Box 27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 name="Text Box 27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 name="Text Box 27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 name="Text Box 27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 name="Text Box 27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 name="Text Box 27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 name="Text Box 27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 name="Text Box 27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 name="Text Box 27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 name="Text Box 27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 name="Text Box 27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 name="Text Box 27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 name="Text Box 27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 name="Text Box 27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 name="Text Box 27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 name="Text Box 27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 name="Text Box 27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 name="Text Box 27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 name="Text Box 27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 name="Text Box 27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 name="Text Box 27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 name="Text Box 27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 name="Text Box 27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 name="Text Box 27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 name="Text Box 27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 name="Text Box 27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 name="Text Box 27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 name="Text Box 27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 name="Text Box 27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 name="Text Box 27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 name="Text Box 27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 name="Text Box 27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 name="Text Box 27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 name="Text Box 27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 name="Text Box 27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 name="Text Box 27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 name="Text Box 27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 name="Text Box 27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 name="Text Box 27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 name="Text Box 27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 name="Text Box 27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 name="Text Box 27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 name="Text Box 27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 name="Text Box 27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 name="Text Box 27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 name="Text Box 27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 name="Text Box 27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 name="Text Box 27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 name="Text Box 27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 name="Text Box 27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 name="Text Box 27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 name="Text Box 27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 name="Text Box 27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 name="Text Box 27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 name="Text Box 27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 name="Text Box 28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 name="Text Box 28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 name="Text Box 28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 name="Text Box 28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 name="Text Box 28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 name="Text Box 28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 name="Text Box 28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 name="Text Box 28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 name="Text Box 28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 name="Text Box 28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 name="Text Box 28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 name="Text Box 28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 name="Text Box 28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 name="Text Box 28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 name="Text Box 28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 name="Text Box 28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 name="Text Box 28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 name="Text Box 28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 name="Text Box 28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 name="Text Box 28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 name="Text Box 28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 name="Text Box 28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 name="Text Box 28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 name="Text Box 28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 name="Text Box 28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 name="Text Box 28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 name="Text Box 28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 name="Text Box 28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 name="Text Box 28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 name="Text Box 28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 name="Text Box 28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 name="Text Box 28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 name="Text Box 28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 name="Text Box 28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 name="Text Box 28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 name="Text Box 28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 name="Text Box 28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 name="Text Box 28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 name="Text Box 28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 name="Text Box 28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 name="Text Box 28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 name="Text Box 28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 name="Text Box 28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 name="Text Box 28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 name="Text Box 28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 name="Text Box 28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 name="Text Box 28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 name="Text Box 28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 name="Text Box 28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 name="Text Box 28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 name="Text Box 28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 name="Text Box 28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 name="Text Box 28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 name="Text Box 28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 name="Text Box 28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 name="Text Box 28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 name="Text Box 28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 name="Text Box 28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 name="Text Box 28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 name="Text Box 28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 name="Text Box 28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 name="Text Box 28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 name="Text Box 28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 name="Text Box 28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 name="Text Box 28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 name="Text Box 28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 name="Text Box 28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 name="Text Box 28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 name="Text Box 28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 name="Text Box 28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 name="Text Box 28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 name="Text Box 28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 name="Text Box 28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 name="Text Box 28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 name="Text Box 28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2" name="Text Box 28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3" name="Text Box 28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4" name="Text Box 28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5" name="Text Box 28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6" name="Text Box 28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7" name="Text Box 28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8" name="Text Box 28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9" name="Text Box 28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0" name="Text Box 28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1" name="Text Box 28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2" name="Text Box 28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3" name="Text Box 28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4" name="Text Box 28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5" name="Text Box 28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6" name="Text Box 28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7" name="Text Box 28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8" name="Text Box 28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49" name="Text Box 28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0" name="Text Box 28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1" name="Text Box 28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2" name="Text Box 28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3" name="Text Box 28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4" name="Text Box 28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5" name="Text Box 28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6" name="Text Box 28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7" name="Text Box 29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8" name="Text Box 29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59" name="Text Box 29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0" name="Text Box 29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1" name="Text Box 29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2" name="Text Box 29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3" name="Text Box 29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4" name="Text Box 29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5" name="Text Box 29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6" name="Text Box 29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7" name="Text Box 29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8" name="Text Box 29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69" name="Text Box 29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0" name="Text Box 29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1" name="Text Box 29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2" name="Text Box 29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3" name="Text Box 29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4" name="Text Box 29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5" name="Text Box 29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6" name="Text Box 29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7" name="Text Box 29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8" name="Text Box 29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79" name="Text Box 29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0" name="Text Box 29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1" name="Text Box 29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2" name="Text Box 29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3" name="Text Box 29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4" name="Text Box 29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5" name="Text Box 29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6" name="Text Box 29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7" name="Text Box 29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8" name="Text Box 29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89" name="Text Box 29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0" name="Text Box 29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1" name="Text Box 29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2" name="Text Box 29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3" name="Text Box 29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4" name="Text Box 29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5" name="Text Box 29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6" name="Text Box 29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7" name="Text Box 29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8" name="Text Box 29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99" name="Text Box 29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0" name="Text Box 29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1" name="Text Box 29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2" name="Text Box 29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3" name="Text Box 29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4" name="Text Box 29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5" name="Text Box 29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6" name="Text Box 29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7" name="Text Box 29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8" name="Text Box 29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09" name="Text Box 29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0" name="Text Box 29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1" name="Text Box 29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2" name="Text Box 29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3" name="Text Box 29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4" name="Text Box 29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5" name="Text Box 29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6" name="Text Box 29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7" name="Text Box 29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8" name="Text Box 29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19" name="Text Box 29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0" name="Text Box 29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1" name="Text Box 29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2" name="Text Box 29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3" name="Text Box 29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4" name="Text Box 29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5" name="Text Box 29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6" name="Text Box 29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7" name="Text Box 29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8" name="Text Box 29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29" name="Text Box 29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0" name="Text Box 29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1" name="Text Box 29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2" name="Text Box 29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3" name="Text Box 29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4" name="Text Box 29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5" name="Text Box 29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6" name="Text Box 29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7" name="Text Box 29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8" name="Text Box 29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39" name="Text Box 29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0" name="Text Box 29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1" name="Text Box 29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2" name="Text Box 29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3" name="Text Box 29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4" name="Text Box 29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5" name="Text Box 29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6" name="Text Box 29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7" name="Text Box 29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8" name="Text Box 29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49" name="Text Box 29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0" name="Text Box 29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1" name="Text Box 29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2" name="Text Box 29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3" name="Text Box 29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4" name="Text Box 29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5" name="Text Box 29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6" name="Text Box 29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7" name="Text Box 30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8" name="Text Box 30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59" name="Text Box 30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0" name="Text Box 30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1" name="Text Box 30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2" name="Text Box 30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3" name="Text Box 30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4" name="Text Box 30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5" name="Text Box 30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6" name="Text Box 30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7" name="Text Box 30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8" name="Text Box 30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69" name="Text Box 30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0" name="Text Box 30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1" name="Text Box 30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2" name="Text Box 30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3" name="Text Box 30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4" name="Text Box 30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5" name="Text Box 30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6" name="Text Box 30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7" name="Text Box 30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8" name="Text Box 30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79" name="Text Box 30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0" name="Text Box 30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1" name="Text Box 30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2" name="Text Box 30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3" name="Text Box 30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4" name="Text Box 30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5" name="Text Box 30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6" name="Text Box 30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7" name="Text Box 30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8" name="Text Box 30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89" name="Text Box 30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0" name="Text Box 30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1" name="Text Box 30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2" name="Text Box 30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3" name="Text Box 30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4" name="Text Box 30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5" name="Text Box 30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6" name="Text Box 30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7" name="Text Box 30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8" name="Text Box 30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399" name="Text Box 30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0" name="Text Box 30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1" name="Text Box 30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2" name="Text Box 30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3" name="Text Box 30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4" name="Text Box 30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5" name="Text Box 30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6" name="Text Box 30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7" name="Text Box 30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8" name="Text Box 30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09" name="Text Box 30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0" name="Text Box 30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1" name="Text Box 30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2" name="Text Box 30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3" name="Text Box 30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4" name="Text Box 30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5" name="Text Box 30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6" name="Text Box 30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7" name="Text Box 30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8" name="Text Box 30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19" name="Text Box 30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0" name="Text Box 30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1" name="Text Box 30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2" name="Text Box 30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3" name="Text Box 30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4" name="Text Box 30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5" name="Text Box 30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6" name="Text Box 30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7" name="Text Box 30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8" name="Text Box 30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29" name="Text Box 30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0" name="Text Box 30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1" name="Text Box 30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2" name="Text Box 30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3" name="Text Box 30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4" name="Text Box 30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5" name="Text Box 30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6" name="Text Box 30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7" name="Text Box 30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8" name="Text Box 30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39" name="Text Box 30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0" name="Text Box 30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1" name="Text Box 30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2" name="Text Box 30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3" name="Text Box 30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4" name="Text Box 30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5" name="Text Box 30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6" name="Text Box 30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7" name="Text Box 30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8" name="Text Box 30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49" name="Text Box 30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0" name="Text Box 30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1" name="Text Box 30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2" name="Text Box 30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3" name="Text Box 30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4" name="Text Box 30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5" name="Text Box 30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6" name="Text Box 30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7" name="Text Box 31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8" name="Text Box 31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59" name="Text Box 31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0" name="Text Box 31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1" name="Text Box 31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2" name="Text Box 31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3" name="Text Box 31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4" name="Text Box 31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5" name="Text Box 31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6" name="Text Box 31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7" name="Text Box 31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8" name="Text Box 31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69" name="Text Box 31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0" name="Text Box 31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1" name="Text Box 31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2" name="Text Box 31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3" name="Text Box 31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4" name="Text Box 31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5" name="Text Box 31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6" name="Text Box 31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7" name="Text Box 31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8" name="Text Box 31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79" name="Text Box 31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0" name="Text Box 31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1" name="Text Box 31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2" name="Text Box 31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3" name="Text Box 31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4" name="Text Box 31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5" name="Text Box 31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6" name="Text Box 31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7" name="Text Box 31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8" name="Text Box 31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89" name="Text Box 31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0" name="Text Box 31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1" name="Text Box 31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2" name="Text Box 31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3" name="Text Box 31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4" name="Text Box 31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5" name="Text Box 31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6" name="Text Box 31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7" name="Text Box 31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8" name="Text Box 31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499" name="Text Box 31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0" name="Text Box 31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1" name="Text Box 31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2" name="Text Box 31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3" name="Text Box 31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4" name="Text Box 31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5" name="Text Box 31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6" name="Text Box 31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7" name="Text Box 31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8" name="Text Box 31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09" name="Text Box 31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0" name="Text Box 31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1" name="Text Box 31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2" name="Text Box 31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3" name="Text Box 31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4" name="Text Box 31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5" name="Text Box 31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6" name="Text Box 31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7" name="Text Box 31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8" name="Text Box 31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19" name="Text Box 31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0" name="Text Box 31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1" name="Text Box 31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2" name="Text Box 31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3" name="Text Box 31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4" name="Text Box 31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5" name="Text Box 31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6" name="Text Box 31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7" name="Text Box 31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8" name="Text Box 31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29" name="Text Box 31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0" name="Text Box 31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1" name="Text Box 31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2" name="Text Box 31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3" name="Text Box 31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4" name="Text Box 31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5" name="Text Box 31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6" name="Text Box 31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7" name="Text Box 31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8" name="Text Box 31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39" name="Text Box 31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0" name="Text Box 31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1" name="Text Box 31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2" name="Text Box 31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3" name="Text Box 31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4" name="Text Box 31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5" name="Text Box 31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6" name="Text Box 31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7" name="Text Box 31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8" name="Text Box 31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49" name="Text Box 31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0" name="Text Box 31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1" name="Text Box 31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2" name="Text Box 31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3" name="Text Box 31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4" name="Text Box 31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5" name="Text Box 31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6" name="Text Box 31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7" name="Text Box 32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8" name="Text Box 32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59" name="Text Box 32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0" name="Text Box 32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1" name="Text Box 32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2" name="Text Box 32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3" name="Text Box 32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4" name="Text Box 32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5" name="Text Box 32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6" name="Text Box 32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7" name="Text Box 32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8" name="Text Box 32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69" name="Text Box 32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0" name="Text Box 32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1" name="Text Box 32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2" name="Text Box 32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3" name="Text Box 32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4" name="Text Box 32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5" name="Text Box 32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6" name="Text Box 32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7" name="Text Box 32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8" name="Text Box 32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79" name="Text Box 32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0" name="Text Box 32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1" name="Text Box 32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2" name="Text Box 32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3" name="Text Box 32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4" name="Text Box 32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5" name="Text Box 32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6" name="Text Box 32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7" name="Text Box 32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8" name="Text Box 32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89" name="Text Box 32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0" name="Text Box 32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1" name="Text Box 32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2" name="Text Box 32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3" name="Text Box 32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4" name="Text Box 32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5" name="Text Box 32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6" name="Text Box 32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7" name="Text Box 32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8" name="Text Box 32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599" name="Text Box 32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0" name="Text Box 32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1" name="Text Box 32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2" name="Text Box 32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3" name="Text Box 32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4" name="Text Box 32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5" name="Text Box 32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6" name="Text Box 32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7" name="Text Box 32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8" name="Text Box 32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09" name="Text Box 32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0" name="Text Box 32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1" name="Text Box 32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2" name="Text Box 32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3" name="Text Box 32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4" name="Text Box 32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5" name="Text Box 32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6" name="Text Box 32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7" name="Text Box 32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8" name="Text Box 32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19" name="Text Box 32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0" name="Text Box 32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1" name="Text Box 32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2" name="Text Box 32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3" name="Text Box 32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4" name="Text Box 32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5" name="Text Box 32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6" name="Text Box 32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7" name="Text Box 32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8" name="Text Box 32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29" name="Text Box 32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0" name="Text Box 32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1" name="Text Box 32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2" name="Text Box 32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3" name="Text Box 32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4" name="Text Box 32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5" name="Text Box 32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6" name="Text Box 32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7" name="Text Box 32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8" name="Text Box 32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39" name="Text Box 32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0" name="Text Box 32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1" name="Text Box 32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2" name="Text Box 32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3" name="Text Box 32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4" name="Text Box 32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5" name="Text Box 32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6" name="Text Box 32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7" name="Text Box 32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8" name="Text Box 32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49" name="Text Box 32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0" name="Text Box 32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1" name="Text Box 32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2" name="Text Box 32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3" name="Text Box 32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4" name="Text Box 32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5" name="Text Box 32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6" name="Text Box 32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7" name="Text Box 33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8" name="Text Box 33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59" name="Text Box 33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0" name="Text Box 33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1" name="Text Box 33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2" name="Text Box 33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3" name="Text Box 33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4" name="Text Box 33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5" name="Text Box 33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6" name="Text Box 33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7" name="Text Box 33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8" name="Text Box 33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69" name="Text Box 33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0" name="Text Box 33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1" name="Text Box 33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2" name="Text Box 33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3" name="Text Box 33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4" name="Text Box 33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5" name="Text Box 33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6" name="Text Box 33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7" name="Text Box 33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8" name="Text Box 33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79" name="Text Box 33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0" name="Text Box 33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1" name="Text Box 33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2" name="Text Box 33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3" name="Text Box 33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4" name="Text Box 33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5" name="Text Box 33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6" name="Text Box 33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7" name="Text Box 33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8" name="Text Box 33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89" name="Text Box 33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0" name="Text Box 33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1" name="Text Box 33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2" name="Text Box 33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3" name="Text Box 33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4" name="Text Box 33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5" name="Text Box 33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6" name="Text Box 33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7" name="Text Box 33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8" name="Text Box 33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699" name="Text Box 33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0" name="Text Box 33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1" name="Text Box 33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2" name="Text Box 33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3" name="Text Box 33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4" name="Text Box 33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5" name="Text Box 33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6" name="Text Box 33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7" name="Text Box 33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8" name="Text Box 33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09" name="Text Box 33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0" name="Text Box 33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1" name="Text Box 33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2" name="Text Box 33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3" name="Text Box 33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4" name="Text Box 33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5" name="Text Box 33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6" name="Text Box 33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7" name="Text Box 33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8" name="Text Box 33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19" name="Text Box 33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0" name="Text Box 33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1" name="Text Box 33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2" name="Text Box 33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3" name="Text Box 33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4" name="Text Box 33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5" name="Text Box 33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6" name="Text Box 33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7" name="Text Box 33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8" name="Text Box 33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29" name="Text Box 33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0" name="Text Box 33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1" name="Text Box 33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2" name="Text Box 33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3" name="Text Box 33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4" name="Text Box 33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5" name="Text Box 33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6" name="Text Box 33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7" name="Text Box 33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8" name="Text Box 33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39" name="Text Box 33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0" name="Text Box 33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1" name="Text Box 33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2" name="Text Box 33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3" name="Text Box 33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4" name="Text Box 33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5" name="Text Box 33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6" name="Text Box 33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7" name="Text Box 33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8" name="Text Box 33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49" name="Text Box 33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0" name="Text Box 33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1" name="Text Box 33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2" name="Text Box 33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3" name="Text Box 33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4" name="Text Box 33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5" name="Text Box 33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6" name="Text Box 33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7" name="Text Box 34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8" name="Text Box 34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59" name="Text Box 34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0" name="Text Box 34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1" name="Text Box 34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2" name="Text Box 34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3" name="Text Box 34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4" name="Text Box 34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5" name="Text Box 34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6" name="Text Box 34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7" name="Text Box 34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8" name="Text Box 34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69" name="Text Box 34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0" name="Text Box 34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1" name="Text Box 34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2" name="Text Box 34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3" name="Text Box 34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4" name="Text Box 34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5" name="Text Box 34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6" name="Text Box 34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7" name="Text Box 34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8" name="Text Box 34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79" name="Text Box 34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0" name="Text Box 34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1" name="Text Box 34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2" name="Text Box 34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3" name="Text Box 34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4" name="Text Box 34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5" name="Text Box 34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6" name="Text Box 34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7" name="Text Box 34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8" name="Text Box 34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89" name="Text Box 34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0" name="Text Box 34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1" name="Text Box 34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2" name="Text Box 34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3" name="Text Box 34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4" name="Text Box 34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5" name="Text Box 34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6" name="Text Box 34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7" name="Text Box 34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8" name="Text Box 34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799" name="Text Box 34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0" name="Text Box 34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1" name="Text Box 34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2" name="Text Box 34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3" name="Text Box 34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4" name="Text Box 34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5" name="Text Box 34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6" name="Text Box 34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7" name="Text Box 34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8" name="Text Box 34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09" name="Text Box 34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0" name="Text Box 34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1" name="Text Box 34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2" name="Text Box 34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3" name="Text Box 34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4" name="Text Box 34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5" name="Text Box 34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6" name="Text Box 34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7" name="Text Box 34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8" name="Text Box 34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19" name="Text Box 34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0" name="Text Box 34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1" name="Text Box 34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2" name="Text Box 34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3" name="Text Box 34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4" name="Text Box 34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5" name="Text Box 34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6" name="Text Box 34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7" name="Text Box 34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8" name="Text Box 34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29" name="Text Box 34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0" name="Text Box 34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1" name="Text Box 34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2" name="Text Box 34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3" name="Text Box 34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4" name="Text Box 34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5" name="Text Box 34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6" name="Text Box 34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7" name="Text Box 34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8" name="Text Box 34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39" name="Text Box 34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0" name="Text Box 34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1" name="Text Box 34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2" name="Text Box 34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3" name="Text Box 34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4" name="Text Box 34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5" name="Text Box 34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6" name="Text Box 34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7" name="Text Box 34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8" name="Text Box 34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49" name="Text Box 34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0" name="Text Box 34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1" name="Text Box 34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2" name="Text Box 34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3" name="Text Box 34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4" name="Text Box 34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5" name="Text Box 34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6" name="Text Box 34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7" name="Text Box 35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8" name="Text Box 35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59" name="Text Box 35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0" name="Text Box 35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1" name="Text Box 35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2" name="Text Box 35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3" name="Text Box 35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4" name="Text Box 35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5" name="Text Box 35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6" name="Text Box 35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7" name="Text Box 35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8" name="Text Box 35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69" name="Text Box 35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0" name="Text Box 35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1" name="Text Box 35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2" name="Text Box 35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3" name="Text Box 35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4" name="Text Box 35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5" name="Text Box 35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6" name="Text Box 35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7" name="Text Box 35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8" name="Text Box 35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79" name="Text Box 35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0" name="Text Box 35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1" name="Text Box 35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2" name="Text Box 35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3" name="Text Box 35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4" name="Text Box 35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5" name="Text Box 35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6" name="Text Box 35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7" name="Text Box 35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8" name="Text Box 35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89" name="Text Box 35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0" name="Text Box 35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1" name="Text Box 35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2" name="Text Box 35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3" name="Text Box 35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4" name="Text Box 35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5" name="Text Box 35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6" name="Text Box 35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7" name="Text Box 35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8" name="Text Box 35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899" name="Text Box 35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0" name="Text Box 35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1" name="Text Box 35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2" name="Text Box 35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3" name="Text Box 35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4" name="Text Box 35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5" name="Text Box 35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6" name="Text Box 35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7" name="Text Box 35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8" name="Text Box 35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09" name="Text Box 35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0" name="Text Box 35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1" name="Text Box 35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2" name="Text Box 35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3" name="Text Box 35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4" name="Text Box 35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5" name="Text Box 35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6" name="Text Box 35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7" name="Text Box 35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8" name="Text Box 35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19" name="Text Box 35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0" name="Text Box 35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1" name="Text Box 35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2" name="Text Box 35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3" name="Text Box 35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4" name="Text Box 35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5" name="Text Box 35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6" name="Text Box 35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7" name="Text Box 35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8" name="Text Box 35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29" name="Text Box 35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0" name="Text Box 35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1" name="Text Box 35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2" name="Text Box 35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3" name="Text Box 35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4" name="Text Box 35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5" name="Text Box 35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6" name="Text Box 35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7" name="Text Box 35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8" name="Text Box 35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39" name="Text Box 35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0" name="Text Box 35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1" name="Text Box 35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2" name="Text Box 35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3" name="Text Box 35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4" name="Text Box 35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5" name="Text Box 35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6" name="Text Box 35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7" name="Text Box 35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8" name="Text Box 35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49" name="Text Box 35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0" name="Text Box 35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1" name="Text Box 35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2" name="Text Box 35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3" name="Text Box 35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4" name="Text Box 35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5" name="Text Box 35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6" name="Text Box 35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7" name="Text Box 36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8" name="Text Box 36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59" name="Text Box 36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0" name="Text Box 36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1" name="Text Box 36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2" name="Text Box 36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3" name="Text Box 36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4" name="Text Box 36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5" name="Text Box 36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6" name="Text Box 36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7" name="Text Box 36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8" name="Text Box 36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69" name="Text Box 36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0" name="Text Box 36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1" name="Text Box 36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2" name="Text Box 36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3" name="Text Box 36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4" name="Text Box 36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5" name="Text Box 36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6" name="Text Box 36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7" name="Text Box 36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8" name="Text Box 36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79" name="Text Box 36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0" name="Text Box 36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1" name="Text Box 36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2" name="Text Box 36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3" name="Text Box 36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4" name="Text Box 36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5" name="Text Box 36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6" name="Text Box 36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7" name="Text Box 36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8" name="Text Box 36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89" name="Text Box 36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0" name="Text Box 36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1" name="Text Box 36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2" name="Text Box 36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3" name="Text Box 36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4" name="Text Box 36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5" name="Text Box 36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6" name="Text Box 36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7" name="Text Box 36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8" name="Text Box 36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999" name="Text Box 36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0" name="Text Box 36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1" name="Text Box 36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2" name="Text Box 36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3" name="Text Box 36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4" name="Text Box 36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5" name="Text Box 36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6" name="Text Box 36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7" name="Text Box 36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8" name="Text Box 36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09" name="Text Box 36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0" name="Text Box 36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1" name="Text Box 36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2" name="Text Box 36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3" name="Text Box 36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4" name="Text Box 36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5" name="Text Box 36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6" name="Text Box 36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7" name="Text Box 36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8" name="Text Box 36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19" name="Text Box 36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0" name="Text Box 36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1" name="Text Box 36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2" name="Text Box 36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3" name="Text Box 36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4" name="Text Box 36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5" name="Text Box 36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6" name="Text Box 36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7" name="Text Box 36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8" name="Text Box 36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29" name="Text Box 36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0" name="Text Box 36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1" name="Text Box 36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2" name="Text Box 36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3" name="Text Box 36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4" name="Text Box 36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5" name="Text Box 36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6" name="Text Box 36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7" name="Text Box 36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8" name="Text Box 36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39" name="Text Box 36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0" name="Text Box 36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1" name="Text Box 36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2" name="Text Box 36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3" name="Text Box 36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4" name="Text Box 36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5" name="Text Box 36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6" name="Text Box 36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7" name="Text Box 36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8" name="Text Box 36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49" name="Text Box 36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0" name="Text Box 36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1" name="Text Box 36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2" name="Text Box 36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3" name="Text Box 36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4" name="Text Box 36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5" name="Text Box 36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6" name="Text Box 36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7" name="Text Box 37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8" name="Text Box 37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59" name="Text Box 37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0" name="Text Box 37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1" name="Text Box 37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2" name="Text Box 37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3" name="Text Box 37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4" name="Text Box 37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5" name="Text Box 37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6" name="Text Box 37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7" name="Text Box 37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8" name="Text Box 37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69" name="Text Box 37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0" name="Text Box 37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1" name="Text Box 37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2" name="Text Box 37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3" name="Text Box 37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4" name="Text Box 37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5" name="Text Box 37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6" name="Text Box 37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7" name="Text Box 37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8" name="Text Box 37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79" name="Text Box 37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0" name="Text Box 37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1" name="Text Box 37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2" name="Text Box 37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3" name="Text Box 37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4" name="Text Box 37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5" name="Text Box 37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6" name="Text Box 37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7" name="Text Box 37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8" name="Text Box 37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89" name="Text Box 37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0" name="Text Box 37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1" name="Text Box 37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2" name="Text Box 37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3" name="Text Box 37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4" name="Text Box 37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5" name="Text Box 37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6" name="Text Box 37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7" name="Text Box 37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8" name="Text Box 37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099" name="Text Box 37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0" name="Text Box 37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1" name="Text Box 37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2" name="Text Box 37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3" name="Text Box 37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4" name="Text Box 37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5" name="Text Box 37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6" name="Text Box 37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7" name="Text Box 37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8" name="Text Box 37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09" name="Text Box 37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0" name="Text Box 37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1" name="Text Box 37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2" name="Text Box 37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3" name="Text Box 37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4" name="Text Box 37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5" name="Text Box 37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6" name="Text Box 37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7" name="Text Box 37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8" name="Text Box 37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19" name="Text Box 37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0" name="Text Box 37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1" name="Text Box 37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2" name="Text Box 37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3" name="Text Box 37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4" name="Text Box 37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5" name="Text Box 37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6" name="Text Box 37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7" name="Text Box 37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8" name="Text Box 37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29" name="Text Box 37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0" name="Text Box 37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1" name="Text Box 37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2" name="Text Box 37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3" name="Text Box 37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4" name="Text Box 37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5" name="Text Box 37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6" name="Text Box 37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7" name="Text Box 37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8" name="Text Box 37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39" name="Text Box 37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0" name="Text Box 37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1" name="Text Box 37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2" name="Text Box 37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3" name="Text Box 37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4" name="Text Box 37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5" name="Text Box 37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6" name="Text Box 37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7" name="Text Box 37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8" name="Text Box 37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49" name="Text Box 37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0" name="Text Box 37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1" name="Text Box 37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2" name="Text Box 37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3" name="Text Box 37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4" name="Text Box 37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5" name="Text Box 37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6" name="Text Box 37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7" name="Text Box 38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8" name="Text Box 38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59" name="Text Box 38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0" name="Text Box 38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1" name="Text Box 38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2" name="Text Box 38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3" name="Text Box 38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4" name="Text Box 38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5" name="Text Box 38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6" name="Text Box 38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7" name="Text Box 38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8" name="Text Box 38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69" name="Text Box 38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0" name="Text Box 38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1" name="Text Box 38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2" name="Text Box 38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3" name="Text Box 38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4" name="Text Box 38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5" name="Text Box 38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6" name="Text Box 38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7" name="Text Box 38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8" name="Text Box 38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79" name="Text Box 38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0" name="Text Box 38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1" name="Text Box 38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2" name="Text Box 38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3" name="Text Box 38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4" name="Text Box 38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5" name="Text Box 38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6" name="Text Box 38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7" name="Text Box 38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8" name="Text Box 38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89" name="Text Box 38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0" name="Text Box 38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1" name="Text Box 38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2" name="Text Box 38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3" name="Text Box 38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4" name="Text Box 38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5" name="Text Box 38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6" name="Text Box 38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7" name="Text Box 38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8" name="Text Box 38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199" name="Text Box 38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0" name="Text Box 38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1" name="Text Box 38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2" name="Text Box 38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3" name="Text Box 38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4" name="Text Box 38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5" name="Text Box 38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6" name="Text Box 38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7" name="Text Box 38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8" name="Text Box 38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09" name="Text Box 38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0" name="Text Box 38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1" name="Text Box 38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2" name="Text Box 38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3" name="Text Box 38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4" name="Text Box 38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5" name="Text Box 38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6" name="Text Box 38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7" name="Text Box 38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8" name="Text Box 38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19" name="Text Box 38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0" name="Text Box 38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1" name="Text Box 38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2" name="Text Box 38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3" name="Text Box 38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4" name="Text Box 38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5" name="Text Box 38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6" name="Text Box 38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7" name="Text Box 38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8" name="Text Box 38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29" name="Text Box 38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0" name="Text Box 38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1" name="Text Box 38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2" name="Text Box 38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3" name="Text Box 38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4" name="Text Box 38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5" name="Text Box 38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6" name="Text Box 38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7" name="Text Box 38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8" name="Text Box 38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39" name="Text Box 38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0" name="Text Box 38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1" name="Text Box 38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2" name="Text Box 38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3" name="Text Box 38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4" name="Text Box 38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5" name="Text Box 38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6" name="Text Box 38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7" name="Text Box 38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8" name="Text Box 38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49" name="Text Box 38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0" name="Text Box 38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1" name="Text Box 38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2" name="Text Box 38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3" name="Text Box 38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4" name="Text Box 38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5" name="Text Box 38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6" name="Text Box 38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7" name="Text Box 39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8" name="Text Box 39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59" name="Text Box 39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0" name="Text Box 39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1" name="Text Box 39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2" name="Text Box 39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3" name="Text Box 39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4" name="Text Box 39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5" name="Text Box 39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6" name="Text Box 39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7" name="Text Box 39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8" name="Text Box 39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69" name="Text Box 39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0" name="Text Box 39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1" name="Text Box 39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2" name="Text Box 39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3" name="Text Box 39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4" name="Text Box 39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5" name="Text Box 39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6" name="Text Box 39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7" name="Text Box 39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8" name="Text Box 39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79" name="Text Box 39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0" name="Text Box 39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1" name="Text Box 39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2" name="Text Box 39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3" name="Text Box 39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4" name="Text Box 39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5" name="Text Box 39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6" name="Text Box 39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7" name="Text Box 39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8" name="Text Box 39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89" name="Text Box 39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0" name="Text Box 39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1" name="Text Box 39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2" name="Text Box 39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3" name="Text Box 39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4" name="Text Box 39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5" name="Text Box 39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6" name="Text Box 39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7" name="Text Box 39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8" name="Text Box 39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299" name="Text Box 39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0" name="Text Box 39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1" name="Text Box 39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2" name="Text Box 39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3" name="Text Box 39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4" name="Text Box 39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5" name="Text Box 39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6" name="Text Box 39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7" name="Text Box 39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8" name="Text Box 39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09" name="Text Box 39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0" name="Text Box 39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1" name="Text Box 39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2" name="Text Box 39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3" name="Text Box 39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4" name="Text Box 39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5" name="Text Box 39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6" name="Text Box 39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7" name="Text Box 39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8" name="Text Box 39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19" name="Text Box 39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0" name="Text Box 39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1" name="Text Box 39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2" name="Text Box 39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3" name="Text Box 39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4" name="Text Box 39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5" name="Text Box 39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6" name="Text Box 39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7" name="Text Box 39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8" name="Text Box 39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29" name="Text Box 39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0" name="Text Box 39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1" name="Text Box 39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2" name="Text Box 39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3" name="Text Box 39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4" name="Text Box 39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5" name="Text Box 39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6" name="Text Box 39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7" name="Text Box 39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8" name="Text Box 39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39" name="Text Box 39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0" name="Text Box 39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1" name="Text Box 39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2" name="Text Box 39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3" name="Text Box 39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4" name="Text Box 39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5" name="Text Box 39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6" name="Text Box 39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7" name="Text Box 39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8" name="Text Box 39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49" name="Text Box 39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0" name="Text Box 39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1" name="Text Box 39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2" name="Text Box 39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3" name="Text Box 39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4" name="Text Box 39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5" name="Text Box 39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6" name="Text Box 39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7" name="Text Box 40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8" name="Text Box 40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59" name="Text Box 40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0" name="Text Box 40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1" name="Text Box 40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2" name="Text Box 40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3" name="Text Box 40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4" name="Text Box 40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5" name="Text Box 40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6" name="Text Box 40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7" name="Text Box 40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8" name="Text Box 40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69" name="Text Box 40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0" name="Text Box 40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1" name="Text Box 40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2" name="Text Box 40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3" name="Text Box 40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4" name="Text Box 40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5" name="Text Box 40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6" name="Text Box 40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7" name="Text Box 40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8" name="Text Box 40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79" name="Text Box 40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0" name="Text Box 40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1" name="Text Box 40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2" name="Text Box 40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3" name="Text Box 40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4" name="Text Box 40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5" name="Text Box 40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6" name="Text Box 40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7" name="Text Box 40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8" name="Text Box 40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89" name="Text Box 40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0" name="Text Box 40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1" name="Text Box 40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2" name="Text Box 40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3" name="Text Box 40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4" name="Text Box 40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5" name="Text Box 40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6" name="Text Box 40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7" name="Text Box 40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8" name="Text Box 40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399" name="Text Box 40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0" name="Text Box 40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1" name="Text Box 40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2" name="Text Box 40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3" name="Text Box 40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4" name="Text Box 40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5" name="Text Box 40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6" name="Text Box 40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7" name="Text Box 40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8" name="Text Box 40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09" name="Text Box 40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0" name="Text Box 40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1" name="Text Box 40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2" name="Text Box 40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3" name="Text Box 40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4" name="Text Box 40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5" name="Text Box 40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6" name="Text Box 40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7" name="Text Box 40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8" name="Text Box 40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19" name="Text Box 40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0" name="Text Box 40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1" name="Text Box 40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2" name="Text Box 40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3" name="Text Box 40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4" name="Text Box 40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5" name="Text Box 40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6" name="Text Box 40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7" name="Text Box 40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8" name="Text Box 40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29" name="Text Box 40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0" name="Text Box 40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1" name="Text Box 40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2" name="Text Box 40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3" name="Text Box 40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4" name="Text Box 40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5" name="Text Box 40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6" name="Text Box 40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7" name="Text Box 40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8" name="Text Box 40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39" name="Text Box 40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0" name="Text Box 40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1" name="Text Box 40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2" name="Text Box 40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3" name="Text Box 40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4" name="Text Box 40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5" name="Text Box 40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6" name="Text Box 40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7" name="Text Box 40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8" name="Text Box 40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49" name="Text Box 40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0" name="Text Box 40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1" name="Text Box 40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2" name="Text Box 40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3" name="Text Box 40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4" name="Text Box 40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5" name="Text Box 40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6" name="Text Box 40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7" name="Text Box 41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8" name="Text Box 41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59" name="Text Box 41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0" name="Text Box 41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1" name="Text Box 41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2" name="Text Box 41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3" name="Text Box 41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4" name="Text Box 41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5" name="Text Box 41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6" name="Text Box 41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7" name="Text Box 41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8" name="Text Box 41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69" name="Text Box 41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0" name="Text Box 41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1" name="Text Box 41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2" name="Text Box 41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3" name="Text Box 41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4" name="Text Box 41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5" name="Text Box 41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6" name="Text Box 41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7" name="Text Box 41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8" name="Text Box 41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79" name="Text Box 41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0" name="Text Box 41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1" name="Text Box 41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2" name="Text Box 41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3" name="Text Box 41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4" name="Text Box 41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5" name="Text Box 41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6" name="Text Box 41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7" name="Text Box 41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8" name="Text Box 41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89" name="Text Box 41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0" name="Text Box 41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1" name="Text Box 41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2" name="Text Box 41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3" name="Text Box 41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4" name="Text Box 41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5" name="Text Box 41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6" name="Text Box 41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7" name="Text Box 41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8" name="Text Box 41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499" name="Text Box 41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0" name="Text Box 41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1" name="Text Box 41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2" name="Text Box 41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3" name="Text Box 41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4" name="Text Box 41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5" name="Text Box 41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6" name="Text Box 41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7" name="Text Box 41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8" name="Text Box 41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09" name="Text Box 41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0" name="Text Box 41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1" name="Text Box 41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2" name="Text Box 41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3" name="Text Box 41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4" name="Text Box 41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5" name="Text Box 41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6" name="Text Box 41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7" name="Text Box 41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8" name="Text Box 41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19" name="Text Box 41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0" name="Text Box 41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1" name="Text Box 41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2" name="Text Box 41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3" name="Text Box 41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4" name="Text Box 41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5" name="Text Box 41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6" name="Text Box 41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7" name="Text Box 41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8" name="Text Box 41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29" name="Text Box 41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0" name="Text Box 41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1" name="Text Box 41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2" name="Text Box 41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3" name="Text Box 41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4" name="Text Box 41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5" name="Text Box 41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6" name="Text Box 41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7" name="Text Box 41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8" name="Text Box 41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39" name="Text Box 41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0" name="Text Box 41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1" name="Text Box 41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2" name="Text Box 41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3" name="Text Box 41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4" name="Text Box 41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5" name="Text Box 41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6" name="Text Box 41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7" name="Text Box 41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8" name="Text Box 41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49" name="Text Box 41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0" name="Text Box 41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1" name="Text Box 41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2" name="Text Box 41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3" name="Text Box 41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4" name="Text Box 41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5" name="Text Box 41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6" name="Text Box 41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7" name="Text Box 42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8" name="Text Box 42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59" name="Text Box 42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0" name="Text Box 42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1" name="Text Box 42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2" name="Text Box 42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3" name="Text Box 42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4" name="Text Box 42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5" name="Text Box 42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6" name="Text Box 42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7" name="Text Box 42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8" name="Text Box 42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69" name="Text Box 42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0" name="Text Box 42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1" name="Text Box 42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2" name="Text Box 42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3" name="Text Box 42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4" name="Text Box 42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5" name="Text Box 42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6" name="Text Box 42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7" name="Text Box 42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8" name="Text Box 42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79" name="Text Box 42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0" name="Text Box 42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1" name="Text Box 42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2" name="Text Box 42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3" name="Text Box 42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4" name="Text Box 42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5" name="Text Box 42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6" name="Text Box 42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7" name="Text Box 42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8" name="Text Box 42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89" name="Text Box 42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0" name="Text Box 42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1" name="Text Box 42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2" name="Text Box 42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3" name="Text Box 42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4" name="Text Box 42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5" name="Text Box 42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6" name="Text Box 42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7" name="Text Box 42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8" name="Text Box 42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599" name="Text Box 42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0" name="Text Box 42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1" name="Text Box 42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2" name="Text Box 42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3" name="Text Box 42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4" name="Text Box 42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5" name="Text Box 42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6" name="Text Box 42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7" name="Text Box 42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8" name="Text Box 42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09" name="Text Box 42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0" name="Text Box 42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1" name="Text Box 42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2" name="Text Box 42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3" name="Text Box 42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4" name="Text Box 42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5" name="Text Box 42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6" name="Text Box 42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7" name="Text Box 42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8" name="Text Box 42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19" name="Text Box 42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0" name="Text Box 42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1" name="Text Box 42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2" name="Text Box 42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3" name="Text Box 42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4" name="Text Box 42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5" name="Text Box 42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6" name="Text Box 42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7" name="Text Box 42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8" name="Text Box 42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29" name="Text Box 42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0" name="Text Box 42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1" name="Text Box 42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2" name="Text Box 42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3" name="Text Box 42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4" name="Text Box 42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5" name="Text Box 42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6" name="Text Box 42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7" name="Text Box 42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8" name="Text Box 42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39" name="Text Box 42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0" name="Text Box 42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1" name="Text Box 42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2" name="Text Box 42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3" name="Text Box 42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4" name="Text Box 42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5" name="Text Box 42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6" name="Text Box 42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7" name="Text Box 42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8" name="Text Box 42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49" name="Text Box 42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0" name="Text Box 42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1" name="Text Box 42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2" name="Text Box 42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3" name="Text Box 42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4" name="Text Box 42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5" name="Text Box 42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6" name="Text Box 42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7" name="Text Box 43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8" name="Text Box 43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59" name="Text Box 43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0" name="Text Box 43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1" name="Text Box 43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2" name="Text Box 43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3" name="Text Box 43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4" name="Text Box 43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5" name="Text Box 43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6" name="Text Box 43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7" name="Text Box 43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8" name="Text Box 43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69" name="Text Box 43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0" name="Text Box 43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1" name="Text Box 43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2" name="Text Box 43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3" name="Text Box 43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4" name="Text Box 43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5" name="Text Box 43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6" name="Text Box 43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7" name="Text Box 43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8" name="Text Box 43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79" name="Text Box 43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0" name="Text Box 43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1" name="Text Box 43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2" name="Text Box 43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3" name="Text Box 43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4" name="Text Box 43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5" name="Text Box 43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6" name="Text Box 43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7" name="Text Box 43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8" name="Text Box 43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89" name="Text Box 43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0" name="Text Box 43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1" name="Text Box 43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2" name="Text Box 43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3" name="Text Box 43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4" name="Text Box 43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5" name="Text Box 43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6" name="Text Box 43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7" name="Text Box 43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8" name="Text Box 43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699" name="Text Box 43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0" name="Text Box 43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1" name="Text Box 43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2" name="Text Box 43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3" name="Text Box 43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4" name="Text Box 43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5" name="Text Box 43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6" name="Text Box 43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7" name="Text Box 43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8" name="Text Box 43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09" name="Text Box 43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0" name="Text Box 43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1" name="Text Box 43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2" name="Text Box 43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3" name="Text Box 43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4" name="Text Box 43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5" name="Text Box 43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6" name="Text Box 43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7" name="Text Box 43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8" name="Text Box 43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19" name="Text Box 43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0" name="Text Box 43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1" name="Text Box 43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2" name="Text Box 43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3" name="Text Box 43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4" name="Text Box 43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5" name="Text Box 43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6" name="Text Box 43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7" name="Text Box 43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8" name="Text Box 43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29" name="Text Box 43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0" name="Text Box 43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1" name="Text Box 43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2" name="Text Box 43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3" name="Text Box 43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4" name="Text Box 43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5" name="Text Box 43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6" name="Text Box 43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7" name="Text Box 43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8" name="Text Box 43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39" name="Text Box 43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0" name="Text Box 43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1" name="Text Box 43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2" name="Text Box 43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3" name="Text Box 43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4" name="Text Box 43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5" name="Text Box 43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6" name="Text Box 43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7" name="Text Box 43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8" name="Text Box 43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49" name="Text Box 43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0" name="Text Box 43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1" name="Text Box 43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2" name="Text Box 43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3" name="Text Box 43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4" name="Text Box 43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5" name="Text Box 43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6" name="Text Box 43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7" name="Text Box 44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8" name="Text Box 44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59" name="Text Box 44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0" name="Text Box 44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1" name="Text Box 44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2" name="Text Box 44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3" name="Text Box 44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4" name="Text Box 44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5" name="Text Box 44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6" name="Text Box 44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7" name="Text Box 44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8" name="Text Box 44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69" name="Text Box 44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0" name="Text Box 44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1" name="Text Box 44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2" name="Text Box 44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3" name="Text Box 44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4" name="Text Box 44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5" name="Text Box 44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6" name="Text Box 44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7" name="Text Box 44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8" name="Text Box 44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79" name="Text Box 44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0" name="Text Box 44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1" name="Text Box 44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2" name="Text Box 44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3" name="Text Box 44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4" name="Text Box 44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5" name="Text Box 44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6" name="Text Box 44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7" name="Text Box 44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8" name="Text Box 44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89" name="Text Box 44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0" name="Text Box 44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1" name="Text Box 44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2" name="Text Box 44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3" name="Text Box 44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4" name="Text Box 44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5" name="Text Box 44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6" name="Text Box 44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7" name="Text Box 44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8" name="Text Box 44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799" name="Text Box 44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0" name="Text Box 44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1" name="Text Box 44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2" name="Text Box 44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3" name="Text Box 44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4" name="Text Box 44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5" name="Text Box 44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6" name="Text Box 44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7" name="Text Box 44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8" name="Text Box 44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09" name="Text Box 44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0" name="Text Box 44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1" name="Text Box 44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2" name="Text Box 44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3" name="Text Box 44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4" name="Text Box 44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5" name="Text Box 44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6" name="Text Box 44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7" name="Text Box 44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8" name="Text Box 44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19" name="Text Box 44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0" name="Text Box 44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1" name="Text Box 44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2" name="Text Box 44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3" name="Text Box 44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4" name="Text Box 44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5" name="Text Box 44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6" name="Text Box 44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7" name="Text Box 44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8" name="Text Box 44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29" name="Text Box 44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0" name="Text Box 44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1" name="Text Box 44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2" name="Text Box 44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3" name="Text Box 44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4" name="Text Box 44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5" name="Text Box 44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6" name="Text Box 44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7" name="Text Box 44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8" name="Text Box 44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39" name="Text Box 44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0" name="Text Box 44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1" name="Text Box 44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2" name="Text Box 44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3" name="Text Box 44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4" name="Text Box 44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5" name="Text Box 44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6" name="Text Box 44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7" name="Text Box 44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8" name="Text Box 44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49" name="Text Box 44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0" name="Text Box 44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1" name="Text Box 44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2" name="Text Box 44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3" name="Text Box 44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4" name="Text Box 44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5" name="Text Box 44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6" name="Text Box 44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7" name="Text Box 45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8" name="Text Box 45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59" name="Text Box 45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0" name="Text Box 45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1" name="Text Box 45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2" name="Text Box 45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3" name="Text Box 45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4" name="Text Box 45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5" name="Text Box 45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6" name="Text Box 45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7" name="Text Box 45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8" name="Text Box 45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69" name="Text Box 45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0" name="Text Box 45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1" name="Text Box 45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2" name="Text Box 45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3" name="Text Box 45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4" name="Text Box 45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5" name="Text Box 45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6" name="Text Box 45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7" name="Text Box 45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8" name="Text Box 45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79" name="Text Box 45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0" name="Text Box 45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1" name="Text Box 45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2" name="Text Box 45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3" name="Text Box 45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4" name="Text Box 45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5" name="Text Box 45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6" name="Text Box 45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7" name="Text Box 45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8" name="Text Box 45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89" name="Text Box 45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0" name="Text Box 45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1" name="Text Box 45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2" name="Text Box 45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3" name="Text Box 45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4" name="Text Box 45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5" name="Text Box 45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6" name="Text Box 45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7" name="Text Box 45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8" name="Text Box 45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899" name="Text Box 45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0" name="Text Box 45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1" name="Text Box 45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2" name="Text Box 45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3" name="Text Box 45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4" name="Text Box 45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5" name="Text Box 45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6" name="Text Box 45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7" name="Text Box 45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8" name="Text Box 45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09" name="Text Box 45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0" name="Text Box 45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1" name="Text Box 45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2" name="Text Box 45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3" name="Text Box 45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4" name="Text Box 45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5" name="Text Box 45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6" name="Text Box 45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7" name="Text Box 45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8" name="Text Box 45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19" name="Text Box 45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0" name="Text Box 45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1" name="Text Box 45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2" name="Text Box 45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3" name="Text Box 45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4" name="Text Box 45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5" name="Text Box 45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6" name="Text Box 45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7" name="Text Box 45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8" name="Text Box 45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29" name="Text Box 45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0" name="Text Box 45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1" name="Text Box 45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2" name="Text Box 45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3" name="Text Box 45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4" name="Text Box 45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5" name="Text Box 45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6" name="Text Box 45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7" name="Text Box 45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8" name="Text Box 45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39" name="Text Box 45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0" name="Text Box 45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1" name="Text Box 45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2" name="Text Box 45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3" name="Text Box 45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4" name="Text Box 45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5" name="Text Box 45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6" name="Text Box 45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7" name="Text Box 45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8" name="Text Box 45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49" name="Text Box 45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0" name="Text Box 45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1" name="Text Box 45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2" name="Text Box 45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3" name="Text Box 45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4" name="Text Box 45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5" name="Text Box 45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6" name="Text Box 45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7" name="Text Box 46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8" name="Text Box 46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59" name="Text Box 46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0" name="Text Box 46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1" name="Text Box 46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2" name="Text Box 46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3" name="Text Box 46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4" name="Text Box 46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5" name="Text Box 46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6" name="Text Box 46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7" name="Text Box 46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8" name="Text Box 46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69" name="Text Box 46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0" name="Text Box 46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1" name="Text Box 46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2" name="Text Box 46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3" name="Text Box 46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4" name="Text Box 46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5" name="Text Box 46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6" name="Text Box 46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7" name="Text Box 46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8" name="Text Box 46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79" name="Text Box 46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0" name="Text Box 46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1" name="Text Box 46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2" name="Text Box 46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3" name="Text Box 46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4" name="Text Box 46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5" name="Text Box 46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6" name="Text Box 46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7" name="Text Box 46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8" name="Text Box 46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89" name="Text Box 46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0" name="Text Box 46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1" name="Text Box 46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2" name="Text Box 46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3" name="Text Box 46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4" name="Text Box 46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5" name="Text Box 46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6" name="Text Box 46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7" name="Text Box 46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8" name="Text Box 46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1999" name="Text Box 46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0" name="Text Box 46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1" name="Text Box 46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2" name="Text Box 46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3" name="Text Box 46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4" name="Text Box 46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5" name="Text Box 46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6" name="Text Box 46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7" name="Text Box 46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8" name="Text Box 46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09" name="Text Box 46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0" name="Text Box 46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1" name="Text Box 46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2" name="Text Box 46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3" name="Text Box 46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4" name="Text Box 46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5" name="Text Box 46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6" name="Text Box 46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7" name="Text Box 46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8" name="Text Box 46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19" name="Text Box 46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0" name="Text Box 46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1" name="Text Box 46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2" name="Text Box 46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3" name="Text Box 46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4" name="Text Box 46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5" name="Text Box 46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6" name="Text Box 46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7" name="Text Box 46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8" name="Text Box 46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29" name="Text Box 46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0" name="Text Box 46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1" name="Text Box 46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2" name="Text Box 46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3" name="Text Box 46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4" name="Text Box 46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5" name="Text Box 46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6" name="Text Box 46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7" name="Text Box 46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8" name="Text Box 46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39" name="Text Box 46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0" name="Text Box 46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1" name="Text Box 46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2" name="Text Box 46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3" name="Text Box 46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4" name="Text Box 46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5" name="Text Box 46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6" name="Text Box 46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7" name="Text Box 46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8" name="Text Box 46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49" name="Text Box 46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0" name="Text Box 46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1" name="Text Box 46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2" name="Text Box 46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3" name="Text Box 46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4" name="Text Box 46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5" name="Text Box 46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6" name="Text Box 46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7" name="Text Box 47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8" name="Text Box 47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59" name="Text Box 47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0" name="Text Box 47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1" name="Text Box 47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2" name="Text Box 47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3" name="Text Box 47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4" name="Text Box 47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5" name="Text Box 47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6" name="Text Box 47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7" name="Text Box 47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8" name="Text Box 47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69" name="Text Box 47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0" name="Text Box 47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1" name="Text Box 47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2" name="Text Box 47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3" name="Text Box 47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4" name="Text Box 47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5" name="Text Box 47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6" name="Text Box 47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7" name="Text Box 47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8" name="Text Box 47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79" name="Text Box 47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0" name="Text Box 47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1" name="Text Box 47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2" name="Text Box 47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3" name="Text Box 47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4" name="Text Box 47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5" name="Text Box 47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6" name="Text Box 47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7" name="Text Box 47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8" name="Text Box 47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89" name="Text Box 47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0" name="Text Box 47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1" name="Text Box 47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2" name="Text Box 47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3" name="Text Box 47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4" name="Text Box 47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5" name="Text Box 47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6" name="Text Box 47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7" name="Text Box 47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8" name="Text Box 47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099" name="Text Box 47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0" name="Text Box 47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1" name="Text Box 47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2" name="Text Box 47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3" name="Text Box 47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4" name="Text Box 47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5" name="Text Box 47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6" name="Text Box 47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7" name="Text Box 47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8" name="Text Box 47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09" name="Text Box 47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0" name="Text Box 47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1" name="Text Box 47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2" name="Text Box 47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3" name="Text Box 47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4" name="Text Box 47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5" name="Text Box 47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6" name="Text Box 47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7" name="Text Box 47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8" name="Text Box 47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19" name="Text Box 47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0" name="Text Box 47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1" name="Text Box 47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2" name="Text Box 47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3" name="Text Box 47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4" name="Text Box 47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5" name="Text Box 47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6" name="Text Box 47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7" name="Text Box 47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8" name="Text Box 47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29" name="Text Box 47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0" name="Text Box 47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1" name="Text Box 47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2" name="Text Box 47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3" name="Text Box 47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4" name="Text Box 47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5" name="Text Box 47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6" name="Text Box 47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7" name="Text Box 47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8" name="Text Box 47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39" name="Text Box 47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0" name="Text Box 47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1" name="Text Box 47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2" name="Text Box 47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3" name="Text Box 47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4" name="Text Box 47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5" name="Text Box 47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6" name="Text Box 47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7" name="Text Box 47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8" name="Text Box 47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49" name="Text Box 47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0" name="Text Box 47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1" name="Text Box 47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2" name="Text Box 47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3" name="Text Box 47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4" name="Text Box 47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5" name="Text Box 47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6" name="Text Box 47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7" name="Text Box 48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8" name="Text Box 48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59" name="Text Box 48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0" name="Text Box 48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1" name="Text Box 48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2" name="Text Box 48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3" name="Text Box 48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4" name="Text Box 48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5" name="Text Box 48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6" name="Text Box 48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7" name="Text Box 48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8" name="Text Box 48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69" name="Text Box 48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0" name="Text Box 48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1" name="Text Box 48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2" name="Text Box 48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3" name="Text Box 48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4" name="Text Box 48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5" name="Text Box 48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6" name="Text Box 48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7" name="Text Box 48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8" name="Text Box 48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79" name="Text Box 48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0" name="Text Box 48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1" name="Text Box 48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2" name="Text Box 48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3" name="Text Box 48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4" name="Text Box 48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5" name="Text Box 48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6" name="Text Box 48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7" name="Text Box 48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8" name="Text Box 48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89" name="Text Box 48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0" name="Text Box 48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1" name="Text Box 48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2" name="Text Box 48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3" name="Text Box 48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4" name="Text Box 48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5" name="Text Box 48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6" name="Text Box 48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7" name="Text Box 48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8" name="Text Box 48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199" name="Text Box 48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0" name="Text Box 48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1" name="Text Box 48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2" name="Text Box 48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3" name="Text Box 48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4" name="Text Box 48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5" name="Text Box 48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6" name="Text Box 48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7" name="Text Box 48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8" name="Text Box 48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09" name="Text Box 48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0" name="Text Box 48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1" name="Text Box 48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2" name="Text Box 48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3" name="Text Box 48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4" name="Text Box 48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5" name="Text Box 48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6" name="Text Box 48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7" name="Text Box 48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8" name="Text Box 48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19" name="Text Box 48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0" name="Text Box 48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1" name="Text Box 486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2" name="Text Box 486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3" name="Text Box 486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4" name="Text Box 486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5" name="Text Box 486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6" name="Text Box 486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7" name="Text Box 487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8" name="Text Box 487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29" name="Text Box 487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0" name="Text Box 487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1" name="Text Box 487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2" name="Text Box 487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3" name="Text Box 487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4" name="Text Box 487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5" name="Text Box 487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6" name="Text Box 487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7" name="Text Box 488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8" name="Text Box 488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39" name="Text Box 488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0" name="Text Box 488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1" name="Text Box 488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2" name="Text Box 488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3" name="Text Box 488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4" name="Text Box 488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5" name="Text Box 488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6" name="Text Box 488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7" name="Text Box 489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8" name="Text Box 489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49" name="Text Box 489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0" name="Text Box 489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1" name="Text Box 489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2" name="Text Box 489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3" name="Text Box 489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4" name="Text Box 489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5" name="Text Box 489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6" name="Text Box 489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7" name="Text Box 490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8" name="Text Box 490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59" name="Text Box 490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0" name="Text Box 490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1" name="Text Box 490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2" name="Text Box 490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3" name="Text Box 490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4" name="Text Box 490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5" name="Text Box 490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6" name="Text Box 490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7" name="Text Box 491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8" name="Text Box 491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69" name="Text Box 491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0" name="Text Box 491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1" name="Text Box 491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2" name="Text Box 491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3" name="Text Box 491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4" name="Text Box 491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5" name="Text Box 491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6" name="Text Box 491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7" name="Text Box 492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8" name="Text Box 492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79" name="Text Box 492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0" name="Text Box 492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1" name="Text Box 492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2" name="Text Box 492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3" name="Text Box 492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4" name="Text Box 492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5" name="Text Box 492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6" name="Text Box 492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7" name="Text Box 493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8" name="Text Box 493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89" name="Text Box 493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0" name="Text Box 493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1" name="Text Box 493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2" name="Text Box 493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3" name="Text Box 493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4" name="Text Box 493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5" name="Text Box 493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6" name="Text Box 493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7" name="Text Box 494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8" name="Text Box 494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299" name="Text Box 494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0" name="Text Box 494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1" name="Text Box 494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2" name="Text Box 494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3" name="Text Box 494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4" name="Text Box 494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5" name="Text Box 494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6" name="Text Box 494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7" name="Text Box 495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8" name="Text Box 495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09" name="Text Box 495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0" name="Text Box 495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1" name="Text Box 4954"/>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2" name="Text Box 4955"/>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3" name="Text Box 4956"/>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4" name="Text Box 4957"/>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5" name="Text Box 4958"/>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6" name="Text Box 4959"/>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7" name="Text Box 4960"/>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8" name="Text Box 4961"/>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19" name="Text Box 4962"/>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85725</xdr:colOff>
      <xdr:row>11</xdr:row>
      <xdr:rowOff>19050</xdr:rowOff>
    </xdr:to>
    <xdr:sp macro="" textlink="">
      <xdr:nvSpPr>
        <xdr:cNvPr id="2320" name="Text Box 4963"/>
        <xdr:cNvSpPr txBox="1">
          <a:spLocks noChangeArrowheads="1"/>
        </xdr:cNvSpPr>
      </xdr:nvSpPr>
      <xdr:spPr bwMode="auto">
        <a:xfrm>
          <a:off x="4815840" y="190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162</xdr:row>
      <xdr:rowOff>0</xdr:rowOff>
    </xdr:from>
    <xdr:ext cx="85725" cy="205408"/>
    <xdr:sp macro="" textlink="">
      <xdr:nvSpPr>
        <xdr:cNvPr id="2321" name="Text Box 12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22" name="Text Box 12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23" name="Text Box 12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24" name="Text Box 12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25" name="Text Box 12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26" name="Text Box 12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27" name="Text Box 12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28" name="Text Box 12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29" name="Text Box 12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0" name="Text Box 12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1" name="Text Box 12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2" name="Text Box 12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3" name="Text Box 12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4" name="Text Box 12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5" name="Text Box 12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6" name="Text Box 12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7" name="Text Box 12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8" name="Text Box 12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39" name="Text Box 12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0" name="Text Box 12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1" name="Text Box 12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2" name="Text Box 12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3" name="Text Box 12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4" name="Text Box 12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5" name="Text Box 12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6" name="Text Box 12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7" name="Text Box 12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8" name="Text Box 12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49" name="Text Box 12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0" name="Text Box 12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1" name="Text Box 12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2" name="Text Box 12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3" name="Text Box 12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4" name="Text Box 12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5" name="Text Box 12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6" name="Text Box 12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7" name="Text Box 12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8" name="Text Box 12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59" name="Text Box 12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0" name="Text Box 12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1" name="Text Box 12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2" name="Text Box 12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3" name="Text Box 12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4" name="Text Box 12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5" name="Text Box 12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6" name="Text Box 12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7" name="Text Box 12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8" name="Text Box 12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69" name="Text Box 12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0" name="Text Box 12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1" name="Text Box 12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2" name="Text Box 12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3" name="Text Box 12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4" name="Text Box 12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5" name="Text Box 12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6" name="Text Box 12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7" name="Text Box 12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8" name="Text Box 12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79" name="Text Box 12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0" name="Text Box 12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1" name="Text Box 12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2" name="Text Box 12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3" name="Text Box 12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4" name="Text Box 12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5" name="Text Box 12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6" name="Text Box 12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7" name="Text Box 12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8" name="Text Box 12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89" name="Text Box 12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0" name="Text Box 12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1" name="Text Box 12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2" name="Text Box 12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3" name="Text Box 12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4" name="Text Box 12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5" name="Text Box 12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6" name="Text Box 12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7" name="Text Box 12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8" name="Text Box 12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399" name="Text Box 12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0" name="Text Box 12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1" name="Text Box 12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2" name="Text Box 12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3" name="Text Box 12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4" name="Text Box 12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5" name="Text Box 12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6" name="Text Box 12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7" name="Text Box 12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8" name="Text Box 12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09" name="Text Box 13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0" name="Text Box 13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1" name="Text Box 13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2" name="Text Box 13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3" name="Text Box 13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4" name="Text Box 13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5" name="Text Box 13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6" name="Text Box 13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7" name="Text Box 13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8" name="Text Box 13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19" name="Text Box 13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0" name="Text Box 13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1" name="Text Box 13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2" name="Text Box 13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3" name="Text Box 13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4" name="Text Box 13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5" name="Text Box 13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6" name="Text Box 13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7" name="Text Box 13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8" name="Text Box 13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29" name="Text Box 13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0" name="Text Box 13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1" name="Text Box 13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2" name="Text Box 13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3" name="Text Box 13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4" name="Text Box 13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5" name="Text Box 13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6" name="Text Box 13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7" name="Text Box 13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8" name="Text Box 13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39" name="Text Box 13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0" name="Text Box 13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1" name="Text Box 13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2" name="Text Box 13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3" name="Text Box 13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4" name="Text Box 13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5" name="Text Box 13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6" name="Text Box 13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7" name="Text Box 13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8" name="Text Box 13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49" name="Text Box 13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0" name="Text Box 13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1" name="Text Box 13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2" name="Text Box 13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3" name="Text Box 13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4" name="Text Box 13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5" name="Text Box 13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6" name="Text Box 13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7" name="Text Box 13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8" name="Text Box 13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59" name="Text Box 13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0" name="Text Box 13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1" name="Text Box 13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2" name="Text Box 13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3" name="Text Box 13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4" name="Text Box 13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5" name="Text Box 13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6" name="Text Box 13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7" name="Text Box 13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8" name="Text Box 13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69" name="Text Box 13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0" name="Text Box 13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1" name="Text Box 13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2" name="Text Box 13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3" name="Text Box 13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4" name="Text Box 13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5" name="Text Box 13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6" name="Text Box 13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7" name="Text Box 13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8" name="Text Box 13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79" name="Text Box 13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0" name="Text Box 13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1" name="Text Box 13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2" name="Text Box 13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3" name="Text Box 13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4" name="Text Box 13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5" name="Text Box 13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6" name="Text Box 13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7" name="Text Box 13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8" name="Text Box 13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89" name="Text Box 13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0" name="Text Box 13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1" name="Text Box 13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2" name="Text Box 13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3" name="Text Box 13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4" name="Text Box 13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5" name="Text Box 13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6" name="Text Box 13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7" name="Text Box 13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8" name="Text Box 13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499" name="Text Box 13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0" name="Text Box 13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1" name="Text Box 13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2" name="Text Box 13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3" name="Text Box 13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4" name="Text Box 13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5" name="Text Box 13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6" name="Text Box 13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7" name="Text Box 13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8" name="Text Box 13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09" name="Text Box 14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0" name="Text Box 14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1" name="Text Box 14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2" name="Text Box 14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3" name="Text Box 14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4" name="Text Box 14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5" name="Text Box 14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6" name="Text Box 14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7" name="Text Box 14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8" name="Text Box 14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19" name="Text Box 14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0" name="Text Box 14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1" name="Text Box 14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2" name="Text Box 14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3" name="Text Box 14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4" name="Text Box 14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5" name="Text Box 14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6" name="Text Box 14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7" name="Text Box 14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8" name="Text Box 14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29" name="Text Box 14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0" name="Text Box 14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1" name="Text Box 14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2" name="Text Box 14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3" name="Text Box 14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4" name="Text Box 14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5" name="Text Box 14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6" name="Text Box 14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7" name="Text Box 14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8" name="Text Box 14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39" name="Text Box 14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0" name="Text Box 14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1" name="Text Box 14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2" name="Text Box 14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3" name="Text Box 14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4" name="Text Box 14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5" name="Text Box 14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6" name="Text Box 14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7" name="Text Box 14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8" name="Text Box 14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49" name="Text Box 14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0" name="Text Box 14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1" name="Text Box 14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2" name="Text Box 14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3" name="Text Box 14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4" name="Text Box 14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5" name="Text Box 14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6" name="Text Box 14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7" name="Text Box 14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8" name="Text Box 14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59" name="Text Box 14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0" name="Text Box 14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1" name="Text Box 14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2" name="Text Box 14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3" name="Text Box 14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4" name="Text Box 14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5" name="Text Box 14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6" name="Text Box 14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7" name="Text Box 14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8" name="Text Box 14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69" name="Text Box 14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0" name="Text Box 14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1" name="Text Box 14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2" name="Text Box 14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3" name="Text Box 14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4" name="Text Box 14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5" name="Text Box 14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6" name="Text Box 14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7" name="Text Box 14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8" name="Text Box 14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79" name="Text Box 14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0" name="Text Box 14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1" name="Text Box 14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2" name="Text Box 14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3" name="Text Box 14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4" name="Text Box 14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5" name="Text Box 14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6" name="Text Box 14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7" name="Text Box 14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8" name="Text Box 14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89" name="Text Box 14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0" name="Text Box 14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1" name="Text Box 14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2" name="Text Box 14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3" name="Text Box 14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4" name="Text Box 14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5" name="Text Box 14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6" name="Text Box 14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7" name="Text Box 14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8" name="Text Box 14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599" name="Text Box 14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0" name="Text Box 14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1" name="Text Box 14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2" name="Text Box 14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3" name="Text Box 14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4" name="Text Box 14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5" name="Text Box 14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6" name="Text Box 14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7" name="Text Box 14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8" name="Text Box 14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09" name="Text Box 15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0" name="Text Box 15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1" name="Text Box 15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2" name="Text Box 15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3" name="Text Box 15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4" name="Text Box 15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5" name="Text Box 15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6" name="Text Box 15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7" name="Text Box 15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8" name="Text Box 15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19" name="Text Box 15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0" name="Text Box 15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1" name="Text Box 15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2" name="Text Box 15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3" name="Text Box 15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4" name="Text Box 15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5" name="Text Box 15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6" name="Text Box 15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7" name="Text Box 15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8" name="Text Box 15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29" name="Text Box 15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0" name="Text Box 15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1" name="Text Box 15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2" name="Text Box 15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3" name="Text Box 15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4" name="Text Box 15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5" name="Text Box 15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6" name="Text Box 15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7" name="Text Box 15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8" name="Text Box 15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39" name="Text Box 15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0" name="Text Box 15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1" name="Text Box 15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2" name="Text Box 15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3" name="Text Box 15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4" name="Text Box 15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5" name="Text Box 15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6" name="Text Box 15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7" name="Text Box 15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8" name="Text Box 15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49" name="Text Box 15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0" name="Text Box 15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1" name="Text Box 15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2" name="Text Box 15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3" name="Text Box 15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4" name="Text Box 15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5" name="Text Box 15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6" name="Text Box 15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7" name="Text Box 15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8" name="Text Box 15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59" name="Text Box 15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0" name="Text Box 15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1" name="Text Box 15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2" name="Text Box 15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3" name="Text Box 15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4" name="Text Box 15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5" name="Text Box 15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6" name="Text Box 15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7" name="Text Box 15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8" name="Text Box 15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69" name="Text Box 15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0" name="Text Box 15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1" name="Text Box 15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2" name="Text Box 15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3" name="Text Box 15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4" name="Text Box 15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5" name="Text Box 15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6" name="Text Box 15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7" name="Text Box 15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8" name="Text Box 15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79" name="Text Box 15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0" name="Text Box 15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1" name="Text Box 15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2" name="Text Box 15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3" name="Text Box 15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4" name="Text Box 15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5" name="Text Box 15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6" name="Text Box 15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7" name="Text Box 15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8" name="Text Box 15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89" name="Text Box 15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0" name="Text Box 15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1" name="Text Box 15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2" name="Text Box 15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3" name="Text Box 15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4" name="Text Box 15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5" name="Text Box 15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6" name="Text Box 15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7" name="Text Box 15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8" name="Text Box 15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699" name="Text Box 15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0" name="Text Box 15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1" name="Text Box 15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2" name="Text Box 15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3" name="Text Box 15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4" name="Text Box 15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5" name="Text Box 15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6" name="Text Box 15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7" name="Text Box 15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8" name="Text Box 15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09" name="Text Box 16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0" name="Text Box 16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1" name="Text Box 16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2" name="Text Box 16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3" name="Text Box 16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4" name="Text Box 16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5" name="Text Box 16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6" name="Text Box 16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7" name="Text Box 16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8" name="Text Box 16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19" name="Text Box 16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0" name="Text Box 16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1" name="Text Box 16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2" name="Text Box 16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3" name="Text Box 16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4" name="Text Box 16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5" name="Text Box 16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6" name="Text Box 16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7" name="Text Box 16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8" name="Text Box 16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29" name="Text Box 16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0" name="Text Box 16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1" name="Text Box 16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2" name="Text Box 16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3" name="Text Box 16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4" name="Text Box 16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5" name="Text Box 16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6" name="Text Box 16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7" name="Text Box 16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8" name="Text Box 16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39" name="Text Box 16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0" name="Text Box 16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1" name="Text Box 16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2" name="Text Box 16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3" name="Text Box 16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4" name="Text Box 16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5" name="Text Box 16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6" name="Text Box 16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7" name="Text Box 16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8" name="Text Box 16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49" name="Text Box 16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0" name="Text Box 16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1" name="Text Box 16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2" name="Text Box 16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3" name="Text Box 16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4" name="Text Box 16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5" name="Text Box 16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6" name="Text Box 16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7" name="Text Box 16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8" name="Text Box 16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59" name="Text Box 16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0" name="Text Box 16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1" name="Text Box 16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2" name="Text Box 16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3" name="Text Box 16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4" name="Text Box 16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5" name="Text Box 16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6" name="Text Box 16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7" name="Text Box 16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8" name="Text Box 16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69" name="Text Box 16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0" name="Text Box 16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1" name="Text Box 16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2" name="Text Box 16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3" name="Text Box 16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4" name="Text Box 16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5" name="Text Box 16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6" name="Text Box 16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7" name="Text Box 16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8" name="Text Box 16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79" name="Text Box 16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0" name="Text Box 16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1" name="Text Box 16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2" name="Text Box 16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3" name="Text Box 16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4" name="Text Box 16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5" name="Text Box 16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6" name="Text Box 16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7" name="Text Box 16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8" name="Text Box 16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89" name="Text Box 16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0" name="Text Box 16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1" name="Text Box 16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2" name="Text Box 16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3" name="Text Box 16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4" name="Text Box 16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5" name="Text Box 16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6" name="Text Box 16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7" name="Text Box 16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8" name="Text Box 16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799" name="Text Box 16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0" name="Text Box 16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1" name="Text Box 16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2" name="Text Box 16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3" name="Text Box 16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4" name="Text Box 16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5" name="Text Box 16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6" name="Text Box 16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7" name="Text Box 16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8" name="Text Box 16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09" name="Text Box 17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0" name="Text Box 17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1" name="Text Box 17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2" name="Text Box 17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3" name="Text Box 17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4" name="Text Box 17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5" name="Text Box 17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6" name="Text Box 17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7" name="Text Box 17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8" name="Text Box 17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19" name="Text Box 17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0" name="Text Box 17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1" name="Text Box 17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2" name="Text Box 17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3" name="Text Box 17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4" name="Text Box 17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5" name="Text Box 17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6" name="Text Box 17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7" name="Text Box 17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8" name="Text Box 17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29" name="Text Box 17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0" name="Text Box 17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1" name="Text Box 17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2" name="Text Box 17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3" name="Text Box 17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4" name="Text Box 17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5" name="Text Box 17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6" name="Text Box 17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7" name="Text Box 17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8" name="Text Box 17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39" name="Text Box 17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0" name="Text Box 17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1" name="Text Box 17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2" name="Text Box 17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3" name="Text Box 17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4" name="Text Box 17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5" name="Text Box 17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6" name="Text Box 17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7" name="Text Box 17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8" name="Text Box 17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49" name="Text Box 17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0" name="Text Box 17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1" name="Text Box 17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2" name="Text Box 17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3" name="Text Box 17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4" name="Text Box 17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5" name="Text Box 17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6" name="Text Box 17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7" name="Text Box 17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8" name="Text Box 17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59" name="Text Box 17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0" name="Text Box 17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1" name="Text Box 17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2" name="Text Box 17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3" name="Text Box 17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4" name="Text Box 17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5" name="Text Box 17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6" name="Text Box 17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7" name="Text Box 17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8" name="Text Box 17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69" name="Text Box 17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0" name="Text Box 17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1" name="Text Box 17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2" name="Text Box 17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3" name="Text Box 17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4" name="Text Box 17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5" name="Text Box 17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6" name="Text Box 17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7" name="Text Box 17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8" name="Text Box 17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79" name="Text Box 17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0" name="Text Box 17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1" name="Text Box 17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2" name="Text Box 17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3" name="Text Box 17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4" name="Text Box 17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5" name="Text Box 17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6" name="Text Box 17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7" name="Text Box 17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8" name="Text Box 17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89" name="Text Box 17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0" name="Text Box 17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1" name="Text Box 17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2" name="Text Box 17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3" name="Text Box 17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4" name="Text Box 17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5" name="Text Box 17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6" name="Text Box 17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7" name="Text Box 17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8" name="Text Box 17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899" name="Text Box 17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0" name="Text Box 17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1" name="Text Box 17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2" name="Text Box 17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3" name="Text Box 17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4" name="Text Box 17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5" name="Text Box 17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6" name="Text Box 17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7" name="Text Box 17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8" name="Text Box 17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09" name="Text Box 18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0" name="Text Box 18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1" name="Text Box 18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2" name="Text Box 18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3" name="Text Box 18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4" name="Text Box 18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5" name="Text Box 18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6" name="Text Box 18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7" name="Text Box 18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8" name="Text Box 18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19" name="Text Box 18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0" name="Text Box 18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1" name="Text Box 18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2" name="Text Box 18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3" name="Text Box 18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4" name="Text Box 18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5" name="Text Box 18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6" name="Text Box 18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7" name="Text Box 18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8" name="Text Box 18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29" name="Text Box 18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0" name="Text Box 18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1" name="Text Box 18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2" name="Text Box 18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3" name="Text Box 18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4" name="Text Box 18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5" name="Text Box 18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6" name="Text Box 18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7" name="Text Box 18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8" name="Text Box 18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39" name="Text Box 18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0" name="Text Box 18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1" name="Text Box 18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2" name="Text Box 18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3" name="Text Box 18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4" name="Text Box 18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5" name="Text Box 18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6" name="Text Box 18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7" name="Text Box 18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8" name="Text Box 18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49" name="Text Box 18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0" name="Text Box 18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1" name="Text Box 18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2" name="Text Box 18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3" name="Text Box 18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4" name="Text Box 18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5" name="Text Box 18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6" name="Text Box 18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7" name="Text Box 18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8" name="Text Box 18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59" name="Text Box 18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0" name="Text Box 18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1" name="Text Box 18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2" name="Text Box 18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3" name="Text Box 18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4" name="Text Box 18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5" name="Text Box 18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6" name="Text Box 18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7" name="Text Box 18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8" name="Text Box 18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69" name="Text Box 18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0" name="Text Box 18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1" name="Text Box 18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2" name="Text Box 18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3" name="Text Box 18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4" name="Text Box 18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5" name="Text Box 18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6" name="Text Box 18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7" name="Text Box 18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8" name="Text Box 18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79" name="Text Box 18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0" name="Text Box 18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1" name="Text Box 18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2" name="Text Box 18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3" name="Text Box 18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4" name="Text Box 18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5" name="Text Box 18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6" name="Text Box 18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7" name="Text Box 18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8" name="Text Box 18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89" name="Text Box 18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0" name="Text Box 18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1" name="Text Box 18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2" name="Text Box 18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3" name="Text Box 18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4" name="Text Box 18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5" name="Text Box 18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6" name="Text Box 18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7" name="Text Box 18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8" name="Text Box 18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2999" name="Text Box 18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0" name="Text Box 18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1" name="Text Box 18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2" name="Text Box 18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3" name="Text Box 18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4" name="Text Box 18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5" name="Text Box 18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6" name="Text Box 18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7" name="Text Box 18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8" name="Text Box 18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09" name="Text Box 19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0" name="Text Box 19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1" name="Text Box 19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2" name="Text Box 19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3" name="Text Box 19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4" name="Text Box 19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5" name="Text Box 19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6" name="Text Box 19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7" name="Text Box 19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8" name="Text Box 19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19" name="Text Box 19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0" name="Text Box 19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1" name="Text Box 19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2" name="Text Box 19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3" name="Text Box 19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4" name="Text Box 19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5" name="Text Box 19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6" name="Text Box 19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7" name="Text Box 19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8" name="Text Box 19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29" name="Text Box 19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0" name="Text Box 19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1" name="Text Box 19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2" name="Text Box 19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3" name="Text Box 19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4" name="Text Box 19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5" name="Text Box 19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6" name="Text Box 19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7" name="Text Box 19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8" name="Text Box 19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39" name="Text Box 19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0" name="Text Box 19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1" name="Text Box 19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2" name="Text Box 19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3" name="Text Box 19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4" name="Text Box 19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5" name="Text Box 19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6" name="Text Box 19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7" name="Text Box 19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8" name="Text Box 19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49" name="Text Box 19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0" name="Text Box 19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1" name="Text Box 19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2" name="Text Box 19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3" name="Text Box 19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4" name="Text Box 19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5" name="Text Box 19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6" name="Text Box 19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7" name="Text Box 19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8" name="Text Box 19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59" name="Text Box 19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0" name="Text Box 19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1" name="Text Box 19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2" name="Text Box 19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3" name="Text Box 19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4" name="Text Box 19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5" name="Text Box 19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6" name="Text Box 19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7" name="Text Box 19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8" name="Text Box 19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69" name="Text Box 19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0" name="Text Box 19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1" name="Text Box 19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2" name="Text Box 19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3" name="Text Box 19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4" name="Text Box 19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5" name="Text Box 19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6" name="Text Box 19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7" name="Text Box 19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8" name="Text Box 19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79" name="Text Box 19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0" name="Text Box 19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1" name="Text Box 19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2" name="Text Box 19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3" name="Text Box 19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4" name="Text Box 19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5" name="Text Box 19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6" name="Text Box 19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7" name="Text Box 19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8" name="Text Box 19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89" name="Text Box 19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0" name="Text Box 19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1" name="Text Box 19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2" name="Text Box 19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3" name="Text Box 19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4" name="Text Box 19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5" name="Text Box 19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6" name="Text Box 19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7" name="Text Box 19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8" name="Text Box 19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099" name="Text Box 19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0" name="Text Box 19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1" name="Text Box 19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2" name="Text Box 19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3" name="Text Box 19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4" name="Text Box 19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5" name="Text Box 19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6" name="Text Box 19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7" name="Text Box 19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8" name="Text Box 19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09" name="Text Box 20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0" name="Text Box 20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1" name="Text Box 20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2" name="Text Box 20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3" name="Text Box 20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4" name="Text Box 20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5" name="Text Box 20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6" name="Text Box 20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7" name="Text Box 20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8" name="Text Box 20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19" name="Text Box 20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0" name="Text Box 20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1" name="Text Box 20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2" name="Text Box 20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3" name="Text Box 20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4" name="Text Box 20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5" name="Text Box 20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6" name="Text Box 20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7" name="Text Box 20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8" name="Text Box 20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29" name="Text Box 20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0" name="Text Box 20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1" name="Text Box 20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2" name="Text Box 20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3" name="Text Box 20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4" name="Text Box 20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5" name="Text Box 20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6" name="Text Box 20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7" name="Text Box 20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8" name="Text Box 20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39" name="Text Box 20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0" name="Text Box 20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1" name="Text Box 20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2" name="Text Box 20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3" name="Text Box 20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4" name="Text Box 20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5" name="Text Box 20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6" name="Text Box 20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7" name="Text Box 20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8" name="Text Box 20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49" name="Text Box 20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0" name="Text Box 20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1" name="Text Box 20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2" name="Text Box 20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3" name="Text Box 20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4" name="Text Box 20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5" name="Text Box 20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6" name="Text Box 20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7" name="Text Box 20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8" name="Text Box 20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59" name="Text Box 20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0" name="Text Box 20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1" name="Text Box 20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2" name="Text Box 20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3" name="Text Box 20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4" name="Text Box 20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5" name="Text Box 20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6" name="Text Box 20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7" name="Text Box 20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8" name="Text Box 20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69" name="Text Box 20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0" name="Text Box 20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1" name="Text Box 20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2" name="Text Box 20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3" name="Text Box 20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4" name="Text Box 20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5" name="Text Box 20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6" name="Text Box 20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7" name="Text Box 20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8" name="Text Box 20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79" name="Text Box 20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0" name="Text Box 20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1" name="Text Box 20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2" name="Text Box 20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3" name="Text Box 20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4" name="Text Box 20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5" name="Text Box 20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6" name="Text Box 20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7" name="Text Box 20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8" name="Text Box 20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89" name="Text Box 20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0" name="Text Box 20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1" name="Text Box 20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2" name="Text Box 20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3" name="Text Box 20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4" name="Text Box 20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5" name="Text Box 20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6" name="Text Box 20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7" name="Text Box 20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8" name="Text Box 20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199" name="Text Box 20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0" name="Text Box 20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1" name="Text Box 20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2" name="Text Box 20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3" name="Text Box 20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4" name="Text Box 20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5" name="Text Box 20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6" name="Text Box 20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7" name="Text Box 20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8" name="Text Box 20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09" name="Text Box 21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0" name="Text Box 21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1" name="Text Box 21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2" name="Text Box 21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3" name="Text Box 21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4" name="Text Box 21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5" name="Text Box 21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6" name="Text Box 21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7" name="Text Box 21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8" name="Text Box 21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19" name="Text Box 21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0" name="Text Box 21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1" name="Text Box 21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2" name="Text Box 21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3" name="Text Box 21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4" name="Text Box 21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5" name="Text Box 21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6" name="Text Box 21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7" name="Text Box 21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8" name="Text Box 21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29" name="Text Box 21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0" name="Text Box 21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1" name="Text Box 21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2" name="Text Box 21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3" name="Text Box 21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4" name="Text Box 21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5" name="Text Box 21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6" name="Text Box 21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7" name="Text Box 21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8" name="Text Box 21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39" name="Text Box 21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0" name="Text Box 21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1" name="Text Box 21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2" name="Text Box 21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3" name="Text Box 21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4" name="Text Box 21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5" name="Text Box 21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6" name="Text Box 21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7" name="Text Box 21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8" name="Text Box 21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49" name="Text Box 21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0" name="Text Box 21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1" name="Text Box 21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2" name="Text Box 21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3" name="Text Box 21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4" name="Text Box 21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5" name="Text Box 21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6" name="Text Box 21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7" name="Text Box 21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8" name="Text Box 21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59" name="Text Box 21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0" name="Text Box 21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1" name="Text Box 21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2" name="Text Box 21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3" name="Text Box 21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4" name="Text Box 21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5" name="Text Box 21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6" name="Text Box 21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7" name="Text Box 21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8" name="Text Box 21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69" name="Text Box 21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0" name="Text Box 21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1" name="Text Box 21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2" name="Text Box 21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3" name="Text Box 21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4" name="Text Box 21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5" name="Text Box 21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6" name="Text Box 21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7" name="Text Box 21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8" name="Text Box 21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79" name="Text Box 21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0" name="Text Box 21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1" name="Text Box 21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2" name="Text Box 21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3" name="Text Box 21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4" name="Text Box 21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5" name="Text Box 21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6" name="Text Box 21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7" name="Text Box 21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8" name="Text Box 21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89" name="Text Box 21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0" name="Text Box 21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1" name="Text Box 21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2" name="Text Box 21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3" name="Text Box 21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4" name="Text Box 21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5" name="Text Box 21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6" name="Text Box 21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7" name="Text Box 21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8" name="Text Box 21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299" name="Text Box 21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0" name="Text Box 21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1" name="Text Box 21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2" name="Text Box 21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3" name="Text Box 21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4" name="Text Box 21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5" name="Text Box 21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6" name="Text Box 21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7" name="Text Box 21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8" name="Text Box 21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09" name="Text Box 22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0" name="Text Box 22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1" name="Text Box 22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2" name="Text Box 22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3" name="Text Box 22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4" name="Text Box 22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5" name="Text Box 22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6" name="Text Box 22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7" name="Text Box 22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8" name="Text Box 22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19" name="Text Box 22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0" name="Text Box 22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1" name="Text Box 22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2" name="Text Box 22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3" name="Text Box 22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4" name="Text Box 22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5" name="Text Box 22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6" name="Text Box 22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7" name="Text Box 22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8" name="Text Box 22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29" name="Text Box 22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0" name="Text Box 22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1" name="Text Box 22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2" name="Text Box 22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3" name="Text Box 22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4" name="Text Box 22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5" name="Text Box 22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6" name="Text Box 22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7" name="Text Box 22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8" name="Text Box 22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39" name="Text Box 22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0" name="Text Box 22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1" name="Text Box 22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2" name="Text Box 22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3" name="Text Box 22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4" name="Text Box 22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5" name="Text Box 22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6" name="Text Box 22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7" name="Text Box 22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8" name="Text Box 22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49" name="Text Box 22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0" name="Text Box 22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1" name="Text Box 22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2" name="Text Box 22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3" name="Text Box 22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4" name="Text Box 22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5" name="Text Box 22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6" name="Text Box 22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7" name="Text Box 22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8" name="Text Box 22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59" name="Text Box 22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0" name="Text Box 22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1" name="Text Box 22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2" name="Text Box 22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3" name="Text Box 22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4" name="Text Box 22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5" name="Text Box 22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6" name="Text Box 22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7" name="Text Box 22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8" name="Text Box 22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69" name="Text Box 22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0" name="Text Box 22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1" name="Text Box 22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2" name="Text Box 22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3" name="Text Box 22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4" name="Text Box 22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5" name="Text Box 22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6" name="Text Box 22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7" name="Text Box 22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8" name="Text Box 22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79" name="Text Box 22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0" name="Text Box 22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1" name="Text Box 22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2" name="Text Box 22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3" name="Text Box 22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4" name="Text Box 22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5" name="Text Box 22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6" name="Text Box 22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7" name="Text Box 22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8" name="Text Box 22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89" name="Text Box 22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0" name="Text Box 22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1" name="Text Box 22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2" name="Text Box 22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3" name="Text Box 22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4" name="Text Box 22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5" name="Text Box 22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6" name="Text Box 22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7" name="Text Box 22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8" name="Text Box 22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399" name="Text Box 22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0" name="Text Box 22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1" name="Text Box 22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2" name="Text Box 22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3" name="Text Box 22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4" name="Text Box 22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5" name="Text Box 22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6" name="Text Box 22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7" name="Text Box 22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8" name="Text Box 22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09" name="Text Box 23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0" name="Text Box 23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1" name="Text Box 23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2" name="Text Box 23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3" name="Text Box 23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4" name="Text Box 23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5" name="Text Box 23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6" name="Text Box 23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7" name="Text Box 23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8" name="Text Box 23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19" name="Text Box 23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0" name="Text Box 23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1" name="Text Box 23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2" name="Text Box 23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3" name="Text Box 23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4" name="Text Box 23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5" name="Text Box 23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6" name="Text Box 23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7" name="Text Box 23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8" name="Text Box 23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29" name="Text Box 23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0" name="Text Box 23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1" name="Text Box 23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2" name="Text Box 23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3" name="Text Box 23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4" name="Text Box 23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5" name="Text Box 23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6" name="Text Box 23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7" name="Text Box 23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8" name="Text Box 23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39" name="Text Box 23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0" name="Text Box 23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1" name="Text Box 23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2" name="Text Box 23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3" name="Text Box 23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4" name="Text Box 23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5" name="Text Box 23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6" name="Text Box 23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7" name="Text Box 23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8" name="Text Box 23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49" name="Text Box 23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0" name="Text Box 23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1" name="Text Box 23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2" name="Text Box 23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3" name="Text Box 23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4" name="Text Box 23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5" name="Text Box 23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6" name="Text Box 23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7" name="Text Box 23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8" name="Text Box 23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59" name="Text Box 23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0" name="Text Box 23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1" name="Text Box 23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2" name="Text Box 23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3" name="Text Box 23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4" name="Text Box 23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5" name="Text Box 23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6" name="Text Box 23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7" name="Text Box 23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8" name="Text Box 23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69" name="Text Box 23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0" name="Text Box 23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1" name="Text Box 23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2" name="Text Box 23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3" name="Text Box 23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4" name="Text Box 23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5" name="Text Box 23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6" name="Text Box 23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7" name="Text Box 23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8" name="Text Box 23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79" name="Text Box 23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0" name="Text Box 23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1" name="Text Box 23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2" name="Text Box 23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3" name="Text Box 23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4" name="Text Box 23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5" name="Text Box 23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6" name="Text Box 23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7" name="Text Box 23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8" name="Text Box 23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89" name="Text Box 23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0" name="Text Box 23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1" name="Text Box 23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2" name="Text Box 23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3" name="Text Box 23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4" name="Text Box 23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5" name="Text Box 23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6" name="Text Box 23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7" name="Text Box 23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8" name="Text Box 23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499" name="Text Box 23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0" name="Text Box 23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1" name="Text Box 23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2" name="Text Box 23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3" name="Text Box 23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4" name="Text Box 23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5" name="Text Box 23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6" name="Text Box 23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7" name="Text Box 23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8" name="Text Box 23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09" name="Text Box 24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0" name="Text Box 24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1" name="Text Box 24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2" name="Text Box 24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3" name="Text Box 24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4" name="Text Box 24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5" name="Text Box 24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6" name="Text Box 24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7" name="Text Box 24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8" name="Text Box 24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19" name="Text Box 24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0" name="Text Box 24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1" name="Text Box 24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2" name="Text Box 24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3" name="Text Box 24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4" name="Text Box 24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5" name="Text Box 24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6" name="Text Box 24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7" name="Text Box 24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8" name="Text Box 24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29" name="Text Box 24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0" name="Text Box 24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1" name="Text Box 24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2" name="Text Box 24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3" name="Text Box 24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4" name="Text Box 24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5" name="Text Box 24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6" name="Text Box 24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7" name="Text Box 24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8" name="Text Box 24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39" name="Text Box 24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0" name="Text Box 24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1" name="Text Box 24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2" name="Text Box 24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3" name="Text Box 24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4" name="Text Box 24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5" name="Text Box 24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6" name="Text Box 24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7" name="Text Box 24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8" name="Text Box 24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49" name="Text Box 24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0" name="Text Box 24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1" name="Text Box 24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2" name="Text Box 24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3" name="Text Box 24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4" name="Text Box 24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5" name="Text Box 24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6" name="Text Box 24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7" name="Text Box 24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8" name="Text Box 24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59" name="Text Box 24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0" name="Text Box 24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1" name="Text Box 24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2" name="Text Box 24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3" name="Text Box 24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4" name="Text Box 24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5" name="Text Box 24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6" name="Text Box 24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7" name="Text Box 24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8" name="Text Box 24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69" name="Text Box 24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0" name="Text Box 24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1" name="Text Box 24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2" name="Text Box 24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3" name="Text Box 24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4" name="Text Box 24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5" name="Text Box 24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6" name="Text Box 24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7" name="Text Box 24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8" name="Text Box 24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79" name="Text Box 24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0" name="Text Box 24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1" name="Text Box 24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2" name="Text Box 24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3" name="Text Box 24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4" name="Text Box 24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5" name="Text Box 24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6" name="Text Box 24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7" name="Text Box 24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8" name="Text Box 24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89" name="Text Box 24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0" name="Text Box 24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1" name="Text Box 24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2" name="Text Box 24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3" name="Text Box 24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4" name="Text Box 24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5" name="Text Box 24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6" name="Text Box 24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7" name="Text Box 24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8" name="Text Box 24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599" name="Text Box 24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0" name="Text Box 24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1" name="Text Box 24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2" name="Text Box 24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3" name="Text Box 24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4" name="Text Box 24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5" name="Text Box 24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6" name="Text Box 24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7" name="Text Box 24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8" name="Text Box 24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09" name="Text Box 25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0" name="Text Box 25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1" name="Text Box 25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2" name="Text Box 25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3" name="Text Box 25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4" name="Text Box 25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5" name="Text Box 25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6" name="Text Box 25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7" name="Text Box 25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8" name="Text Box 25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19" name="Text Box 25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0" name="Text Box 25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1" name="Text Box 25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2" name="Text Box 25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3" name="Text Box 25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4" name="Text Box 25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5" name="Text Box 25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6" name="Text Box 25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7" name="Text Box 25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8" name="Text Box 25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29" name="Text Box 25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0" name="Text Box 25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1" name="Text Box 25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2" name="Text Box 25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3" name="Text Box 25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4" name="Text Box 25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5" name="Text Box 25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6" name="Text Box 25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7" name="Text Box 25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8" name="Text Box 25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39" name="Text Box 25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0" name="Text Box 25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1" name="Text Box 25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2" name="Text Box 25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3" name="Text Box 25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4" name="Text Box 25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5" name="Text Box 25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6" name="Text Box 25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7" name="Text Box 25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8" name="Text Box 25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49" name="Text Box 25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0" name="Text Box 25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1" name="Text Box 25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2" name="Text Box 25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3" name="Text Box 25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4" name="Text Box 25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5" name="Text Box 25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6" name="Text Box 25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7" name="Text Box 25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8" name="Text Box 25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59" name="Text Box 25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0" name="Text Box 25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1" name="Text Box 25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2" name="Text Box 25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3" name="Text Box 25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4" name="Text Box 25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5" name="Text Box 25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6" name="Text Box 25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7" name="Text Box 25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8" name="Text Box 25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69" name="Text Box 25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0" name="Text Box 25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1" name="Text Box 25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2" name="Text Box 25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3" name="Text Box 25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4" name="Text Box 25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5" name="Text Box 25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6" name="Text Box 25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7" name="Text Box 25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8" name="Text Box 25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79" name="Text Box 25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0" name="Text Box 25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1" name="Text Box 25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2" name="Text Box 25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3" name="Text Box 25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4" name="Text Box 25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5" name="Text Box 25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6" name="Text Box 25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7" name="Text Box 25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8" name="Text Box 25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89" name="Text Box 25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0" name="Text Box 25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1" name="Text Box 25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2" name="Text Box 25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3" name="Text Box 25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4" name="Text Box 25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5" name="Text Box 25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6" name="Text Box 25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7" name="Text Box 25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8" name="Text Box 25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699" name="Text Box 25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0" name="Text Box 25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1" name="Text Box 25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2" name="Text Box 25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3" name="Text Box 25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4" name="Text Box 25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5" name="Text Box 25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6" name="Text Box 25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7" name="Text Box 25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8" name="Text Box 25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09" name="Text Box 26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0" name="Text Box 26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1" name="Text Box 26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2" name="Text Box 26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3" name="Text Box 26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4" name="Text Box 26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5" name="Text Box 26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6" name="Text Box 26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7" name="Text Box 26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8" name="Text Box 26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19" name="Text Box 26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0" name="Text Box 26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1" name="Text Box 26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2" name="Text Box 26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3" name="Text Box 26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4" name="Text Box 26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5" name="Text Box 26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6" name="Text Box 26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7" name="Text Box 26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8" name="Text Box 26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29" name="Text Box 26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0" name="Text Box 26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1" name="Text Box 26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2" name="Text Box 26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3" name="Text Box 26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4" name="Text Box 26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5" name="Text Box 26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6" name="Text Box 26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7" name="Text Box 26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8" name="Text Box 26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39" name="Text Box 26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0" name="Text Box 26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1" name="Text Box 26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2" name="Text Box 26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3" name="Text Box 26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4" name="Text Box 26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5" name="Text Box 26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6" name="Text Box 26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7" name="Text Box 26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8" name="Text Box 26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49" name="Text Box 26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0" name="Text Box 26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1" name="Text Box 26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2" name="Text Box 26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3" name="Text Box 26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4" name="Text Box 26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5" name="Text Box 26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6" name="Text Box 26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7" name="Text Box 26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8" name="Text Box 26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59" name="Text Box 26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0" name="Text Box 26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1" name="Text Box 26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2" name="Text Box 26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3" name="Text Box 26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4" name="Text Box 26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5" name="Text Box 26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6" name="Text Box 26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7" name="Text Box 26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8" name="Text Box 26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69" name="Text Box 26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0" name="Text Box 26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1" name="Text Box 26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2" name="Text Box 26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3" name="Text Box 26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4" name="Text Box 26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5" name="Text Box 26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6" name="Text Box 26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7" name="Text Box 26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8" name="Text Box 26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79" name="Text Box 26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0" name="Text Box 26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1" name="Text Box 26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2" name="Text Box 26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3" name="Text Box 26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4" name="Text Box 26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5" name="Text Box 26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6" name="Text Box 26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7" name="Text Box 26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8" name="Text Box 26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89" name="Text Box 26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0" name="Text Box 26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1" name="Text Box 26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2" name="Text Box 26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3" name="Text Box 26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4" name="Text Box 26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5" name="Text Box 26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6" name="Text Box 26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7" name="Text Box 26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8" name="Text Box 26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799" name="Text Box 26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0" name="Text Box 26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1" name="Text Box 26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2" name="Text Box 26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3" name="Text Box 26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4" name="Text Box 26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5" name="Text Box 26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6" name="Text Box 26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7" name="Text Box 26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8" name="Text Box 26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09" name="Text Box 27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0" name="Text Box 27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1" name="Text Box 27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2" name="Text Box 27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3" name="Text Box 27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4" name="Text Box 27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5" name="Text Box 27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6" name="Text Box 27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7" name="Text Box 27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8" name="Text Box 27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19" name="Text Box 27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0" name="Text Box 27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1" name="Text Box 27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2" name="Text Box 27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3" name="Text Box 27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4" name="Text Box 27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5" name="Text Box 27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6" name="Text Box 27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7" name="Text Box 27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8" name="Text Box 27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29" name="Text Box 27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0" name="Text Box 27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1" name="Text Box 27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2" name="Text Box 27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3" name="Text Box 27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4" name="Text Box 27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5" name="Text Box 27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6" name="Text Box 27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7" name="Text Box 27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8" name="Text Box 27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39" name="Text Box 27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0" name="Text Box 27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1" name="Text Box 27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2" name="Text Box 27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3" name="Text Box 27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4" name="Text Box 27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5" name="Text Box 27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6" name="Text Box 27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7" name="Text Box 27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8" name="Text Box 27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49" name="Text Box 27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0" name="Text Box 27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1" name="Text Box 27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2" name="Text Box 27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3" name="Text Box 27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4" name="Text Box 27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5" name="Text Box 27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6" name="Text Box 27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7" name="Text Box 27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8" name="Text Box 27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59" name="Text Box 27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0" name="Text Box 27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1" name="Text Box 27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2" name="Text Box 27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3" name="Text Box 27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4" name="Text Box 27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5" name="Text Box 27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6" name="Text Box 27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7" name="Text Box 27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8" name="Text Box 27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69" name="Text Box 27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0" name="Text Box 27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1" name="Text Box 27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2" name="Text Box 27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3" name="Text Box 27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4" name="Text Box 27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5" name="Text Box 27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6" name="Text Box 27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7" name="Text Box 27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8" name="Text Box 27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79" name="Text Box 27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0" name="Text Box 27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1" name="Text Box 27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2" name="Text Box 27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3" name="Text Box 27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4" name="Text Box 27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5" name="Text Box 27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6" name="Text Box 27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7" name="Text Box 27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8" name="Text Box 27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89" name="Text Box 27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0" name="Text Box 27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1" name="Text Box 27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2" name="Text Box 27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3" name="Text Box 27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4" name="Text Box 27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5" name="Text Box 27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6" name="Text Box 27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7" name="Text Box 27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8" name="Text Box 27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899" name="Text Box 27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0" name="Text Box 27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1" name="Text Box 27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2" name="Text Box 27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3" name="Text Box 27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4" name="Text Box 27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5" name="Text Box 27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6" name="Text Box 27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7" name="Text Box 27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8" name="Text Box 27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09" name="Text Box 28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0" name="Text Box 28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1" name="Text Box 28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2" name="Text Box 28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3" name="Text Box 28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4" name="Text Box 28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5" name="Text Box 28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6" name="Text Box 28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7" name="Text Box 28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8" name="Text Box 28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19" name="Text Box 28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0" name="Text Box 28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1" name="Text Box 28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2" name="Text Box 28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3" name="Text Box 28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4" name="Text Box 28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5" name="Text Box 28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6" name="Text Box 28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7" name="Text Box 28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8" name="Text Box 28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29" name="Text Box 28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0" name="Text Box 28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1" name="Text Box 28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2" name="Text Box 28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3" name="Text Box 28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4" name="Text Box 28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5" name="Text Box 28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6" name="Text Box 28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7" name="Text Box 28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8" name="Text Box 28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39" name="Text Box 28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0" name="Text Box 28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1" name="Text Box 28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2" name="Text Box 28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3" name="Text Box 28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4" name="Text Box 28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5" name="Text Box 28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6" name="Text Box 28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7" name="Text Box 28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8" name="Text Box 28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49" name="Text Box 28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0" name="Text Box 28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1" name="Text Box 28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2" name="Text Box 28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3" name="Text Box 28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4" name="Text Box 28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5" name="Text Box 28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6" name="Text Box 28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7" name="Text Box 28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8" name="Text Box 28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59" name="Text Box 28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0" name="Text Box 28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1" name="Text Box 28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2" name="Text Box 28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3" name="Text Box 28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4" name="Text Box 28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5" name="Text Box 28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6" name="Text Box 28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7" name="Text Box 28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8" name="Text Box 28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69" name="Text Box 28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0" name="Text Box 28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1" name="Text Box 28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2" name="Text Box 28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3" name="Text Box 28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4" name="Text Box 28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5" name="Text Box 28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6" name="Text Box 28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7" name="Text Box 28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8" name="Text Box 28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79" name="Text Box 28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0" name="Text Box 28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1" name="Text Box 28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2" name="Text Box 28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3" name="Text Box 28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4" name="Text Box 28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5" name="Text Box 28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6" name="Text Box 28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7" name="Text Box 28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8" name="Text Box 28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89" name="Text Box 28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0" name="Text Box 28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1" name="Text Box 28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2" name="Text Box 28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3" name="Text Box 28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4" name="Text Box 28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5" name="Text Box 28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6" name="Text Box 28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7" name="Text Box 28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8" name="Text Box 28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3999" name="Text Box 28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0" name="Text Box 28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1" name="Text Box 28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2" name="Text Box 28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3" name="Text Box 28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4" name="Text Box 28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5" name="Text Box 28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6" name="Text Box 28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7" name="Text Box 28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8" name="Text Box 28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09" name="Text Box 29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0" name="Text Box 29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1" name="Text Box 29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2" name="Text Box 29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3" name="Text Box 29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4" name="Text Box 29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5" name="Text Box 29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6" name="Text Box 29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7" name="Text Box 29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8" name="Text Box 29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19" name="Text Box 29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0" name="Text Box 29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1" name="Text Box 29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2" name="Text Box 29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3" name="Text Box 29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4" name="Text Box 29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5" name="Text Box 29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6" name="Text Box 29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7" name="Text Box 29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8" name="Text Box 29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29" name="Text Box 29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0" name="Text Box 29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1" name="Text Box 29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2" name="Text Box 29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3" name="Text Box 29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4" name="Text Box 29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5" name="Text Box 29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6" name="Text Box 29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7" name="Text Box 29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8" name="Text Box 29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39" name="Text Box 29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0" name="Text Box 29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1" name="Text Box 29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2" name="Text Box 29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3" name="Text Box 29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4" name="Text Box 29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5" name="Text Box 29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6" name="Text Box 29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7" name="Text Box 29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8" name="Text Box 29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49" name="Text Box 29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0" name="Text Box 29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1" name="Text Box 29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2" name="Text Box 29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3" name="Text Box 29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4" name="Text Box 29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5" name="Text Box 29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6" name="Text Box 29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7" name="Text Box 29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8" name="Text Box 29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59" name="Text Box 29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0" name="Text Box 29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1" name="Text Box 29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2" name="Text Box 29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3" name="Text Box 29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4" name="Text Box 29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5" name="Text Box 29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6" name="Text Box 29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7" name="Text Box 29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8" name="Text Box 29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69" name="Text Box 29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0" name="Text Box 29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1" name="Text Box 29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2" name="Text Box 29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3" name="Text Box 29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4" name="Text Box 29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5" name="Text Box 29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6" name="Text Box 29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7" name="Text Box 29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8" name="Text Box 29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79" name="Text Box 29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0" name="Text Box 29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1" name="Text Box 29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2" name="Text Box 29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3" name="Text Box 29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4" name="Text Box 29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5" name="Text Box 29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6" name="Text Box 29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7" name="Text Box 29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8" name="Text Box 29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89" name="Text Box 29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0" name="Text Box 29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1" name="Text Box 29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2" name="Text Box 29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3" name="Text Box 29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4" name="Text Box 29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5" name="Text Box 29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6" name="Text Box 29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7" name="Text Box 29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8" name="Text Box 29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099" name="Text Box 29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0" name="Text Box 29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1" name="Text Box 29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2" name="Text Box 29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3" name="Text Box 29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4" name="Text Box 29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5" name="Text Box 29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6" name="Text Box 29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7" name="Text Box 29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8" name="Text Box 29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09" name="Text Box 30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0" name="Text Box 30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1" name="Text Box 30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2" name="Text Box 30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3" name="Text Box 30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4" name="Text Box 30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5" name="Text Box 30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6" name="Text Box 30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7" name="Text Box 30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8" name="Text Box 30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19" name="Text Box 30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0" name="Text Box 30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1" name="Text Box 30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2" name="Text Box 30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3" name="Text Box 30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4" name="Text Box 30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5" name="Text Box 30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6" name="Text Box 30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7" name="Text Box 30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8" name="Text Box 30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29" name="Text Box 30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0" name="Text Box 30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1" name="Text Box 30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2" name="Text Box 30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3" name="Text Box 30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4" name="Text Box 30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5" name="Text Box 30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6" name="Text Box 30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7" name="Text Box 30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8" name="Text Box 30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39" name="Text Box 30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0" name="Text Box 30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1" name="Text Box 30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2" name="Text Box 30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3" name="Text Box 30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4" name="Text Box 30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5" name="Text Box 30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6" name="Text Box 30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7" name="Text Box 30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8" name="Text Box 30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49" name="Text Box 30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0" name="Text Box 30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1" name="Text Box 30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2" name="Text Box 30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3" name="Text Box 30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4" name="Text Box 30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5" name="Text Box 30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6" name="Text Box 30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7" name="Text Box 30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8" name="Text Box 30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59" name="Text Box 30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0" name="Text Box 30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1" name="Text Box 30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2" name="Text Box 30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3" name="Text Box 30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4" name="Text Box 30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5" name="Text Box 30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6" name="Text Box 30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7" name="Text Box 30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8" name="Text Box 30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69" name="Text Box 30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0" name="Text Box 30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1" name="Text Box 30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2" name="Text Box 30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3" name="Text Box 30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4" name="Text Box 30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5" name="Text Box 30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6" name="Text Box 30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7" name="Text Box 30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8" name="Text Box 30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79" name="Text Box 30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0" name="Text Box 30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1" name="Text Box 30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2" name="Text Box 30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3" name="Text Box 30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4" name="Text Box 30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5" name="Text Box 30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6" name="Text Box 30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7" name="Text Box 30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8" name="Text Box 30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89" name="Text Box 30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0" name="Text Box 30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1" name="Text Box 30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2" name="Text Box 30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3" name="Text Box 30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4" name="Text Box 30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5" name="Text Box 30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6" name="Text Box 30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7" name="Text Box 30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8" name="Text Box 30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199" name="Text Box 30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0" name="Text Box 30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1" name="Text Box 30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2" name="Text Box 30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3" name="Text Box 30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4" name="Text Box 30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5" name="Text Box 30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6" name="Text Box 30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7" name="Text Box 30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8" name="Text Box 30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09" name="Text Box 31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0" name="Text Box 31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1" name="Text Box 31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2" name="Text Box 31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3" name="Text Box 31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4" name="Text Box 31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5" name="Text Box 31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6" name="Text Box 31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7" name="Text Box 31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8" name="Text Box 31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19" name="Text Box 31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0" name="Text Box 31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1" name="Text Box 31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2" name="Text Box 31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3" name="Text Box 31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4" name="Text Box 31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5" name="Text Box 31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6" name="Text Box 31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7" name="Text Box 31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8" name="Text Box 31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29" name="Text Box 31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0" name="Text Box 31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1" name="Text Box 31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2" name="Text Box 31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3" name="Text Box 31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4" name="Text Box 31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5" name="Text Box 31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6" name="Text Box 31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7" name="Text Box 31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8" name="Text Box 31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39" name="Text Box 31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0" name="Text Box 31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1" name="Text Box 31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2" name="Text Box 31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3" name="Text Box 31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4" name="Text Box 31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5" name="Text Box 31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6" name="Text Box 31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7" name="Text Box 31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8" name="Text Box 31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49" name="Text Box 31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0" name="Text Box 31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1" name="Text Box 31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2" name="Text Box 31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3" name="Text Box 31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4" name="Text Box 31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5" name="Text Box 31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6" name="Text Box 31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7" name="Text Box 31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8" name="Text Box 31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59" name="Text Box 31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0" name="Text Box 31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1" name="Text Box 31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2" name="Text Box 31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3" name="Text Box 31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4" name="Text Box 31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5" name="Text Box 31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6" name="Text Box 31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7" name="Text Box 31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8" name="Text Box 31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69" name="Text Box 31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0" name="Text Box 31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1" name="Text Box 31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2" name="Text Box 31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3" name="Text Box 31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4" name="Text Box 31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5" name="Text Box 31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6" name="Text Box 31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7" name="Text Box 31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8" name="Text Box 31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79" name="Text Box 31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0" name="Text Box 31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1" name="Text Box 31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2" name="Text Box 31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3" name="Text Box 31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4" name="Text Box 31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5" name="Text Box 31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6" name="Text Box 31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7" name="Text Box 31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8" name="Text Box 31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89" name="Text Box 31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0" name="Text Box 31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1" name="Text Box 31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2" name="Text Box 31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3" name="Text Box 31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4" name="Text Box 31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5" name="Text Box 31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6" name="Text Box 31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7" name="Text Box 31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8" name="Text Box 31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299" name="Text Box 31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0" name="Text Box 31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1" name="Text Box 31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2" name="Text Box 31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3" name="Text Box 31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4" name="Text Box 31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5" name="Text Box 31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6" name="Text Box 31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7" name="Text Box 31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8" name="Text Box 31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09" name="Text Box 32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0" name="Text Box 32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1" name="Text Box 32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2" name="Text Box 32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3" name="Text Box 32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4" name="Text Box 32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5" name="Text Box 32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6" name="Text Box 32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7" name="Text Box 32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8" name="Text Box 32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19" name="Text Box 32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0" name="Text Box 32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1" name="Text Box 32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2" name="Text Box 32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3" name="Text Box 32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4" name="Text Box 32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5" name="Text Box 32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6" name="Text Box 32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7" name="Text Box 32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8" name="Text Box 32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29" name="Text Box 32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0" name="Text Box 32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1" name="Text Box 32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2" name="Text Box 32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3" name="Text Box 32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4" name="Text Box 32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5" name="Text Box 32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6" name="Text Box 32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7" name="Text Box 32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8" name="Text Box 32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39" name="Text Box 32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0" name="Text Box 32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1" name="Text Box 32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2" name="Text Box 32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3" name="Text Box 32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4" name="Text Box 32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5" name="Text Box 32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6" name="Text Box 32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7" name="Text Box 32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8" name="Text Box 32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49" name="Text Box 32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0" name="Text Box 32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1" name="Text Box 32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2" name="Text Box 32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3" name="Text Box 32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4" name="Text Box 32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5" name="Text Box 32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6" name="Text Box 32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7" name="Text Box 32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8" name="Text Box 32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59" name="Text Box 32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0" name="Text Box 32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1" name="Text Box 32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2" name="Text Box 32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3" name="Text Box 32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4" name="Text Box 32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5" name="Text Box 32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6" name="Text Box 32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7" name="Text Box 32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8" name="Text Box 32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69" name="Text Box 32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0" name="Text Box 32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1" name="Text Box 32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2" name="Text Box 32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3" name="Text Box 32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4" name="Text Box 32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5" name="Text Box 32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6" name="Text Box 32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7" name="Text Box 32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8" name="Text Box 32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79" name="Text Box 32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0" name="Text Box 32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1" name="Text Box 32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2" name="Text Box 32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3" name="Text Box 32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4" name="Text Box 32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5" name="Text Box 32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6" name="Text Box 32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7" name="Text Box 32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8" name="Text Box 32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89" name="Text Box 32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0" name="Text Box 32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1" name="Text Box 32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2" name="Text Box 32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3" name="Text Box 32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4" name="Text Box 32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5" name="Text Box 32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6" name="Text Box 32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7" name="Text Box 32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8" name="Text Box 32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399" name="Text Box 32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0" name="Text Box 32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1" name="Text Box 32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2" name="Text Box 32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3" name="Text Box 32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4" name="Text Box 32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5" name="Text Box 32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6" name="Text Box 32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7" name="Text Box 32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8" name="Text Box 32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09" name="Text Box 33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0" name="Text Box 33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1" name="Text Box 33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2" name="Text Box 33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3" name="Text Box 33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4" name="Text Box 33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5" name="Text Box 33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6" name="Text Box 33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7" name="Text Box 33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8" name="Text Box 33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19" name="Text Box 33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0" name="Text Box 33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1" name="Text Box 33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2" name="Text Box 33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3" name="Text Box 33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4" name="Text Box 33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5" name="Text Box 33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6" name="Text Box 33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7" name="Text Box 33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8" name="Text Box 33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29" name="Text Box 33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0" name="Text Box 33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1" name="Text Box 33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2" name="Text Box 33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3" name="Text Box 33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4" name="Text Box 33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5" name="Text Box 33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6" name="Text Box 33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7" name="Text Box 33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8" name="Text Box 33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39" name="Text Box 33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0" name="Text Box 33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1" name="Text Box 33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2" name="Text Box 33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3" name="Text Box 33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4" name="Text Box 33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5" name="Text Box 33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6" name="Text Box 33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7" name="Text Box 33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8" name="Text Box 33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49" name="Text Box 33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0" name="Text Box 33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1" name="Text Box 33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2" name="Text Box 33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3" name="Text Box 33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4" name="Text Box 33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5" name="Text Box 33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6" name="Text Box 33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7" name="Text Box 33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8" name="Text Box 33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59" name="Text Box 33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0" name="Text Box 33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1" name="Text Box 33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2" name="Text Box 33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3" name="Text Box 33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4" name="Text Box 33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5" name="Text Box 33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6" name="Text Box 33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7" name="Text Box 33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8" name="Text Box 33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69" name="Text Box 33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0" name="Text Box 33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1" name="Text Box 33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2" name="Text Box 33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3" name="Text Box 33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4" name="Text Box 33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5" name="Text Box 33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6" name="Text Box 33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7" name="Text Box 33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8" name="Text Box 33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79" name="Text Box 33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0" name="Text Box 33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1" name="Text Box 33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2" name="Text Box 33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3" name="Text Box 33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4" name="Text Box 33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5" name="Text Box 33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6" name="Text Box 33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7" name="Text Box 33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8" name="Text Box 33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89" name="Text Box 33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0" name="Text Box 33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1" name="Text Box 33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2" name="Text Box 33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3" name="Text Box 33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4" name="Text Box 33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5" name="Text Box 33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6" name="Text Box 33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7" name="Text Box 33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8" name="Text Box 33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499" name="Text Box 33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0" name="Text Box 33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1" name="Text Box 33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2" name="Text Box 33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3" name="Text Box 33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4" name="Text Box 33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5" name="Text Box 33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6" name="Text Box 33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7" name="Text Box 33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8" name="Text Box 33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09" name="Text Box 34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0" name="Text Box 34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1" name="Text Box 34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2" name="Text Box 34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3" name="Text Box 34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4" name="Text Box 34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5" name="Text Box 34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6" name="Text Box 34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7" name="Text Box 34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8" name="Text Box 34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19" name="Text Box 34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0" name="Text Box 34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1" name="Text Box 34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2" name="Text Box 34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3" name="Text Box 34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4" name="Text Box 34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5" name="Text Box 34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6" name="Text Box 34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7" name="Text Box 34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8" name="Text Box 34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29" name="Text Box 34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0" name="Text Box 34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1" name="Text Box 34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2" name="Text Box 34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3" name="Text Box 34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4" name="Text Box 34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5" name="Text Box 34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6" name="Text Box 34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7" name="Text Box 34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8" name="Text Box 34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39" name="Text Box 34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0" name="Text Box 34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1" name="Text Box 34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2" name="Text Box 34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3" name="Text Box 34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4" name="Text Box 34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5" name="Text Box 34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6" name="Text Box 34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7" name="Text Box 34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8" name="Text Box 34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49" name="Text Box 34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0" name="Text Box 34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1" name="Text Box 34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2" name="Text Box 34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3" name="Text Box 34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4" name="Text Box 34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5" name="Text Box 34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6" name="Text Box 34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7" name="Text Box 34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8" name="Text Box 34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59" name="Text Box 34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0" name="Text Box 34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1" name="Text Box 34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2" name="Text Box 34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3" name="Text Box 34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4" name="Text Box 34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5" name="Text Box 34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6" name="Text Box 34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7" name="Text Box 34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8" name="Text Box 34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69" name="Text Box 34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0" name="Text Box 34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1" name="Text Box 34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2" name="Text Box 34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3" name="Text Box 34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4" name="Text Box 34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5" name="Text Box 34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6" name="Text Box 34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7" name="Text Box 34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8" name="Text Box 34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79" name="Text Box 34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0" name="Text Box 34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1" name="Text Box 34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2" name="Text Box 34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3" name="Text Box 34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4" name="Text Box 34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5" name="Text Box 34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6" name="Text Box 34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7" name="Text Box 34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8" name="Text Box 34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89" name="Text Box 34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0" name="Text Box 34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1" name="Text Box 34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2" name="Text Box 34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3" name="Text Box 34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4" name="Text Box 34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5" name="Text Box 34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6" name="Text Box 34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7" name="Text Box 34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8" name="Text Box 34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599" name="Text Box 34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0" name="Text Box 34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1" name="Text Box 34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2" name="Text Box 34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3" name="Text Box 34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4" name="Text Box 34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5" name="Text Box 34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6" name="Text Box 34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7" name="Text Box 34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8" name="Text Box 34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09" name="Text Box 35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0" name="Text Box 35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1" name="Text Box 35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2" name="Text Box 35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3" name="Text Box 35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4" name="Text Box 35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5" name="Text Box 35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6" name="Text Box 35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7" name="Text Box 35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8" name="Text Box 35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19" name="Text Box 35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0" name="Text Box 35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1" name="Text Box 35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2" name="Text Box 35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3" name="Text Box 35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4" name="Text Box 35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5" name="Text Box 35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6" name="Text Box 35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7" name="Text Box 35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8" name="Text Box 35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29" name="Text Box 35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0" name="Text Box 35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1" name="Text Box 35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2" name="Text Box 35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3" name="Text Box 35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4" name="Text Box 35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5" name="Text Box 35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6" name="Text Box 35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7" name="Text Box 35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8" name="Text Box 35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39" name="Text Box 35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0" name="Text Box 35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1" name="Text Box 35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2" name="Text Box 35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3" name="Text Box 35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4" name="Text Box 35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5" name="Text Box 35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6" name="Text Box 35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7" name="Text Box 35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8" name="Text Box 35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49" name="Text Box 35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0" name="Text Box 35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1" name="Text Box 35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2" name="Text Box 35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3" name="Text Box 35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4" name="Text Box 35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5" name="Text Box 35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6" name="Text Box 35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7" name="Text Box 35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8" name="Text Box 35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59" name="Text Box 35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0" name="Text Box 35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1" name="Text Box 35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2" name="Text Box 35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3" name="Text Box 35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4" name="Text Box 35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5" name="Text Box 35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6" name="Text Box 35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7" name="Text Box 35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8" name="Text Box 35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69" name="Text Box 35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0" name="Text Box 35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1" name="Text Box 35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2" name="Text Box 35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3" name="Text Box 35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4" name="Text Box 35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5" name="Text Box 35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6" name="Text Box 35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7" name="Text Box 35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8" name="Text Box 35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79" name="Text Box 35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0" name="Text Box 35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1" name="Text Box 35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2" name="Text Box 35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3" name="Text Box 35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4" name="Text Box 35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5" name="Text Box 35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6" name="Text Box 35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7" name="Text Box 35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8" name="Text Box 35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89" name="Text Box 35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0" name="Text Box 35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1" name="Text Box 35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2" name="Text Box 35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3" name="Text Box 35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4" name="Text Box 35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5" name="Text Box 35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6" name="Text Box 35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7" name="Text Box 35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8" name="Text Box 35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699" name="Text Box 35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0" name="Text Box 35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1" name="Text Box 35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2" name="Text Box 35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3" name="Text Box 35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4" name="Text Box 35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5" name="Text Box 35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6" name="Text Box 35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7" name="Text Box 35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8" name="Text Box 35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09" name="Text Box 36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0" name="Text Box 36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1" name="Text Box 36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2" name="Text Box 36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3" name="Text Box 36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4" name="Text Box 36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5" name="Text Box 36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6" name="Text Box 36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7" name="Text Box 36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8" name="Text Box 36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19" name="Text Box 36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0" name="Text Box 36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1" name="Text Box 36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2" name="Text Box 36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3" name="Text Box 36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4" name="Text Box 36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5" name="Text Box 36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6" name="Text Box 36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7" name="Text Box 36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8" name="Text Box 36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29" name="Text Box 36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0" name="Text Box 36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1" name="Text Box 36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2" name="Text Box 36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3" name="Text Box 36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4" name="Text Box 36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5" name="Text Box 36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6" name="Text Box 36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7" name="Text Box 36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8" name="Text Box 36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39" name="Text Box 36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0" name="Text Box 36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1" name="Text Box 36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2" name="Text Box 36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3" name="Text Box 36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4" name="Text Box 36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5" name="Text Box 36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6" name="Text Box 36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7" name="Text Box 36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8" name="Text Box 36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49" name="Text Box 36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0" name="Text Box 36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1" name="Text Box 36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2" name="Text Box 36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3" name="Text Box 36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4" name="Text Box 36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5" name="Text Box 36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6" name="Text Box 36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7" name="Text Box 36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8" name="Text Box 36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59" name="Text Box 36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0" name="Text Box 36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1" name="Text Box 36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2" name="Text Box 36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3" name="Text Box 36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4" name="Text Box 36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5" name="Text Box 36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6" name="Text Box 36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7" name="Text Box 36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8" name="Text Box 36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69" name="Text Box 36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0" name="Text Box 36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1" name="Text Box 36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2" name="Text Box 36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3" name="Text Box 36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4" name="Text Box 36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5" name="Text Box 36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6" name="Text Box 36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7" name="Text Box 36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8" name="Text Box 36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79" name="Text Box 36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0" name="Text Box 36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1" name="Text Box 36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2" name="Text Box 36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3" name="Text Box 36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4" name="Text Box 36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5" name="Text Box 36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6" name="Text Box 36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7" name="Text Box 36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8" name="Text Box 36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89" name="Text Box 36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0" name="Text Box 36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1" name="Text Box 36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2" name="Text Box 36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3" name="Text Box 36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4" name="Text Box 36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5" name="Text Box 36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6" name="Text Box 36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7" name="Text Box 36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8" name="Text Box 36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799" name="Text Box 36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0" name="Text Box 36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1" name="Text Box 36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2" name="Text Box 36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3" name="Text Box 36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4" name="Text Box 36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5" name="Text Box 36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6" name="Text Box 36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7" name="Text Box 36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8" name="Text Box 36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09" name="Text Box 37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0" name="Text Box 370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1" name="Text Box 370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2" name="Text Box 370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3" name="Text Box 370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4" name="Text Box 370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5" name="Text Box 370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6" name="Text Box 370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7" name="Text Box 370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8" name="Text Box 370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19" name="Text Box 371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0" name="Text Box 371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1" name="Text Box 371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2" name="Text Box 371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3" name="Text Box 371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4" name="Text Box 371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5" name="Text Box 371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6" name="Text Box 371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7" name="Text Box 371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8" name="Text Box 371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29" name="Text Box 372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0" name="Text Box 372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1" name="Text Box 372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2" name="Text Box 372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3" name="Text Box 372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4" name="Text Box 372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5" name="Text Box 372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6" name="Text Box 372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7" name="Text Box 372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8" name="Text Box 372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39" name="Text Box 373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0" name="Text Box 373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1" name="Text Box 373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2" name="Text Box 373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3" name="Text Box 373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4" name="Text Box 373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5" name="Text Box 373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6" name="Text Box 373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7" name="Text Box 373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8" name="Text Box 373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49" name="Text Box 374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0" name="Text Box 374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1" name="Text Box 374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2" name="Text Box 374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3" name="Text Box 374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4" name="Text Box 374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5" name="Text Box 374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6" name="Text Box 374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7" name="Text Box 374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8" name="Text Box 374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59" name="Text Box 375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0" name="Text Box 375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1" name="Text Box 375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2" name="Text Box 375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3" name="Text Box 375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4" name="Text Box 375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5" name="Text Box 375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6" name="Text Box 375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7" name="Text Box 375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8" name="Text Box 375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69" name="Text Box 376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0" name="Text Box 376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1" name="Text Box 376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2" name="Text Box 376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3" name="Text Box 376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4" name="Text Box 376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5" name="Text Box 376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6" name="Text Box 376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7" name="Text Box 376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8" name="Text Box 376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79" name="Text Box 377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0" name="Text Box 377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1" name="Text Box 377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2" name="Text Box 377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3" name="Text Box 377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4" name="Text Box 377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5" name="Text Box 377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6" name="Text Box 377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7" name="Text Box 377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8" name="Text Box 377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89" name="Text Box 378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0" name="Text Box 378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1" name="Text Box 378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2" name="Text Box 378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3" name="Text Box 378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4" name="Text Box 378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5" name="Text Box 378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6" name="Text Box 378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7" name="Text Box 378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8" name="Text Box 378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899" name="Text Box 379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0" name="Text Box 3791"/>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1" name="Text Box 3792"/>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2" name="Text Box 3793"/>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3" name="Text Box 3794"/>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4" name="Text Box 3795"/>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5" name="Text Box 3796"/>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6" name="Text Box 3797"/>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7" name="Text Box 3798"/>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8" name="Text Box 3799"/>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162</xdr:row>
      <xdr:rowOff>0</xdr:rowOff>
    </xdr:from>
    <xdr:ext cx="85725" cy="205408"/>
    <xdr:sp macro="" textlink="">
      <xdr:nvSpPr>
        <xdr:cNvPr id="4909" name="Text Box 3800"/>
        <xdr:cNvSpPr txBox="1">
          <a:spLocks noChangeArrowheads="1"/>
        </xdr:cNvSpPr>
      </xdr:nvSpPr>
      <xdr:spPr bwMode="auto">
        <a:xfrm>
          <a:off x="4815840" y="3076956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184</xdr:row>
      <xdr:rowOff>0</xdr:rowOff>
    </xdr:from>
    <xdr:to>
      <xdr:col>4</xdr:col>
      <xdr:colOff>85725</xdr:colOff>
      <xdr:row>185</xdr:row>
      <xdr:rowOff>19050</xdr:rowOff>
    </xdr:to>
    <xdr:sp macro="" textlink="">
      <xdr:nvSpPr>
        <xdr:cNvPr id="4910" name="Text Box 25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1" name="Text Box 25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2" name="Text Box 25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3" name="Text Box 25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4" name="Text Box 25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5" name="Text Box 25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6" name="Text Box 25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7" name="Text Box 25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8" name="Text Box 25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19" name="Text Box 25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0" name="Text Box 25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1" name="Text Box 25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2" name="Text Box 25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3" name="Text Box 25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4" name="Text Box 26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5" name="Text Box 26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6" name="Text Box 26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7" name="Text Box 26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8" name="Text Box 26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29" name="Text Box 26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0" name="Text Box 26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1" name="Text Box 26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2" name="Text Box 26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3" name="Text Box 26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4" name="Text Box 26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5" name="Text Box 26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6" name="Text Box 26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7" name="Text Box 26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8" name="Text Box 26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39" name="Text Box 26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0" name="Text Box 26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1" name="Text Box 26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2" name="Text Box 26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3" name="Text Box 26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4" name="Text Box 26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5" name="Text Box 26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6" name="Text Box 26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7" name="Text Box 26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8" name="Text Box 26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49" name="Text Box 26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0" name="Text Box 26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1" name="Text Box 26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2" name="Text Box 26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3" name="Text Box 26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4" name="Text Box 26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5" name="Text Box 26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6" name="Text Box 26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7" name="Text Box 26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8" name="Text Box 26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59" name="Text Box 26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0" name="Text Box 26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1" name="Text Box 26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2" name="Text Box 26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3" name="Text Box 26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4" name="Text Box 26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5" name="Text Box 26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6" name="Text Box 26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7" name="Text Box 26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8" name="Text Box 26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69" name="Text Box 26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0" name="Text Box 26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1" name="Text Box 26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2" name="Text Box 26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3" name="Text Box 26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4" name="Text Box 26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5" name="Text Box 26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6" name="Text Box 26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7" name="Text Box 26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8" name="Text Box 26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79" name="Text Box 26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0" name="Text Box 26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1" name="Text Box 26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2" name="Text Box 27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3" name="Text Box 27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4" name="Text Box 27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5" name="Text Box 27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6" name="Text Box 27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7" name="Text Box 27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8" name="Text Box 27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89" name="Text Box 27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0" name="Text Box 27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1" name="Text Box 27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2" name="Text Box 27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3" name="Text Box 27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4" name="Text Box 27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5" name="Text Box 27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6" name="Text Box 27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7" name="Text Box 27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8" name="Text Box 27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4999" name="Text Box 27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0" name="Text Box 27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1" name="Text Box 27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2" name="Text Box 27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3" name="Text Box 27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4" name="Text Box 27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5" name="Text Box 27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6" name="Text Box 27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7" name="Text Box 27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8" name="Text Box 27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09" name="Text Box 27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0" name="Text Box 27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1" name="Text Box 27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2" name="Text Box 27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3" name="Text Box 27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4" name="Text Box 27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5" name="Text Box 27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6" name="Text Box 27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7" name="Text Box 27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8" name="Text Box 27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19" name="Text Box 27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0" name="Text Box 27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1" name="Text Box 27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2" name="Text Box 27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3" name="Text Box 27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4" name="Text Box 27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5" name="Text Box 27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6" name="Text Box 27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7" name="Text Box 27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8" name="Text Box 27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29" name="Text Box 27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0" name="Text Box 27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1" name="Text Box 27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2" name="Text Box 27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3" name="Text Box 27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4" name="Text Box 27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5" name="Text Box 27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6" name="Text Box 27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7" name="Text Box 27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8" name="Text Box 27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39" name="Text Box 27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0" name="Text Box 27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1" name="Text Box 27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2" name="Text Box 27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3" name="Text Box 27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4" name="Text Box 27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5" name="Text Box 27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6" name="Text Box 27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7" name="Text Box 27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8" name="Text Box 27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49" name="Text Box 27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0" name="Text Box 27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1" name="Text Box 27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2" name="Text Box 27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3" name="Text Box 27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4" name="Text Box 27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5" name="Text Box 27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6" name="Text Box 27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7" name="Text Box 27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8" name="Text Box 27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59" name="Text Box 27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0" name="Text Box 27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1" name="Text Box 27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2" name="Text Box 27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3" name="Text Box 27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4" name="Text Box 27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5" name="Text Box 27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6" name="Text Box 27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7" name="Text Box 27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8" name="Text Box 27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69" name="Text Box 27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0" name="Text Box 27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1" name="Text Box 27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2" name="Text Box 27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3" name="Text Box 27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4" name="Text Box 27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5" name="Text Box 27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6" name="Text Box 27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7" name="Text Box 27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8" name="Text Box 27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79" name="Text Box 27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0" name="Text Box 27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1" name="Text Box 27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2" name="Text Box 28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3" name="Text Box 28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4" name="Text Box 28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5" name="Text Box 28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6" name="Text Box 28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7" name="Text Box 28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8" name="Text Box 28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89" name="Text Box 28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0" name="Text Box 28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1" name="Text Box 28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2" name="Text Box 28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3" name="Text Box 28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4" name="Text Box 28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5" name="Text Box 28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6" name="Text Box 28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7" name="Text Box 28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8" name="Text Box 28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099" name="Text Box 28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0" name="Text Box 28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1" name="Text Box 28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2" name="Text Box 28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3" name="Text Box 28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4" name="Text Box 28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5" name="Text Box 28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6" name="Text Box 28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7" name="Text Box 28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8" name="Text Box 28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09" name="Text Box 28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0" name="Text Box 28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1" name="Text Box 28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2" name="Text Box 28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3" name="Text Box 28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4" name="Text Box 28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5" name="Text Box 28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6" name="Text Box 28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7" name="Text Box 28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8" name="Text Box 28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19" name="Text Box 28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0" name="Text Box 28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1" name="Text Box 28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2" name="Text Box 28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3" name="Text Box 28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4" name="Text Box 28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5" name="Text Box 28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6" name="Text Box 28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7" name="Text Box 28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8" name="Text Box 28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29" name="Text Box 28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0" name="Text Box 28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1" name="Text Box 28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2" name="Text Box 28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3" name="Text Box 28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4" name="Text Box 28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5" name="Text Box 28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6" name="Text Box 28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7" name="Text Box 28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8" name="Text Box 28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39" name="Text Box 28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0" name="Text Box 28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1" name="Text Box 28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2" name="Text Box 28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3" name="Text Box 28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4" name="Text Box 28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5" name="Text Box 28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6" name="Text Box 28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7" name="Text Box 28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8" name="Text Box 28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49" name="Text Box 28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0" name="Text Box 28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1" name="Text Box 28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2" name="Text Box 28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3" name="Text Box 28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4" name="Text Box 28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5" name="Text Box 28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6" name="Text Box 28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7" name="Text Box 28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8" name="Text Box 28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59" name="Text Box 28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0" name="Text Box 28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1" name="Text Box 28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2" name="Text Box 28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3" name="Text Box 28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4" name="Text Box 28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5" name="Text Box 28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6" name="Text Box 28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7" name="Text Box 28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8" name="Text Box 28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69" name="Text Box 28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0" name="Text Box 28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1" name="Text Box 28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2" name="Text Box 28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3" name="Text Box 28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4" name="Text Box 28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5" name="Text Box 28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6" name="Text Box 28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7" name="Text Box 28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8" name="Text Box 28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79" name="Text Box 28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0" name="Text Box 28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1" name="Text Box 28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2" name="Text Box 29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3" name="Text Box 29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4" name="Text Box 29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5" name="Text Box 29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6" name="Text Box 29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7" name="Text Box 29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8" name="Text Box 29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89" name="Text Box 29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0" name="Text Box 29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1" name="Text Box 29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2" name="Text Box 29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3" name="Text Box 29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4" name="Text Box 29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5" name="Text Box 29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6" name="Text Box 29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7" name="Text Box 29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8" name="Text Box 29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199" name="Text Box 29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0" name="Text Box 29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1" name="Text Box 29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2" name="Text Box 29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3" name="Text Box 29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4" name="Text Box 29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5" name="Text Box 29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6" name="Text Box 29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7" name="Text Box 29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8" name="Text Box 29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09" name="Text Box 29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0" name="Text Box 29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1" name="Text Box 29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2" name="Text Box 29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3" name="Text Box 29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4" name="Text Box 29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5" name="Text Box 29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6" name="Text Box 29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7" name="Text Box 29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8" name="Text Box 29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19" name="Text Box 29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0" name="Text Box 29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1" name="Text Box 29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2" name="Text Box 29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3" name="Text Box 29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4" name="Text Box 29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5" name="Text Box 29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6" name="Text Box 29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7" name="Text Box 29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8" name="Text Box 29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29" name="Text Box 29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0" name="Text Box 29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1" name="Text Box 29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2" name="Text Box 29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3" name="Text Box 29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4" name="Text Box 29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5" name="Text Box 29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6" name="Text Box 29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7" name="Text Box 29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8" name="Text Box 29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39" name="Text Box 29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0" name="Text Box 29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1" name="Text Box 29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2" name="Text Box 29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3" name="Text Box 29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4" name="Text Box 29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5" name="Text Box 29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6" name="Text Box 29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7" name="Text Box 29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8" name="Text Box 29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49" name="Text Box 29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0" name="Text Box 29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1" name="Text Box 29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2" name="Text Box 29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3" name="Text Box 29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4" name="Text Box 29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5" name="Text Box 29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6" name="Text Box 29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7" name="Text Box 29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8" name="Text Box 29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59" name="Text Box 29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0" name="Text Box 29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1" name="Text Box 29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2" name="Text Box 29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3" name="Text Box 29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4" name="Text Box 29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5" name="Text Box 29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6" name="Text Box 29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7" name="Text Box 29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8" name="Text Box 29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69" name="Text Box 29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0" name="Text Box 29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1" name="Text Box 29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2" name="Text Box 29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3" name="Text Box 29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4" name="Text Box 29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5" name="Text Box 29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6" name="Text Box 29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7" name="Text Box 29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8" name="Text Box 29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79" name="Text Box 29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0" name="Text Box 29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1" name="Text Box 29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2" name="Text Box 30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3" name="Text Box 30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4" name="Text Box 30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5" name="Text Box 30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6" name="Text Box 30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7" name="Text Box 30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8" name="Text Box 30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89" name="Text Box 30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0" name="Text Box 30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1" name="Text Box 30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2" name="Text Box 30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3" name="Text Box 30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4" name="Text Box 30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5" name="Text Box 30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6" name="Text Box 30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7" name="Text Box 30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8" name="Text Box 30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299" name="Text Box 30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0" name="Text Box 30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1" name="Text Box 30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2" name="Text Box 30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3" name="Text Box 30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4" name="Text Box 30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5" name="Text Box 30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6" name="Text Box 30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7" name="Text Box 30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8" name="Text Box 30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09" name="Text Box 30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0" name="Text Box 30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1" name="Text Box 30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2" name="Text Box 30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3" name="Text Box 30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4" name="Text Box 30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5" name="Text Box 30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6" name="Text Box 30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7" name="Text Box 30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8" name="Text Box 30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19" name="Text Box 30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0" name="Text Box 30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1" name="Text Box 30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2" name="Text Box 30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3" name="Text Box 30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4" name="Text Box 30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5" name="Text Box 30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6" name="Text Box 30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7" name="Text Box 30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8" name="Text Box 30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29" name="Text Box 30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0" name="Text Box 30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1" name="Text Box 30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2" name="Text Box 30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3" name="Text Box 30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4" name="Text Box 30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5" name="Text Box 30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6" name="Text Box 30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7" name="Text Box 30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8" name="Text Box 30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39" name="Text Box 30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0" name="Text Box 30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1" name="Text Box 30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2" name="Text Box 30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3" name="Text Box 30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4" name="Text Box 30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5" name="Text Box 30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6" name="Text Box 30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7" name="Text Box 30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8" name="Text Box 30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49" name="Text Box 30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0" name="Text Box 30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1" name="Text Box 30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2" name="Text Box 30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3" name="Text Box 30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4" name="Text Box 30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5" name="Text Box 30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6" name="Text Box 30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7" name="Text Box 30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8" name="Text Box 30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59" name="Text Box 30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0" name="Text Box 30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1" name="Text Box 30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2" name="Text Box 30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3" name="Text Box 30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4" name="Text Box 30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5" name="Text Box 30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6" name="Text Box 30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7" name="Text Box 30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8" name="Text Box 30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69" name="Text Box 30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0" name="Text Box 30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1" name="Text Box 30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2" name="Text Box 30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3" name="Text Box 30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4" name="Text Box 30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5" name="Text Box 30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6" name="Text Box 30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7" name="Text Box 30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8" name="Text Box 30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79" name="Text Box 30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0" name="Text Box 30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1" name="Text Box 30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2" name="Text Box 31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3" name="Text Box 31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4" name="Text Box 31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5" name="Text Box 31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6" name="Text Box 31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7" name="Text Box 31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8" name="Text Box 31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89" name="Text Box 31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0" name="Text Box 31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1" name="Text Box 31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2" name="Text Box 31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3" name="Text Box 31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4" name="Text Box 31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5" name="Text Box 31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6" name="Text Box 31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7" name="Text Box 31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8" name="Text Box 31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399" name="Text Box 31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0" name="Text Box 31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1" name="Text Box 31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2" name="Text Box 31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3" name="Text Box 31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4" name="Text Box 31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5" name="Text Box 31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6" name="Text Box 31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7" name="Text Box 31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8" name="Text Box 31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09" name="Text Box 31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0" name="Text Box 31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1" name="Text Box 31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2" name="Text Box 31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3" name="Text Box 31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4" name="Text Box 31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5" name="Text Box 31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6" name="Text Box 31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7" name="Text Box 31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8" name="Text Box 31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19" name="Text Box 31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0" name="Text Box 31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1" name="Text Box 31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2" name="Text Box 31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3" name="Text Box 31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4" name="Text Box 31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5" name="Text Box 31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6" name="Text Box 31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7" name="Text Box 31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8" name="Text Box 31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29" name="Text Box 31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0" name="Text Box 31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1" name="Text Box 31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2" name="Text Box 31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3" name="Text Box 31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4" name="Text Box 31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5" name="Text Box 31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6" name="Text Box 31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7" name="Text Box 31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8" name="Text Box 31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39" name="Text Box 31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0" name="Text Box 31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1" name="Text Box 31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2" name="Text Box 31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3" name="Text Box 31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4" name="Text Box 31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5" name="Text Box 31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6" name="Text Box 31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7" name="Text Box 31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8" name="Text Box 31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49" name="Text Box 31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0" name="Text Box 31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1" name="Text Box 31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2" name="Text Box 31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3" name="Text Box 31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4" name="Text Box 31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5" name="Text Box 31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6" name="Text Box 31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7" name="Text Box 31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8" name="Text Box 31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59" name="Text Box 31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0" name="Text Box 31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1" name="Text Box 31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2" name="Text Box 31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3" name="Text Box 31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4" name="Text Box 31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5" name="Text Box 31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6" name="Text Box 31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7" name="Text Box 31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8" name="Text Box 31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69" name="Text Box 31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0" name="Text Box 31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1" name="Text Box 31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2" name="Text Box 31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3" name="Text Box 31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4" name="Text Box 31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5" name="Text Box 31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6" name="Text Box 31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7" name="Text Box 31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8" name="Text Box 31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79" name="Text Box 31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0" name="Text Box 31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1" name="Text Box 31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2" name="Text Box 32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3" name="Text Box 32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4" name="Text Box 32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5" name="Text Box 32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6" name="Text Box 32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7" name="Text Box 32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8" name="Text Box 32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89" name="Text Box 32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0" name="Text Box 32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1" name="Text Box 32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2" name="Text Box 32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3" name="Text Box 32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4" name="Text Box 32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5" name="Text Box 32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6" name="Text Box 32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7" name="Text Box 32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8" name="Text Box 32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499" name="Text Box 32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0" name="Text Box 32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1" name="Text Box 32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2" name="Text Box 32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3" name="Text Box 32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4" name="Text Box 32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5" name="Text Box 32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6" name="Text Box 32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7" name="Text Box 32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8" name="Text Box 32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09" name="Text Box 32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0" name="Text Box 32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1" name="Text Box 32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2" name="Text Box 32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3" name="Text Box 32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4" name="Text Box 32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5" name="Text Box 32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6" name="Text Box 32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7" name="Text Box 32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8" name="Text Box 32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19" name="Text Box 32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0" name="Text Box 32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1" name="Text Box 32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2" name="Text Box 32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3" name="Text Box 32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4" name="Text Box 32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5" name="Text Box 32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6" name="Text Box 32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7" name="Text Box 32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8" name="Text Box 32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29" name="Text Box 32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0" name="Text Box 32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1" name="Text Box 32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2" name="Text Box 32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3" name="Text Box 32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4" name="Text Box 32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5" name="Text Box 32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6" name="Text Box 32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7" name="Text Box 32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8" name="Text Box 32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39" name="Text Box 32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0" name="Text Box 32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1" name="Text Box 32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2" name="Text Box 32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3" name="Text Box 32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4" name="Text Box 32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5" name="Text Box 32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6" name="Text Box 32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7" name="Text Box 32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8" name="Text Box 32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49" name="Text Box 32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0" name="Text Box 32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1" name="Text Box 32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2" name="Text Box 32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3" name="Text Box 32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4" name="Text Box 32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5" name="Text Box 32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6" name="Text Box 32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7" name="Text Box 32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8" name="Text Box 32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59" name="Text Box 32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0" name="Text Box 32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1" name="Text Box 32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2" name="Text Box 32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3" name="Text Box 32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4" name="Text Box 32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5" name="Text Box 32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6" name="Text Box 32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7" name="Text Box 32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8" name="Text Box 32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69" name="Text Box 32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0" name="Text Box 32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1" name="Text Box 32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2" name="Text Box 32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3" name="Text Box 32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4" name="Text Box 32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5" name="Text Box 32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6" name="Text Box 32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7" name="Text Box 32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8" name="Text Box 32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79" name="Text Box 32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0" name="Text Box 32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1" name="Text Box 32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2" name="Text Box 33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3" name="Text Box 33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4" name="Text Box 33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5" name="Text Box 33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6" name="Text Box 33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7" name="Text Box 33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8" name="Text Box 33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89" name="Text Box 33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0" name="Text Box 33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1" name="Text Box 33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2" name="Text Box 33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3" name="Text Box 33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4" name="Text Box 33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5" name="Text Box 33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6" name="Text Box 33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7" name="Text Box 33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8" name="Text Box 33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599" name="Text Box 33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0" name="Text Box 33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1" name="Text Box 33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2" name="Text Box 33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3" name="Text Box 33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4" name="Text Box 33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5" name="Text Box 33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6" name="Text Box 33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7" name="Text Box 33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8" name="Text Box 33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09" name="Text Box 33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0" name="Text Box 33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1" name="Text Box 33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2" name="Text Box 33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3" name="Text Box 33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4" name="Text Box 33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5" name="Text Box 33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6" name="Text Box 33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7" name="Text Box 33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8" name="Text Box 33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19" name="Text Box 33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0" name="Text Box 33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1" name="Text Box 33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2" name="Text Box 33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3" name="Text Box 33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4" name="Text Box 33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5" name="Text Box 33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6" name="Text Box 33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7" name="Text Box 33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8" name="Text Box 33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29" name="Text Box 33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0" name="Text Box 33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1" name="Text Box 33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2" name="Text Box 33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3" name="Text Box 33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4" name="Text Box 33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5" name="Text Box 33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6" name="Text Box 33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7" name="Text Box 33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8" name="Text Box 33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39" name="Text Box 33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0" name="Text Box 33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1" name="Text Box 33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2" name="Text Box 33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3" name="Text Box 33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4" name="Text Box 33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5" name="Text Box 33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6" name="Text Box 33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7" name="Text Box 33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8" name="Text Box 33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49" name="Text Box 33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0" name="Text Box 33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1" name="Text Box 33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2" name="Text Box 33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3" name="Text Box 33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4" name="Text Box 33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5" name="Text Box 33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6" name="Text Box 33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7" name="Text Box 33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8" name="Text Box 33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59" name="Text Box 33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0" name="Text Box 33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1" name="Text Box 33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2" name="Text Box 33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3" name="Text Box 33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4" name="Text Box 33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5" name="Text Box 33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6" name="Text Box 33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7" name="Text Box 33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8" name="Text Box 33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69" name="Text Box 33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0" name="Text Box 33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1" name="Text Box 33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2" name="Text Box 33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3" name="Text Box 33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4" name="Text Box 33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5" name="Text Box 33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6" name="Text Box 33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7" name="Text Box 33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8" name="Text Box 33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79" name="Text Box 33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0" name="Text Box 33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1" name="Text Box 33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2" name="Text Box 34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3" name="Text Box 34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4" name="Text Box 34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5" name="Text Box 34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6" name="Text Box 34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7" name="Text Box 34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8" name="Text Box 34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89" name="Text Box 34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0" name="Text Box 34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1" name="Text Box 34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2" name="Text Box 34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3" name="Text Box 34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4" name="Text Box 34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5" name="Text Box 34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6" name="Text Box 34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7" name="Text Box 34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8" name="Text Box 34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699" name="Text Box 34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0" name="Text Box 34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1" name="Text Box 34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2" name="Text Box 34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3" name="Text Box 34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4" name="Text Box 34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5" name="Text Box 34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6" name="Text Box 34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7" name="Text Box 34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8" name="Text Box 34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09" name="Text Box 34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0" name="Text Box 34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1" name="Text Box 34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2" name="Text Box 34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3" name="Text Box 34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4" name="Text Box 34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5" name="Text Box 34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6" name="Text Box 34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7" name="Text Box 34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8" name="Text Box 34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19" name="Text Box 34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0" name="Text Box 34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1" name="Text Box 34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2" name="Text Box 34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3" name="Text Box 34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4" name="Text Box 34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5" name="Text Box 34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6" name="Text Box 34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7" name="Text Box 34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8" name="Text Box 34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29" name="Text Box 34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0" name="Text Box 34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1" name="Text Box 34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2" name="Text Box 34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3" name="Text Box 34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4" name="Text Box 34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5" name="Text Box 34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6" name="Text Box 34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7" name="Text Box 34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8" name="Text Box 34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39" name="Text Box 34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0" name="Text Box 34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1" name="Text Box 34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2" name="Text Box 34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3" name="Text Box 34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4" name="Text Box 34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5" name="Text Box 34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6" name="Text Box 34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7" name="Text Box 34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8" name="Text Box 34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49" name="Text Box 34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0" name="Text Box 34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1" name="Text Box 34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2" name="Text Box 34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3" name="Text Box 34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4" name="Text Box 34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5" name="Text Box 34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6" name="Text Box 34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7" name="Text Box 34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8" name="Text Box 34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59" name="Text Box 34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0" name="Text Box 34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1" name="Text Box 34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2" name="Text Box 34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3" name="Text Box 34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4" name="Text Box 34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5" name="Text Box 34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6" name="Text Box 34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7" name="Text Box 34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8" name="Text Box 34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69" name="Text Box 34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0" name="Text Box 34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1" name="Text Box 34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2" name="Text Box 34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3" name="Text Box 34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4" name="Text Box 34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5" name="Text Box 34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6" name="Text Box 34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7" name="Text Box 34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8" name="Text Box 34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79" name="Text Box 34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0" name="Text Box 34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1" name="Text Box 34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2" name="Text Box 35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3" name="Text Box 35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4" name="Text Box 35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5" name="Text Box 35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6" name="Text Box 35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7" name="Text Box 35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8" name="Text Box 35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89" name="Text Box 35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0" name="Text Box 35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1" name="Text Box 35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2" name="Text Box 35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3" name="Text Box 35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4" name="Text Box 35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5" name="Text Box 35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6" name="Text Box 35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7" name="Text Box 35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8" name="Text Box 35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799" name="Text Box 35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0" name="Text Box 35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1" name="Text Box 35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2" name="Text Box 35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3" name="Text Box 35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4" name="Text Box 35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5" name="Text Box 35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6" name="Text Box 35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7" name="Text Box 35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8" name="Text Box 35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09" name="Text Box 35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0" name="Text Box 35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1" name="Text Box 35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2" name="Text Box 35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3" name="Text Box 35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4" name="Text Box 35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5" name="Text Box 35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6" name="Text Box 35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7" name="Text Box 35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8" name="Text Box 35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19" name="Text Box 35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0" name="Text Box 35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1" name="Text Box 35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2" name="Text Box 35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3" name="Text Box 35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4" name="Text Box 35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5" name="Text Box 35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6" name="Text Box 35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7" name="Text Box 35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8" name="Text Box 35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29" name="Text Box 35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0" name="Text Box 35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1" name="Text Box 35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2" name="Text Box 35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3" name="Text Box 35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4" name="Text Box 35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5" name="Text Box 35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6" name="Text Box 35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7" name="Text Box 35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8" name="Text Box 35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39" name="Text Box 35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0" name="Text Box 35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1" name="Text Box 35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2" name="Text Box 35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3" name="Text Box 35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4" name="Text Box 35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5" name="Text Box 35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6" name="Text Box 35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7" name="Text Box 35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8" name="Text Box 35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49" name="Text Box 35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0" name="Text Box 35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1" name="Text Box 35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2" name="Text Box 35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3" name="Text Box 35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4" name="Text Box 35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5" name="Text Box 35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6" name="Text Box 35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7" name="Text Box 35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8" name="Text Box 35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59" name="Text Box 35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0" name="Text Box 35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1" name="Text Box 35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2" name="Text Box 35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3" name="Text Box 35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4" name="Text Box 35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5" name="Text Box 35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6" name="Text Box 35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7" name="Text Box 35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8" name="Text Box 35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69" name="Text Box 35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0" name="Text Box 35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1" name="Text Box 35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2" name="Text Box 35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3" name="Text Box 35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4" name="Text Box 35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5" name="Text Box 35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6" name="Text Box 35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7" name="Text Box 35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8" name="Text Box 35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79" name="Text Box 35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0" name="Text Box 35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1" name="Text Box 35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2" name="Text Box 36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3" name="Text Box 36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4" name="Text Box 36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5" name="Text Box 36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6" name="Text Box 36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7" name="Text Box 36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8" name="Text Box 36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89" name="Text Box 36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0" name="Text Box 36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1" name="Text Box 36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2" name="Text Box 36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3" name="Text Box 36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4" name="Text Box 36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5" name="Text Box 36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6" name="Text Box 36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7" name="Text Box 36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8" name="Text Box 36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899" name="Text Box 36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0" name="Text Box 36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1" name="Text Box 36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2" name="Text Box 36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3" name="Text Box 36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4" name="Text Box 36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5" name="Text Box 36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6" name="Text Box 36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7" name="Text Box 36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8" name="Text Box 36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09" name="Text Box 36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0" name="Text Box 36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1" name="Text Box 36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2" name="Text Box 36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3" name="Text Box 36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4" name="Text Box 36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5" name="Text Box 36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6" name="Text Box 36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7" name="Text Box 36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8" name="Text Box 36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19" name="Text Box 36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0" name="Text Box 36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1" name="Text Box 36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2" name="Text Box 36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3" name="Text Box 36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4" name="Text Box 36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5" name="Text Box 36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6" name="Text Box 36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7" name="Text Box 36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8" name="Text Box 36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29" name="Text Box 36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0" name="Text Box 36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1" name="Text Box 36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2" name="Text Box 36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3" name="Text Box 36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4" name="Text Box 36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5" name="Text Box 36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6" name="Text Box 36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7" name="Text Box 36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8" name="Text Box 36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39" name="Text Box 36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0" name="Text Box 36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1" name="Text Box 36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2" name="Text Box 36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3" name="Text Box 36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4" name="Text Box 36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5" name="Text Box 36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6" name="Text Box 36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7" name="Text Box 36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8" name="Text Box 36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49" name="Text Box 36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0" name="Text Box 36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1" name="Text Box 36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2" name="Text Box 36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3" name="Text Box 36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4" name="Text Box 36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5" name="Text Box 36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6" name="Text Box 36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7" name="Text Box 36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8" name="Text Box 36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59" name="Text Box 36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0" name="Text Box 36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1" name="Text Box 36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2" name="Text Box 36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3" name="Text Box 36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4" name="Text Box 36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5" name="Text Box 36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6" name="Text Box 36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7" name="Text Box 36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8" name="Text Box 36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69" name="Text Box 36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0" name="Text Box 36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1" name="Text Box 36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2" name="Text Box 36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3" name="Text Box 36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4" name="Text Box 36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5" name="Text Box 36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6" name="Text Box 36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7" name="Text Box 36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8" name="Text Box 36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79" name="Text Box 36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0" name="Text Box 36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1" name="Text Box 36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2" name="Text Box 37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3" name="Text Box 37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4" name="Text Box 37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5" name="Text Box 37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6" name="Text Box 37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7" name="Text Box 37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8" name="Text Box 37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89" name="Text Box 37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0" name="Text Box 37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1" name="Text Box 37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2" name="Text Box 37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3" name="Text Box 37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4" name="Text Box 37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5" name="Text Box 37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6" name="Text Box 37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7" name="Text Box 37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8" name="Text Box 37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5999" name="Text Box 37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0" name="Text Box 37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1" name="Text Box 37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2" name="Text Box 37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3" name="Text Box 37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4" name="Text Box 37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5" name="Text Box 37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6" name="Text Box 37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7" name="Text Box 37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8" name="Text Box 37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09" name="Text Box 37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0" name="Text Box 37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1" name="Text Box 37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2" name="Text Box 37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3" name="Text Box 37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4" name="Text Box 37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5" name="Text Box 37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6" name="Text Box 37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7" name="Text Box 37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8" name="Text Box 37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19" name="Text Box 37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0" name="Text Box 37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1" name="Text Box 37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2" name="Text Box 37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3" name="Text Box 37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4" name="Text Box 37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5" name="Text Box 37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6" name="Text Box 37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7" name="Text Box 37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8" name="Text Box 37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29" name="Text Box 37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0" name="Text Box 37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1" name="Text Box 37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2" name="Text Box 37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3" name="Text Box 37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4" name="Text Box 37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5" name="Text Box 37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6" name="Text Box 37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7" name="Text Box 37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8" name="Text Box 37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39" name="Text Box 37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0" name="Text Box 37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1" name="Text Box 37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2" name="Text Box 37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3" name="Text Box 37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4" name="Text Box 37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5" name="Text Box 37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6" name="Text Box 37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7" name="Text Box 37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8" name="Text Box 37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49" name="Text Box 37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0" name="Text Box 37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1" name="Text Box 37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2" name="Text Box 37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3" name="Text Box 37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4" name="Text Box 37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5" name="Text Box 37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6" name="Text Box 37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7" name="Text Box 37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8" name="Text Box 37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59" name="Text Box 37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0" name="Text Box 37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1" name="Text Box 37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2" name="Text Box 37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3" name="Text Box 37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4" name="Text Box 37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5" name="Text Box 37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6" name="Text Box 37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7" name="Text Box 37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8" name="Text Box 37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69" name="Text Box 37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0" name="Text Box 37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1" name="Text Box 37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2" name="Text Box 37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3" name="Text Box 37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4" name="Text Box 37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5" name="Text Box 37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6" name="Text Box 37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7" name="Text Box 37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8" name="Text Box 37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79" name="Text Box 37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0" name="Text Box 37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1" name="Text Box 37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2" name="Text Box 38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3" name="Text Box 38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4" name="Text Box 38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5" name="Text Box 38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6" name="Text Box 38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7" name="Text Box 38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8" name="Text Box 38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89" name="Text Box 38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0" name="Text Box 38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1" name="Text Box 38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2" name="Text Box 38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3" name="Text Box 38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4" name="Text Box 38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5" name="Text Box 38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6" name="Text Box 38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7" name="Text Box 38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8" name="Text Box 38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099" name="Text Box 38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0" name="Text Box 38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1" name="Text Box 38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2" name="Text Box 38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3" name="Text Box 38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4" name="Text Box 38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5" name="Text Box 38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6" name="Text Box 38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7" name="Text Box 38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8" name="Text Box 38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09" name="Text Box 38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0" name="Text Box 38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1" name="Text Box 38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2" name="Text Box 38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3" name="Text Box 38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4" name="Text Box 38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5" name="Text Box 38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6" name="Text Box 38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7" name="Text Box 38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8" name="Text Box 38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19" name="Text Box 38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0" name="Text Box 38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1" name="Text Box 38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2" name="Text Box 38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3" name="Text Box 38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4" name="Text Box 38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5" name="Text Box 38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6" name="Text Box 38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7" name="Text Box 38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8" name="Text Box 38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29" name="Text Box 38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0" name="Text Box 38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1" name="Text Box 38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2" name="Text Box 38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3" name="Text Box 38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4" name="Text Box 38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5" name="Text Box 38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6" name="Text Box 38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7" name="Text Box 38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8" name="Text Box 38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39" name="Text Box 38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0" name="Text Box 38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1" name="Text Box 38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2" name="Text Box 38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3" name="Text Box 38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4" name="Text Box 38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5" name="Text Box 38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6" name="Text Box 38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7" name="Text Box 38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8" name="Text Box 38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49" name="Text Box 38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0" name="Text Box 38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1" name="Text Box 38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2" name="Text Box 38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3" name="Text Box 38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4" name="Text Box 38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5" name="Text Box 38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6" name="Text Box 38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7" name="Text Box 38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8" name="Text Box 38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59" name="Text Box 38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0" name="Text Box 38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1" name="Text Box 38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2" name="Text Box 38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3" name="Text Box 38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4" name="Text Box 38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5" name="Text Box 38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6" name="Text Box 38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7" name="Text Box 38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8" name="Text Box 38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69" name="Text Box 38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0" name="Text Box 38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1" name="Text Box 38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2" name="Text Box 38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3" name="Text Box 38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4" name="Text Box 38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5" name="Text Box 38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6" name="Text Box 38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7" name="Text Box 38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8" name="Text Box 38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79" name="Text Box 38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0" name="Text Box 38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1" name="Text Box 38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2" name="Text Box 39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3" name="Text Box 39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4" name="Text Box 39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5" name="Text Box 39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6" name="Text Box 39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7" name="Text Box 39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8" name="Text Box 39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89" name="Text Box 39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0" name="Text Box 39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1" name="Text Box 39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2" name="Text Box 39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3" name="Text Box 39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4" name="Text Box 39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5" name="Text Box 39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6" name="Text Box 39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7" name="Text Box 39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8" name="Text Box 39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199" name="Text Box 39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0" name="Text Box 39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1" name="Text Box 39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2" name="Text Box 39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3" name="Text Box 39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4" name="Text Box 39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5" name="Text Box 39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6" name="Text Box 39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7" name="Text Box 39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8" name="Text Box 39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09" name="Text Box 39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0" name="Text Box 39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1" name="Text Box 39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2" name="Text Box 39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3" name="Text Box 39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4" name="Text Box 39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5" name="Text Box 39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6" name="Text Box 39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7" name="Text Box 39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8" name="Text Box 39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19" name="Text Box 39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0" name="Text Box 39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1" name="Text Box 39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2" name="Text Box 39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3" name="Text Box 39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4" name="Text Box 39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5" name="Text Box 39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6" name="Text Box 39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7" name="Text Box 39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8" name="Text Box 39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29" name="Text Box 39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0" name="Text Box 39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1" name="Text Box 39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2" name="Text Box 39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3" name="Text Box 39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4" name="Text Box 39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5" name="Text Box 39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6" name="Text Box 39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7" name="Text Box 39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8" name="Text Box 39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39" name="Text Box 39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0" name="Text Box 39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1" name="Text Box 39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2" name="Text Box 39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3" name="Text Box 39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4" name="Text Box 39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5" name="Text Box 39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6" name="Text Box 39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7" name="Text Box 39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8" name="Text Box 39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49" name="Text Box 39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0" name="Text Box 39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1" name="Text Box 39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2" name="Text Box 39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3" name="Text Box 39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4" name="Text Box 39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5" name="Text Box 39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6" name="Text Box 39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7" name="Text Box 39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8" name="Text Box 39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59" name="Text Box 39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0" name="Text Box 39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1" name="Text Box 39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2" name="Text Box 39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3" name="Text Box 39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4" name="Text Box 39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5" name="Text Box 39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6" name="Text Box 39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7" name="Text Box 39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8" name="Text Box 39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69" name="Text Box 39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0" name="Text Box 39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1" name="Text Box 39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2" name="Text Box 39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3" name="Text Box 39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4" name="Text Box 39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5" name="Text Box 39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6" name="Text Box 39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7" name="Text Box 39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8" name="Text Box 39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79" name="Text Box 39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0" name="Text Box 39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1" name="Text Box 39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2" name="Text Box 40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3" name="Text Box 40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4" name="Text Box 40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5" name="Text Box 40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6" name="Text Box 40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7" name="Text Box 40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8" name="Text Box 40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89" name="Text Box 40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0" name="Text Box 40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1" name="Text Box 40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2" name="Text Box 40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3" name="Text Box 40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4" name="Text Box 40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5" name="Text Box 40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6" name="Text Box 40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7" name="Text Box 40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8" name="Text Box 40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299" name="Text Box 40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0" name="Text Box 40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1" name="Text Box 40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2" name="Text Box 40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3" name="Text Box 40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4" name="Text Box 40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5" name="Text Box 40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6" name="Text Box 40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7" name="Text Box 40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8" name="Text Box 40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09" name="Text Box 40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0" name="Text Box 40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1" name="Text Box 40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2" name="Text Box 40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3" name="Text Box 40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4" name="Text Box 40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5" name="Text Box 40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6" name="Text Box 40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7" name="Text Box 40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8" name="Text Box 40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19" name="Text Box 40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0" name="Text Box 40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1" name="Text Box 40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2" name="Text Box 40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3" name="Text Box 40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4" name="Text Box 40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5" name="Text Box 40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6" name="Text Box 40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7" name="Text Box 40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8" name="Text Box 40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29" name="Text Box 40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0" name="Text Box 40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1" name="Text Box 40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2" name="Text Box 40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3" name="Text Box 40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4" name="Text Box 40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5" name="Text Box 40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6" name="Text Box 40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7" name="Text Box 40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8" name="Text Box 40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39" name="Text Box 40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0" name="Text Box 40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1" name="Text Box 40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2" name="Text Box 40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3" name="Text Box 40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4" name="Text Box 40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5" name="Text Box 40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6" name="Text Box 40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7" name="Text Box 40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8" name="Text Box 40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49" name="Text Box 40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0" name="Text Box 40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1" name="Text Box 40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2" name="Text Box 40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3" name="Text Box 40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4" name="Text Box 40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5" name="Text Box 40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6" name="Text Box 40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7" name="Text Box 40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8" name="Text Box 40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59" name="Text Box 40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0" name="Text Box 40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1" name="Text Box 40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2" name="Text Box 40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3" name="Text Box 40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4" name="Text Box 40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5" name="Text Box 40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6" name="Text Box 40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7" name="Text Box 40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8" name="Text Box 40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69" name="Text Box 40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0" name="Text Box 40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1" name="Text Box 40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2" name="Text Box 40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3" name="Text Box 40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4" name="Text Box 40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5" name="Text Box 40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6" name="Text Box 40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7" name="Text Box 40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8" name="Text Box 40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79" name="Text Box 40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0" name="Text Box 40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1" name="Text Box 40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2" name="Text Box 41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3" name="Text Box 41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4" name="Text Box 41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5" name="Text Box 41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6" name="Text Box 41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7" name="Text Box 41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8" name="Text Box 41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89" name="Text Box 41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0" name="Text Box 41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1" name="Text Box 41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2" name="Text Box 41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3" name="Text Box 41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4" name="Text Box 41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5" name="Text Box 41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6" name="Text Box 41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7" name="Text Box 41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8" name="Text Box 41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399" name="Text Box 41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0" name="Text Box 41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1" name="Text Box 41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2" name="Text Box 41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3" name="Text Box 41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4" name="Text Box 41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5" name="Text Box 41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6" name="Text Box 41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7" name="Text Box 41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8" name="Text Box 41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09" name="Text Box 41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0" name="Text Box 41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1" name="Text Box 41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2" name="Text Box 41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3" name="Text Box 41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4" name="Text Box 41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5" name="Text Box 41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6" name="Text Box 41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7" name="Text Box 41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8" name="Text Box 41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19" name="Text Box 41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0" name="Text Box 41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1" name="Text Box 41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2" name="Text Box 41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3" name="Text Box 41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4" name="Text Box 41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5" name="Text Box 41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6" name="Text Box 41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7" name="Text Box 41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8" name="Text Box 41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29" name="Text Box 41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0" name="Text Box 41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1" name="Text Box 41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2" name="Text Box 41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3" name="Text Box 41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4" name="Text Box 41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5" name="Text Box 41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6" name="Text Box 41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7" name="Text Box 41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8" name="Text Box 41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39" name="Text Box 41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0" name="Text Box 41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1" name="Text Box 41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2" name="Text Box 41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3" name="Text Box 41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4" name="Text Box 41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5" name="Text Box 41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6" name="Text Box 41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7" name="Text Box 41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8" name="Text Box 41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49" name="Text Box 41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0" name="Text Box 41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1" name="Text Box 41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2" name="Text Box 41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3" name="Text Box 41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4" name="Text Box 41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5" name="Text Box 41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6" name="Text Box 41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7" name="Text Box 41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8" name="Text Box 41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59" name="Text Box 41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0" name="Text Box 41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1" name="Text Box 41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2" name="Text Box 41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3" name="Text Box 41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4" name="Text Box 41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5" name="Text Box 41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6" name="Text Box 41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7" name="Text Box 41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8" name="Text Box 41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69" name="Text Box 41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0" name="Text Box 41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1" name="Text Box 41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2" name="Text Box 41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3" name="Text Box 41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4" name="Text Box 41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5" name="Text Box 41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6" name="Text Box 41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7" name="Text Box 41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8" name="Text Box 41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79" name="Text Box 41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0" name="Text Box 41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1" name="Text Box 41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2" name="Text Box 42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3" name="Text Box 42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4" name="Text Box 42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5" name="Text Box 42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6" name="Text Box 42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7" name="Text Box 42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8" name="Text Box 42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89" name="Text Box 42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0" name="Text Box 42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1" name="Text Box 42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2" name="Text Box 42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3" name="Text Box 42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4" name="Text Box 42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5" name="Text Box 42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6" name="Text Box 42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7" name="Text Box 42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8" name="Text Box 42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499" name="Text Box 42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0" name="Text Box 42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1" name="Text Box 42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2" name="Text Box 42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3" name="Text Box 42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4" name="Text Box 42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5" name="Text Box 42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6" name="Text Box 42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7" name="Text Box 42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8" name="Text Box 42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09" name="Text Box 42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0" name="Text Box 42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1" name="Text Box 42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2" name="Text Box 42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3" name="Text Box 42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4" name="Text Box 42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5" name="Text Box 42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6" name="Text Box 42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7" name="Text Box 42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8" name="Text Box 42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19" name="Text Box 42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0" name="Text Box 42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1" name="Text Box 42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2" name="Text Box 42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3" name="Text Box 42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4" name="Text Box 42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5" name="Text Box 42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6" name="Text Box 42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7" name="Text Box 42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8" name="Text Box 42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29" name="Text Box 42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0" name="Text Box 42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1" name="Text Box 42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2" name="Text Box 42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3" name="Text Box 42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4" name="Text Box 42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5" name="Text Box 42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6" name="Text Box 42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7" name="Text Box 42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8" name="Text Box 42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39" name="Text Box 42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0" name="Text Box 42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1" name="Text Box 42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2" name="Text Box 42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3" name="Text Box 42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4" name="Text Box 42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5" name="Text Box 42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6" name="Text Box 42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7" name="Text Box 42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8" name="Text Box 42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49" name="Text Box 42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0" name="Text Box 42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1" name="Text Box 42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2" name="Text Box 42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3" name="Text Box 42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4" name="Text Box 42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5" name="Text Box 42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6" name="Text Box 42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7" name="Text Box 42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8" name="Text Box 42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59" name="Text Box 42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0" name="Text Box 42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1" name="Text Box 42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2" name="Text Box 42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3" name="Text Box 42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4" name="Text Box 42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5" name="Text Box 42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6" name="Text Box 42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7" name="Text Box 42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8" name="Text Box 42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69" name="Text Box 42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0" name="Text Box 42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1" name="Text Box 42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2" name="Text Box 42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3" name="Text Box 42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4" name="Text Box 42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5" name="Text Box 42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6" name="Text Box 42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7" name="Text Box 42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8" name="Text Box 42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79" name="Text Box 42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0" name="Text Box 42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1" name="Text Box 42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2" name="Text Box 43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3" name="Text Box 43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4" name="Text Box 43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5" name="Text Box 43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6" name="Text Box 43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7" name="Text Box 43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8" name="Text Box 43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89" name="Text Box 43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0" name="Text Box 43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1" name="Text Box 43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2" name="Text Box 43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3" name="Text Box 43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4" name="Text Box 43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5" name="Text Box 43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6" name="Text Box 43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7" name="Text Box 43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8" name="Text Box 43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599" name="Text Box 43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0" name="Text Box 43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1" name="Text Box 43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2" name="Text Box 43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3" name="Text Box 43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4" name="Text Box 43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5" name="Text Box 43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6" name="Text Box 43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7" name="Text Box 43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8" name="Text Box 43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09" name="Text Box 43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0" name="Text Box 43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1" name="Text Box 43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2" name="Text Box 43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3" name="Text Box 43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4" name="Text Box 43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5" name="Text Box 43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6" name="Text Box 43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7" name="Text Box 43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8" name="Text Box 43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19" name="Text Box 43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0" name="Text Box 43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1" name="Text Box 43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2" name="Text Box 43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3" name="Text Box 43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4" name="Text Box 43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5" name="Text Box 43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6" name="Text Box 43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7" name="Text Box 43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8" name="Text Box 43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29" name="Text Box 43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0" name="Text Box 43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1" name="Text Box 43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2" name="Text Box 43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3" name="Text Box 43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4" name="Text Box 43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5" name="Text Box 43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6" name="Text Box 43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7" name="Text Box 43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8" name="Text Box 43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39" name="Text Box 43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0" name="Text Box 43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1" name="Text Box 43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2" name="Text Box 43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3" name="Text Box 43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4" name="Text Box 43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5" name="Text Box 43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6" name="Text Box 43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7" name="Text Box 43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8" name="Text Box 43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49" name="Text Box 43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0" name="Text Box 43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1" name="Text Box 43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2" name="Text Box 43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3" name="Text Box 43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4" name="Text Box 43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5" name="Text Box 43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6" name="Text Box 43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7" name="Text Box 43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8" name="Text Box 43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59" name="Text Box 43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0" name="Text Box 43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1" name="Text Box 43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2" name="Text Box 43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3" name="Text Box 43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4" name="Text Box 43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5" name="Text Box 43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6" name="Text Box 43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7" name="Text Box 43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8" name="Text Box 43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69" name="Text Box 43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0" name="Text Box 43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1" name="Text Box 43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2" name="Text Box 43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3" name="Text Box 43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4" name="Text Box 43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5" name="Text Box 43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6" name="Text Box 43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7" name="Text Box 43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8" name="Text Box 43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79" name="Text Box 43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0" name="Text Box 43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1" name="Text Box 43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2" name="Text Box 44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3" name="Text Box 44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4" name="Text Box 44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5" name="Text Box 44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6" name="Text Box 44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7" name="Text Box 44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8" name="Text Box 44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89" name="Text Box 44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0" name="Text Box 44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1" name="Text Box 44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2" name="Text Box 44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3" name="Text Box 44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4" name="Text Box 44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5" name="Text Box 44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6" name="Text Box 44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7" name="Text Box 44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8" name="Text Box 44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699" name="Text Box 44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0" name="Text Box 44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1" name="Text Box 44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2" name="Text Box 44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3" name="Text Box 44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4" name="Text Box 44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5" name="Text Box 44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6" name="Text Box 44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7" name="Text Box 44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8" name="Text Box 44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09" name="Text Box 44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0" name="Text Box 44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1" name="Text Box 44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2" name="Text Box 44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3" name="Text Box 44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4" name="Text Box 44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5" name="Text Box 44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6" name="Text Box 44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7" name="Text Box 44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8" name="Text Box 44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19" name="Text Box 44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0" name="Text Box 44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1" name="Text Box 44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2" name="Text Box 44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3" name="Text Box 44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4" name="Text Box 44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5" name="Text Box 44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6" name="Text Box 44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7" name="Text Box 44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8" name="Text Box 44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29" name="Text Box 44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0" name="Text Box 44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1" name="Text Box 44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2" name="Text Box 44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3" name="Text Box 44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4" name="Text Box 44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5" name="Text Box 44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6" name="Text Box 44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7" name="Text Box 44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8" name="Text Box 44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39" name="Text Box 44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0" name="Text Box 44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1" name="Text Box 44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2" name="Text Box 44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3" name="Text Box 44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4" name="Text Box 44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5" name="Text Box 44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6" name="Text Box 44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7" name="Text Box 44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8" name="Text Box 44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49" name="Text Box 44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0" name="Text Box 44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1" name="Text Box 44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2" name="Text Box 44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3" name="Text Box 44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4" name="Text Box 44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5" name="Text Box 44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6" name="Text Box 44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7" name="Text Box 44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8" name="Text Box 44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59" name="Text Box 44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0" name="Text Box 44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1" name="Text Box 44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2" name="Text Box 44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3" name="Text Box 44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4" name="Text Box 44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5" name="Text Box 44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6" name="Text Box 44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7" name="Text Box 44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8" name="Text Box 44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69" name="Text Box 44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0" name="Text Box 44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1" name="Text Box 44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2" name="Text Box 44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3" name="Text Box 44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4" name="Text Box 44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5" name="Text Box 44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6" name="Text Box 44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7" name="Text Box 44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8" name="Text Box 44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79" name="Text Box 44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0" name="Text Box 44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1" name="Text Box 44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2" name="Text Box 45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3" name="Text Box 45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4" name="Text Box 45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5" name="Text Box 45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6" name="Text Box 45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7" name="Text Box 45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8" name="Text Box 45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89" name="Text Box 45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0" name="Text Box 45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1" name="Text Box 45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2" name="Text Box 45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3" name="Text Box 45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4" name="Text Box 45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5" name="Text Box 45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6" name="Text Box 45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7" name="Text Box 45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8" name="Text Box 45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799" name="Text Box 45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0" name="Text Box 45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1" name="Text Box 45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2" name="Text Box 45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3" name="Text Box 45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4" name="Text Box 45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5" name="Text Box 45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6" name="Text Box 45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7" name="Text Box 45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8" name="Text Box 45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09" name="Text Box 45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0" name="Text Box 45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1" name="Text Box 45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2" name="Text Box 45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3" name="Text Box 45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4" name="Text Box 45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5" name="Text Box 45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6" name="Text Box 45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7" name="Text Box 45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8" name="Text Box 45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19" name="Text Box 45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0" name="Text Box 45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1" name="Text Box 45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2" name="Text Box 45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3" name="Text Box 45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4" name="Text Box 45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5" name="Text Box 45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6" name="Text Box 45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7" name="Text Box 45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8" name="Text Box 45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29" name="Text Box 45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0" name="Text Box 45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1" name="Text Box 45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2" name="Text Box 45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3" name="Text Box 45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4" name="Text Box 45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5" name="Text Box 45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6" name="Text Box 45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7" name="Text Box 45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8" name="Text Box 45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39" name="Text Box 45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0" name="Text Box 45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1" name="Text Box 45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2" name="Text Box 45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3" name="Text Box 45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4" name="Text Box 45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5" name="Text Box 45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6" name="Text Box 45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7" name="Text Box 45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8" name="Text Box 45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49" name="Text Box 45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0" name="Text Box 45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1" name="Text Box 45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2" name="Text Box 45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3" name="Text Box 45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4" name="Text Box 45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5" name="Text Box 45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6" name="Text Box 45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7" name="Text Box 45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8" name="Text Box 45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59" name="Text Box 45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0" name="Text Box 45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1" name="Text Box 45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2" name="Text Box 45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3" name="Text Box 45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4" name="Text Box 45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5" name="Text Box 45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6" name="Text Box 45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7" name="Text Box 45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8" name="Text Box 45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69" name="Text Box 45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0" name="Text Box 45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1" name="Text Box 45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2" name="Text Box 45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3" name="Text Box 45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4" name="Text Box 45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5" name="Text Box 45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6" name="Text Box 45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7" name="Text Box 45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8" name="Text Box 45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79" name="Text Box 45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0" name="Text Box 45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1" name="Text Box 45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2" name="Text Box 46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3" name="Text Box 46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4" name="Text Box 46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5" name="Text Box 46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6" name="Text Box 46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7" name="Text Box 46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8" name="Text Box 46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89" name="Text Box 46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0" name="Text Box 46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1" name="Text Box 46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2" name="Text Box 46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3" name="Text Box 46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4" name="Text Box 46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5" name="Text Box 46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6" name="Text Box 46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7" name="Text Box 46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8" name="Text Box 46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899" name="Text Box 46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0" name="Text Box 46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1" name="Text Box 46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2" name="Text Box 46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3" name="Text Box 46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4" name="Text Box 46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5" name="Text Box 46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6" name="Text Box 46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7" name="Text Box 46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8" name="Text Box 46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09" name="Text Box 46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0" name="Text Box 46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1" name="Text Box 46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2" name="Text Box 46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3" name="Text Box 46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4" name="Text Box 46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5" name="Text Box 46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6" name="Text Box 46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7" name="Text Box 46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8" name="Text Box 46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19" name="Text Box 46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0" name="Text Box 46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1" name="Text Box 46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2" name="Text Box 46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3" name="Text Box 46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4" name="Text Box 46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5" name="Text Box 46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6" name="Text Box 46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7" name="Text Box 46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8" name="Text Box 46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29" name="Text Box 46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0" name="Text Box 46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1" name="Text Box 46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2" name="Text Box 46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3" name="Text Box 46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4" name="Text Box 46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5" name="Text Box 46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6" name="Text Box 46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7" name="Text Box 46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8" name="Text Box 46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39" name="Text Box 46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0" name="Text Box 46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1" name="Text Box 46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2" name="Text Box 46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3" name="Text Box 46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4" name="Text Box 46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5" name="Text Box 46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6" name="Text Box 46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7" name="Text Box 46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8" name="Text Box 46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49" name="Text Box 46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0" name="Text Box 46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1" name="Text Box 46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2" name="Text Box 46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3" name="Text Box 46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4" name="Text Box 46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5" name="Text Box 46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6" name="Text Box 46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7" name="Text Box 46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8" name="Text Box 46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59" name="Text Box 46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0" name="Text Box 46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1" name="Text Box 46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2" name="Text Box 46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3" name="Text Box 46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4" name="Text Box 46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5" name="Text Box 46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6" name="Text Box 46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7" name="Text Box 46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8" name="Text Box 46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69" name="Text Box 46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0" name="Text Box 46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1" name="Text Box 46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2" name="Text Box 46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3" name="Text Box 46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4" name="Text Box 46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5" name="Text Box 46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6" name="Text Box 46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7" name="Text Box 46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8" name="Text Box 46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79" name="Text Box 46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0" name="Text Box 46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1" name="Text Box 46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2" name="Text Box 47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3" name="Text Box 47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4" name="Text Box 47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5" name="Text Box 47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6" name="Text Box 47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7" name="Text Box 47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8" name="Text Box 47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89" name="Text Box 47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0" name="Text Box 47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1" name="Text Box 47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2" name="Text Box 47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3" name="Text Box 47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4" name="Text Box 47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5" name="Text Box 47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6" name="Text Box 47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7" name="Text Box 47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8" name="Text Box 47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6999" name="Text Box 47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0" name="Text Box 47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1" name="Text Box 47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2" name="Text Box 47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3" name="Text Box 47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4" name="Text Box 47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5" name="Text Box 47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6" name="Text Box 47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7" name="Text Box 47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8" name="Text Box 47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09" name="Text Box 47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0" name="Text Box 47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1" name="Text Box 47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2" name="Text Box 47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3" name="Text Box 47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4" name="Text Box 47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5" name="Text Box 47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6" name="Text Box 47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7" name="Text Box 47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8" name="Text Box 47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19" name="Text Box 47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0" name="Text Box 47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1" name="Text Box 47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2" name="Text Box 47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3" name="Text Box 47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4" name="Text Box 47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5" name="Text Box 47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6" name="Text Box 47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7" name="Text Box 47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8" name="Text Box 47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29" name="Text Box 47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0" name="Text Box 47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1" name="Text Box 47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2" name="Text Box 47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3" name="Text Box 47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4" name="Text Box 47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5" name="Text Box 47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6" name="Text Box 47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7" name="Text Box 47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8" name="Text Box 47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39" name="Text Box 47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0" name="Text Box 47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1" name="Text Box 47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2" name="Text Box 47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3" name="Text Box 47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4" name="Text Box 47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5" name="Text Box 47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6" name="Text Box 47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7" name="Text Box 47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8" name="Text Box 47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49" name="Text Box 47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0" name="Text Box 47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1" name="Text Box 47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2" name="Text Box 47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3" name="Text Box 47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4" name="Text Box 47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5" name="Text Box 47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6" name="Text Box 47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7" name="Text Box 47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8" name="Text Box 47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59" name="Text Box 47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0" name="Text Box 47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1" name="Text Box 47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2" name="Text Box 47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3" name="Text Box 47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4" name="Text Box 47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5" name="Text Box 47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6" name="Text Box 47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7" name="Text Box 47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8" name="Text Box 47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69" name="Text Box 47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0" name="Text Box 47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1" name="Text Box 47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2" name="Text Box 47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3" name="Text Box 47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4" name="Text Box 47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5" name="Text Box 47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6" name="Text Box 47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7" name="Text Box 47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8" name="Text Box 47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79" name="Text Box 47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0" name="Text Box 47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1" name="Text Box 47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2" name="Text Box 48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3" name="Text Box 48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4" name="Text Box 48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5" name="Text Box 48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6" name="Text Box 48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7" name="Text Box 48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8" name="Text Box 48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89" name="Text Box 48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0" name="Text Box 48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1" name="Text Box 48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2" name="Text Box 48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3" name="Text Box 48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4" name="Text Box 48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5" name="Text Box 48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6" name="Text Box 48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7" name="Text Box 48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8" name="Text Box 48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099" name="Text Box 48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0" name="Text Box 48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1" name="Text Box 48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2" name="Text Box 48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3" name="Text Box 48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4" name="Text Box 48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5" name="Text Box 48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6" name="Text Box 48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7" name="Text Box 48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8" name="Text Box 48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09" name="Text Box 48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0" name="Text Box 48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1" name="Text Box 48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2" name="Text Box 48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3" name="Text Box 48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4" name="Text Box 48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5" name="Text Box 48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6" name="Text Box 48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7" name="Text Box 48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8" name="Text Box 48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19" name="Text Box 48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0" name="Text Box 48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1" name="Text Box 48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2" name="Text Box 48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3" name="Text Box 48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4" name="Text Box 48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5" name="Text Box 48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6" name="Text Box 48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7" name="Text Box 48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8" name="Text Box 48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29" name="Text Box 48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0" name="Text Box 48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1" name="Text Box 48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2" name="Text Box 48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3" name="Text Box 48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4" name="Text Box 48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5" name="Text Box 48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6" name="Text Box 48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7" name="Text Box 48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8" name="Text Box 48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39" name="Text Box 48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0" name="Text Box 48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1" name="Text Box 48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2" name="Text Box 48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3" name="Text Box 48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4" name="Text Box 48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5" name="Text Box 48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6" name="Text Box 48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7" name="Text Box 48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8" name="Text Box 48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49" name="Text Box 48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0" name="Text Box 48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1" name="Text Box 48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2" name="Text Box 48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3" name="Text Box 48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4" name="Text Box 48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5" name="Text Box 48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6" name="Text Box 48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7" name="Text Box 48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8" name="Text Box 48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59" name="Text Box 48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0" name="Text Box 48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1" name="Text Box 48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2" name="Text Box 48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3" name="Text Box 48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4" name="Text Box 48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5" name="Text Box 48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6" name="Text Box 48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7" name="Text Box 48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8" name="Text Box 48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69" name="Text Box 48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0" name="Text Box 48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1" name="Text Box 48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2" name="Text Box 48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3" name="Text Box 48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4" name="Text Box 48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5" name="Text Box 48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6" name="Text Box 48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7" name="Text Box 48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8" name="Text Box 48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79" name="Text Box 48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0" name="Text Box 48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1" name="Text Box 48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2" name="Text Box 49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3" name="Text Box 49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4" name="Text Box 49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5" name="Text Box 49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6" name="Text Box 49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7" name="Text Box 49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8" name="Text Box 49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89" name="Text Box 49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0" name="Text Box 49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1" name="Text Box 49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2" name="Text Box 49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3" name="Text Box 49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4" name="Text Box 49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5" name="Text Box 49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6" name="Text Box 49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7" name="Text Box 49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8" name="Text Box 49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199" name="Text Box 49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0" name="Text Box 49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1" name="Text Box 49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2" name="Text Box 49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3" name="Text Box 49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4" name="Text Box 49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5" name="Text Box 49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6" name="Text Box 49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7" name="Text Box 49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8" name="Text Box 49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09" name="Text Box 49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0" name="Text Box 49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1" name="Text Box 49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2" name="Text Box 49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3" name="Text Box 49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4" name="Text Box 49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5" name="Text Box 49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6" name="Text Box 49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7" name="Text Box 49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8" name="Text Box 49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19" name="Text Box 49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0" name="Text Box 49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1" name="Text Box 49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2" name="Text Box 49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3" name="Text Box 49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4" name="Text Box 49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5" name="Text Box 49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6" name="Text Box 49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7" name="Text Box 49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8" name="Text Box 49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29" name="Text Box 49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0" name="Text Box 49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1" name="Text Box 49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2" name="Text Box 49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3" name="Text Box 49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4" name="Text Box 49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5" name="Text Box 49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6" name="Text Box 49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7" name="Text Box 49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8" name="Text Box 49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39" name="Text Box 49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0" name="Text Box 49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1" name="Text Box 49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2" name="Text Box 49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3" name="Text Box 49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4" name="Text Box 49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5" name="Text Box 49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6" name="Text Box 49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7" name="Text Box 49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8" name="Text Box 49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49" name="Text Box 49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0" name="Text Box 49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1" name="Text Box 49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2" name="Text Box 49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3" name="Text Box 49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4" name="Text Box 49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5" name="Text Box 49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6" name="Text Box 49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7" name="Text Box 49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8" name="Text Box 49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59" name="Text Box 49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0" name="Text Box 49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1" name="Text Box 49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2" name="Text Box 49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3" name="Text Box 49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4" name="Text Box 49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5" name="Text Box 49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6" name="Text Box 49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7" name="Text Box 49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8" name="Text Box 49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69" name="Text Box 49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0" name="Text Box 49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1" name="Text Box 49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2" name="Text Box 49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3" name="Text Box 49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4" name="Text Box 49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5" name="Text Box 49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6" name="Text Box 49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7" name="Text Box 49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8" name="Text Box 49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79" name="Text Box 49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0" name="Text Box 49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1" name="Text Box 49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2" name="Text Box 50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3" name="Text Box 50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4" name="Text Box 50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5" name="Text Box 50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6" name="Text Box 50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7" name="Text Box 50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8" name="Text Box 50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89" name="Text Box 50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0" name="Text Box 50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1" name="Text Box 50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2" name="Text Box 50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3" name="Text Box 50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4" name="Text Box 50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5" name="Text Box 50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6" name="Text Box 50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7" name="Text Box 50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8" name="Text Box 50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299" name="Text Box 50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0" name="Text Box 50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1" name="Text Box 50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2" name="Text Box 50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3" name="Text Box 50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4" name="Text Box 50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5" name="Text Box 50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6" name="Text Box 50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7" name="Text Box 50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8" name="Text Box 50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09" name="Text Box 50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0" name="Text Box 50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1" name="Text Box 50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2" name="Text Box 50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3" name="Text Box 50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4" name="Text Box 50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5" name="Text Box 50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6" name="Text Box 50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7" name="Text Box 50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8" name="Text Box 50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19" name="Text Box 50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0" name="Text Box 50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1" name="Text Box 50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2" name="Text Box 50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3" name="Text Box 50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4" name="Text Box 50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5" name="Text Box 50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6" name="Text Box 50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7" name="Text Box 50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8" name="Text Box 50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29" name="Text Box 50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0" name="Text Box 50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1" name="Text Box 50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2" name="Text Box 50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3" name="Text Box 50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4" name="Text Box 50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5" name="Text Box 50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6" name="Text Box 50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7" name="Text Box 50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8" name="Text Box 50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39" name="Text Box 50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0" name="Text Box 50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1" name="Text Box 50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2" name="Text Box 50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3" name="Text Box 50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4" name="Text Box 50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5" name="Text Box 50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6" name="Text Box 50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7" name="Text Box 50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8" name="Text Box 50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49" name="Text Box 50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0" name="Text Box 50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1" name="Text Box 50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2" name="Text Box 50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3" name="Text Box 50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4" name="Text Box 50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5" name="Text Box 50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6" name="Text Box 50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7" name="Text Box 50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8" name="Text Box 50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59" name="Text Box 50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0" name="Text Box 50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1" name="Text Box 50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2" name="Text Box 50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3" name="Text Box 50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4" name="Text Box 50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5" name="Text Box 50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6" name="Text Box 50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7" name="Text Box 50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8" name="Text Box 50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69" name="Text Box 50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0" name="Text Box 50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1" name="Text Box 50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2" name="Text Box 50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3" name="Text Box 50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4" name="Text Box 50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5" name="Text Box 50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6" name="Text Box 50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7" name="Text Box 50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8" name="Text Box 50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79" name="Text Box 50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0" name="Text Box 50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1" name="Text Box 50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2" name="Text Box 51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3" name="Text Box 51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4" name="Text Box 51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5" name="Text Box 51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6" name="Text Box 51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7" name="Text Box 51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8" name="Text Box 51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89" name="Text Box 51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0" name="Text Box 51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1" name="Text Box 51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2" name="Text Box 51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3" name="Text Box 51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4" name="Text Box 51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5" name="Text Box 51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6" name="Text Box 51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7" name="Text Box 51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8" name="Text Box 51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399" name="Text Box 51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0" name="Text Box 51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1" name="Text Box 51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2" name="Text Box 51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3" name="Text Box 51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4" name="Text Box 51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5" name="Text Box 51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6" name="Text Box 51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7" name="Text Box 51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8" name="Text Box 51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09" name="Text Box 51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0" name="Text Box 51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1" name="Text Box 51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2" name="Text Box 51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3" name="Text Box 51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4" name="Text Box 51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5" name="Text Box 51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6" name="Text Box 51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7" name="Text Box 51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8" name="Text Box 51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19" name="Text Box 51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0" name="Text Box 51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1" name="Text Box 51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2" name="Text Box 51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3" name="Text Box 51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4" name="Text Box 51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5" name="Text Box 51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6" name="Text Box 51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7" name="Text Box 51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8" name="Text Box 51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29" name="Text Box 51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0" name="Text Box 51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1" name="Text Box 51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2" name="Text Box 51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3" name="Text Box 51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4" name="Text Box 51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5" name="Text Box 51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6" name="Text Box 51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7" name="Text Box 51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8" name="Text Box 51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39" name="Text Box 51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0" name="Text Box 51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1" name="Text Box 51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2" name="Text Box 51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3" name="Text Box 51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4" name="Text Box 51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5" name="Text Box 51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6" name="Text Box 51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7" name="Text Box 51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8" name="Text Box 51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49" name="Text Box 51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0" name="Text Box 51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1" name="Text Box 51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2" name="Text Box 51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3" name="Text Box 51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4" name="Text Box 51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5" name="Text Box 51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6" name="Text Box 51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7" name="Text Box 51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8" name="Text Box 51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59" name="Text Box 51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0" name="Text Box 51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1" name="Text Box 51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2" name="Text Box 51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3" name="Text Box 51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4" name="Text Box 51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5" name="Text Box 51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6" name="Text Box 51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7" name="Text Box 51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8" name="Text Box 51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69" name="Text Box 51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0" name="Text Box 51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1" name="Text Box 51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2" name="Text Box 51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3" name="Text Box 51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4" name="Text Box 51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5" name="Text Box 51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6" name="Text Box 51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7" name="Text Box 51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8" name="Text Box 51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79" name="Text Box 51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0" name="Text Box 51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1" name="Text Box 51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2" name="Text Box 52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3" name="Text Box 52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4" name="Text Box 52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5" name="Text Box 52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6" name="Text Box 52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7" name="Text Box 52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8" name="Text Box 52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89" name="Text Box 52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0" name="Text Box 52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1" name="Text Box 52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2" name="Text Box 52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3" name="Text Box 52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4" name="Text Box 52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5" name="Text Box 52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6" name="Text Box 52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7" name="Text Box 52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8" name="Text Box 52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499" name="Text Box 52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0" name="Text Box 52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1" name="Text Box 52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2" name="Text Box 52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3" name="Text Box 52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4" name="Text Box 52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5" name="Text Box 52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6" name="Text Box 52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7" name="Text Box 52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8" name="Text Box 52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09" name="Text Box 52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0" name="Text Box 52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1" name="Text Box 52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2" name="Text Box 52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3" name="Text Box 52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4" name="Text Box 52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5" name="Text Box 52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6" name="Text Box 52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7" name="Text Box 52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8" name="Text Box 52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19" name="Text Box 52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0" name="Text Box 52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1" name="Text Box 52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2" name="Text Box 52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3" name="Text Box 52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4" name="Text Box 52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5" name="Text Box 52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6" name="Text Box 52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7" name="Text Box 52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8" name="Text Box 52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29" name="Text Box 52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0" name="Text Box 52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1" name="Text Box 52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2" name="Text Box 52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3" name="Text Box 52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4" name="Text Box 52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5" name="Text Box 52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6" name="Text Box 52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7" name="Text Box 52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8" name="Text Box 52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39" name="Text Box 52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0" name="Text Box 52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1" name="Text Box 52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2" name="Text Box 52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3" name="Text Box 52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4" name="Text Box 52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5" name="Text Box 52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6" name="Text Box 52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7" name="Text Box 52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8" name="Text Box 52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49" name="Text Box 52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0" name="Text Box 52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1" name="Text Box 52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2" name="Text Box 52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3" name="Text Box 52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4" name="Text Box 52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5" name="Text Box 52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6" name="Text Box 52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7" name="Text Box 52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8" name="Text Box 52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59" name="Text Box 52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0" name="Text Box 52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1" name="Text Box 52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2" name="Text Box 52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3" name="Text Box 52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4" name="Text Box 52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5" name="Text Box 52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6" name="Text Box 52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7" name="Text Box 52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8" name="Text Box 52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69" name="Text Box 52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0" name="Text Box 52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1" name="Text Box 52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2" name="Text Box 52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3" name="Text Box 52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4" name="Text Box 52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5" name="Text Box 52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6" name="Text Box 52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7" name="Text Box 52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8" name="Text Box 52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79" name="Text Box 52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0" name="Text Box 52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1" name="Text Box 52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2" name="Text Box 53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3" name="Text Box 53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4" name="Text Box 53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5" name="Text Box 53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6" name="Text Box 53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7" name="Text Box 53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8" name="Text Box 53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89" name="Text Box 53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0" name="Text Box 530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1" name="Text Box 530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2" name="Text Box 531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3" name="Text Box 531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4" name="Text Box 531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5" name="Text Box 531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6" name="Text Box 531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7" name="Text Box 531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8" name="Text Box 531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599" name="Text Box 531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0" name="Text Box 531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1" name="Text Box 531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2" name="Text Box 532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3" name="Text Box 532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4" name="Text Box 532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5" name="Text Box 532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6" name="Text Box 532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7" name="Text Box 532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8" name="Text Box 532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09" name="Text Box 532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0" name="Text Box 532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1" name="Text Box 532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2" name="Text Box 533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3" name="Text Box 533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4" name="Text Box 533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5" name="Text Box 533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6" name="Text Box 533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7" name="Text Box 533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8" name="Text Box 533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19" name="Text Box 533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0" name="Text Box 533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1" name="Text Box 533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2" name="Text Box 534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3" name="Text Box 534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4" name="Text Box 534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5" name="Text Box 534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6" name="Text Box 534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7" name="Text Box 534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8" name="Text Box 534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29" name="Text Box 534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0" name="Text Box 534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1" name="Text Box 534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2" name="Text Box 535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3" name="Text Box 535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4" name="Text Box 535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5" name="Text Box 535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6" name="Text Box 535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7" name="Text Box 535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8" name="Text Box 535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39" name="Text Box 535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0" name="Text Box 535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1" name="Text Box 535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2" name="Text Box 536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3" name="Text Box 536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4" name="Text Box 536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5" name="Text Box 536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6" name="Text Box 536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7" name="Text Box 536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8" name="Text Box 536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49" name="Text Box 536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0" name="Text Box 536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1" name="Text Box 536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2" name="Text Box 537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3" name="Text Box 537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4" name="Text Box 537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5" name="Text Box 537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6" name="Text Box 537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7" name="Text Box 537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8" name="Text Box 537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59" name="Text Box 537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0" name="Text Box 537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1" name="Text Box 537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2" name="Text Box 538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3" name="Text Box 538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4" name="Text Box 538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5" name="Text Box 538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6" name="Text Box 538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7" name="Text Box 538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8" name="Text Box 538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69" name="Text Box 538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0" name="Text Box 538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1" name="Text Box 538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2" name="Text Box 539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3" name="Text Box 539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4" name="Text Box 539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5" name="Text Box 539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6" name="Text Box 539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7" name="Text Box 539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8" name="Text Box 539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79" name="Text Box 539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0" name="Text Box 5398"/>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1" name="Text Box 5399"/>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2" name="Text Box 5400"/>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3" name="Text Box 5401"/>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4" name="Text Box 5402"/>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5" name="Text Box 5403"/>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6" name="Text Box 5404"/>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7" name="Text Box 5405"/>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8" name="Text Box 5406"/>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85725</xdr:colOff>
      <xdr:row>185</xdr:row>
      <xdr:rowOff>19050</xdr:rowOff>
    </xdr:to>
    <xdr:sp macro="" textlink="">
      <xdr:nvSpPr>
        <xdr:cNvPr id="7689" name="Text Box 5407"/>
        <xdr:cNvSpPr txBox="1">
          <a:spLocks noChangeArrowheads="1"/>
        </xdr:cNvSpPr>
      </xdr:nvSpPr>
      <xdr:spPr bwMode="auto">
        <a:xfrm>
          <a:off x="4815840" y="3496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0" name="Text Box 5427"/>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1" name="Text Box 5428"/>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2" name="Text Box 5429"/>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3" name="Text Box 5430"/>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4" name="Text Box 5431"/>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5" name="Text Box 5432"/>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6" name="Text Box 5433"/>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7" name="Text Box 5434"/>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8" name="Text Box 5435"/>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699" name="Text Box 5436"/>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0" name="Text Box 5437"/>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1" name="Text Box 5438"/>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2" name="Text Box 5439"/>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3" name="Text Box 5440"/>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4" name="Text Box 5441"/>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5" name="Text Box 5442"/>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6" name="Text Box 5443"/>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7" name="Text Box 5444"/>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8" name="Text Box 5445"/>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09" name="Text Box 5446"/>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0" name="Text Box 5447"/>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1" name="Text Box 5448"/>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2" name="Text Box 5449"/>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3" name="Text Box 5450"/>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4" name="Text Box 5451"/>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5" name="Text Box 5452"/>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6" name="Text Box 5453"/>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7" name="Text Box 5454"/>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8" name="Text Box 5455"/>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19" name="Text Box 5456"/>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0" name="Text Box 5457"/>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1" name="Text Box 5458"/>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2" name="Text Box 5459"/>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3" name="Text Box 5460"/>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4" name="Text Box 5461"/>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5" name="Text Box 5462"/>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6" name="Text Box 5463"/>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7" name="Text Box 5464"/>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8" name="Text Box 5465"/>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29" name="Text Box 5466"/>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30" name="Text Box 5467"/>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85725</xdr:colOff>
      <xdr:row>184</xdr:row>
      <xdr:rowOff>19050</xdr:rowOff>
    </xdr:to>
    <xdr:sp macro="" textlink="">
      <xdr:nvSpPr>
        <xdr:cNvPr id="7731" name="Text Box 5468"/>
        <xdr:cNvSpPr txBox="1">
          <a:spLocks noChangeArrowheads="1"/>
        </xdr:cNvSpPr>
      </xdr:nvSpPr>
      <xdr:spPr bwMode="auto">
        <a:xfrm>
          <a:off x="4815840" y="3477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32" name="Text Box 25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33" name="Text Box 25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34" name="Text Box 25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35" name="Text Box 25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36" name="Text Box 25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37" name="Text Box 26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38" name="Text Box 26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39" name="Text Box 26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0" name="Text Box 26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1" name="Text Box 26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2" name="Text Box 26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3" name="Text Box 26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4" name="Text Box 26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5" name="Text Box 26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6" name="Text Box 26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7" name="Text Box 26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8" name="Text Box 26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49" name="Text Box 26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0" name="Text Box 26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1" name="Text Box 26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2" name="Text Box 26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3" name="Text Box 26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4" name="Text Box 26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5" name="Text Box 26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6" name="Text Box 26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7" name="Text Box 26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8" name="Text Box 26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59" name="Text Box 26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0" name="Text Box 26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1" name="Text Box 26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2" name="Text Box 26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3" name="Text Box 26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4" name="Text Box 26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5" name="Text Box 26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6" name="Text Box 26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7" name="Text Box 26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8" name="Text Box 26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69" name="Text Box 26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0" name="Text Box 26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1" name="Text Box 26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2" name="Text Box 26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3" name="Text Box 26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4" name="Text Box 26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5" name="Text Box 26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6" name="Text Box 26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7" name="Text Box 26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8" name="Text Box 26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79" name="Text Box 26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0" name="Text Box 26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1" name="Text Box 26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2" name="Text Box 26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3" name="Text Box 26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4" name="Text Box 26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5" name="Text Box 26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6" name="Text Box 26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7" name="Text Box 26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8" name="Text Box 26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89" name="Text Box 26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0" name="Text Box 26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1" name="Text Box 26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2" name="Text Box 26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3" name="Text Box 26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4" name="Text Box 26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5" name="Text Box 27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6" name="Text Box 27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7" name="Text Box 27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8" name="Text Box 27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799" name="Text Box 27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0" name="Text Box 27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1" name="Text Box 27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2" name="Text Box 27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3" name="Text Box 27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4" name="Text Box 27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5" name="Text Box 27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6" name="Text Box 27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7" name="Text Box 27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8" name="Text Box 27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09" name="Text Box 27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0" name="Text Box 27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1" name="Text Box 27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2" name="Text Box 27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3" name="Text Box 27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4" name="Text Box 27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5" name="Text Box 27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6" name="Text Box 27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7" name="Text Box 27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8" name="Text Box 27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19" name="Text Box 27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0" name="Text Box 27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1" name="Text Box 27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2" name="Text Box 27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3" name="Text Box 27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4" name="Text Box 27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5" name="Text Box 27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6" name="Text Box 27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7" name="Text Box 27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8" name="Text Box 27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29" name="Text Box 27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0" name="Text Box 27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1" name="Text Box 27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2" name="Text Box 27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3" name="Text Box 27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4" name="Text Box 27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5" name="Text Box 27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6" name="Text Box 27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7" name="Text Box 27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8" name="Text Box 27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39" name="Text Box 27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0" name="Text Box 27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1" name="Text Box 27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2" name="Text Box 27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3" name="Text Box 27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4" name="Text Box 27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5" name="Text Box 27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6" name="Text Box 27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7" name="Text Box 27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8" name="Text Box 27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49" name="Text Box 27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0" name="Text Box 27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1" name="Text Box 27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2" name="Text Box 27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3" name="Text Box 27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4" name="Text Box 27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5" name="Text Box 27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6" name="Text Box 27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7" name="Text Box 27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8" name="Text Box 27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59" name="Text Box 27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0" name="Text Box 27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1" name="Text Box 27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2" name="Text Box 27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3" name="Text Box 27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4" name="Text Box 27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5" name="Text Box 27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6" name="Text Box 27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7" name="Text Box 27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8" name="Text Box 27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69" name="Text Box 27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0" name="Text Box 27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1" name="Text Box 27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2" name="Text Box 27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3" name="Text Box 27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4" name="Text Box 27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5" name="Text Box 27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6" name="Text Box 27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7" name="Text Box 27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8" name="Text Box 27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79" name="Text Box 27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0" name="Text Box 27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1" name="Text Box 27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2" name="Text Box 27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3" name="Text Box 27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4" name="Text Box 27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5" name="Text Box 27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6" name="Text Box 27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7" name="Text Box 27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8" name="Text Box 27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89" name="Text Box 27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0" name="Text Box 27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1" name="Text Box 27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2" name="Text Box 27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3" name="Text Box 27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4" name="Text Box 27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5" name="Text Box 28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6" name="Text Box 28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7" name="Text Box 28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8" name="Text Box 28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899" name="Text Box 28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0" name="Text Box 28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1" name="Text Box 28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2" name="Text Box 28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3" name="Text Box 28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4" name="Text Box 28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5" name="Text Box 28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6" name="Text Box 28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7" name="Text Box 28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8" name="Text Box 28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09" name="Text Box 28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0" name="Text Box 28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1" name="Text Box 28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2" name="Text Box 28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3" name="Text Box 28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4" name="Text Box 28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5" name="Text Box 28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6" name="Text Box 28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7" name="Text Box 28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8" name="Text Box 28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19" name="Text Box 28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0" name="Text Box 28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1" name="Text Box 28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2" name="Text Box 28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3" name="Text Box 28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4" name="Text Box 28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5" name="Text Box 28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6" name="Text Box 28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7" name="Text Box 28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8" name="Text Box 28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29" name="Text Box 28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0" name="Text Box 28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1" name="Text Box 28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2" name="Text Box 28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3" name="Text Box 28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4" name="Text Box 28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5" name="Text Box 28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6" name="Text Box 28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7" name="Text Box 28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8" name="Text Box 28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39" name="Text Box 28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0" name="Text Box 28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1" name="Text Box 28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2" name="Text Box 28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3" name="Text Box 28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4" name="Text Box 28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5" name="Text Box 28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6" name="Text Box 28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7" name="Text Box 28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8" name="Text Box 28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49" name="Text Box 28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0" name="Text Box 28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1" name="Text Box 28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2" name="Text Box 28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3" name="Text Box 28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4" name="Text Box 28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5" name="Text Box 28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6" name="Text Box 28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7" name="Text Box 28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8" name="Text Box 28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59" name="Text Box 28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0" name="Text Box 28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1" name="Text Box 28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2" name="Text Box 28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3" name="Text Box 28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4" name="Text Box 28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5" name="Text Box 28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6" name="Text Box 28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7" name="Text Box 28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8" name="Text Box 28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69" name="Text Box 28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0" name="Text Box 28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1" name="Text Box 28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2" name="Text Box 28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3" name="Text Box 28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4" name="Text Box 28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5" name="Text Box 28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6" name="Text Box 28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7" name="Text Box 28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8" name="Text Box 28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79" name="Text Box 28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0" name="Text Box 28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1" name="Text Box 28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2" name="Text Box 28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3" name="Text Box 28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4" name="Text Box 28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5" name="Text Box 28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6" name="Text Box 28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7" name="Text Box 28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8" name="Text Box 28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89" name="Text Box 28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0" name="Text Box 28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1" name="Text Box 28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2" name="Text Box 28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3" name="Text Box 28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4" name="Text Box 28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5" name="Text Box 29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6" name="Text Box 29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7" name="Text Box 29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8" name="Text Box 29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7999" name="Text Box 29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0" name="Text Box 29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1" name="Text Box 29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2" name="Text Box 29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3" name="Text Box 29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4" name="Text Box 29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5" name="Text Box 29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6" name="Text Box 29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7" name="Text Box 29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8" name="Text Box 29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09" name="Text Box 29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0" name="Text Box 29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1" name="Text Box 29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2" name="Text Box 29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3" name="Text Box 29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4" name="Text Box 29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5" name="Text Box 29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6" name="Text Box 29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7" name="Text Box 29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8" name="Text Box 29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19" name="Text Box 29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0" name="Text Box 29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1" name="Text Box 29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2" name="Text Box 29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3" name="Text Box 29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4" name="Text Box 29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5" name="Text Box 29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6" name="Text Box 29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7" name="Text Box 29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8" name="Text Box 29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29" name="Text Box 29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0" name="Text Box 29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1" name="Text Box 29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2" name="Text Box 29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3" name="Text Box 29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4" name="Text Box 29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5" name="Text Box 29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6" name="Text Box 29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7" name="Text Box 29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8" name="Text Box 29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39" name="Text Box 29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0" name="Text Box 29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1" name="Text Box 29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2" name="Text Box 29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3" name="Text Box 29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4" name="Text Box 29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5" name="Text Box 29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6" name="Text Box 29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7" name="Text Box 29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8" name="Text Box 29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49" name="Text Box 29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0" name="Text Box 29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1" name="Text Box 29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2" name="Text Box 29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3" name="Text Box 29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4" name="Text Box 29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5" name="Text Box 29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6" name="Text Box 29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7" name="Text Box 29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8" name="Text Box 29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59" name="Text Box 29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0" name="Text Box 29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1" name="Text Box 29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2" name="Text Box 29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3" name="Text Box 29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4" name="Text Box 29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5" name="Text Box 29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6" name="Text Box 29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7" name="Text Box 29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8" name="Text Box 29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69" name="Text Box 29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0" name="Text Box 29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1" name="Text Box 29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2" name="Text Box 29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3" name="Text Box 29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4" name="Text Box 29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5" name="Text Box 29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6" name="Text Box 29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7" name="Text Box 29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8" name="Text Box 29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79" name="Text Box 29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0" name="Text Box 29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1" name="Text Box 29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2" name="Text Box 29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3" name="Text Box 29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4" name="Text Box 29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5" name="Text Box 29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6" name="Text Box 29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7" name="Text Box 29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8" name="Text Box 29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89" name="Text Box 29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0" name="Text Box 29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1" name="Text Box 29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2" name="Text Box 29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3" name="Text Box 29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4" name="Text Box 29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5" name="Text Box 30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6" name="Text Box 30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7" name="Text Box 30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8" name="Text Box 30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099" name="Text Box 30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0" name="Text Box 30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1" name="Text Box 30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2" name="Text Box 30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3" name="Text Box 30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4" name="Text Box 30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5" name="Text Box 30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6" name="Text Box 30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7" name="Text Box 30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8" name="Text Box 30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09" name="Text Box 30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0" name="Text Box 30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1" name="Text Box 30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2" name="Text Box 30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3" name="Text Box 30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4" name="Text Box 30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5" name="Text Box 30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6" name="Text Box 30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7" name="Text Box 30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8" name="Text Box 30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19" name="Text Box 30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0" name="Text Box 30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1" name="Text Box 30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2" name="Text Box 30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3" name="Text Box 30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4" name="Text Box 30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5" name="Text Box 30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6" name="Text Box 30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7" name="Text Box 30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8" name="Text Box 30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29" name="Text Box 30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0" name="Text Box 30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1" name="Text Box 30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2" name="Text Box 30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3" name="Text Box 30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4" name="Text Box 30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5" name="Text Box 30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6" name="Text Box 30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7" name="Text Box 30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8" name="Text Box 30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39" name="Text Box 30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0" name="Text Box 30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1" name="Text Box 30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2" name="Text Box 30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3" name="Text Box 30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4" name="Text Box 30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5" name="Text Box 30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6" name="Text Box 30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7" name="Text Box 30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8" name="Text Box 30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49" name="Text Box 30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0" name="Text Box 30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1" name="Text Box 30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2" name="Text Box 30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3" name="Text Box 30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4" name="Text Box 30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5" name="Text Box 30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6" name="Text Box 30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7" name="Text Box 30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8" name="Text Box 30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59" name="Text Box 30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0" name="Text Box 30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1" name="Text Box 30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2" name="Text Box 30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3" name="Text Box 30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4" name="Text Box 30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5" name="Text Box 30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6" name="Text Box 30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7" name="Text Box 30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8" name="Text Box 30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69" name="Text Box 30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0" name="Text Box 30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1" name="Text Box 30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2" name="Text Box 30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3" name="Text Box 30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4" name="Text Box 30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5" name="Text Box 30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6" name="Text Box 30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7" name="Text Box 30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8" name="Text Box 30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79" name="Text Box 30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0" name="Text Box 30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1" name="Text Box 30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2" name="Text Box 30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3" name="Text Box 30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4" name="Text Box 30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5" name="Text Box 30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6" name="Text Box 30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7" name="Text Box 30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8" name="Text Box 30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89" name="Text Box 30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0" name="Text Box 30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1" name="Text Box 30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2" name="Text Box 30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3" name="Text Box 30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4" name="Text Box 30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5" name="Text Box 31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6" name="Text Box 31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7" name="Text Box 31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8" name="Text Box 31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199" name="Text Box 31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0" name="Text Box 31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1" name="Text Box 31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2" name="Text Box 31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3" name="Text Box 31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4" name="Text Box 31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5" name="Text Box 31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6" name="Text Box 31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7" name="Text Box 31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8" name="Text Box 31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09" name="Text Box 31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0" name="Text Box 31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1" name="Text Box 31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2" name="Text Box 31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3" name="Text Box 31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4" name="Text Box 31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5" name="Text Box 31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6" name="Text Box 31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7" name="Text Box 31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8" name="Text Box 31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19" name="Text Box 31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0" name="Text Box 31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1" name="Text Box 31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2" name="Text Box 31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3" name="Text Box 31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4" name="Text Box 31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5" name="Text Box 31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6" name="Text Box 31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7" name="Text Box 31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8" name="Text Box 31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29" name="Text Box 31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0" name="Text Box 31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1" name="Text Box 31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2" name="Text Box 31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3" name="Text Box 31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4" name="Text Box 31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5" name="Text Box 31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6" name="Text Box 31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7" name="Text Box 31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8" name="Text Box 31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39" name="Text Box 31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0" name="Text Box 31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1" name="Text Box 31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2" name="Text Box 31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3" name="Text Box 31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4" name="Text Box 31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5" name="Text Box 31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6" name="Text Box 31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7" name="Text Box 31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8" name="Text Box 31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49" name="Text Box 31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0" name="Text Box 31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1" name="Text Box 31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2" name="Text Box 31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3" name="Text Box 31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4" name="Text Box 31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5" name="Text Box 31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6" name="Text Box 31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7" name="Text Box 31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8" name="Text Box 31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59" name="Text Box 31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0" name="Text Box 31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1" name="Text Box 31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2" name="Text Box 31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3" name="Text Box 31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4" name="Text Box 31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5" name="Text Box 31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6" name="Text Box 31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7" name="Text Box 31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8" name="Text Box 31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69" name="Text Box 31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0" name="Text Box 31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1" name="Text Box 31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2" name="Text Box 31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3" name="Text Box 31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4" name="Text Box 31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5" name="Text Box 31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6" name="Text Box 31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7" name="Text Box 31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8" name="Text Box 31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79" name="Text Box 31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0" name="Text Box 31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1" name="Text Box 31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2" name="Text Box 31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3" name="Text Box 31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4" name="Text Box 31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5" name="Text Box 31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6" name="Text Box 31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7" name="Text Box 31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8" name="Text Box 31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89" name="Text Box 31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0" name="Text Box 31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1" name="Text Box 31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2" name="Text Box 31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3" name="Text Box 31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4" name="Text Box 31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5" name="Text Box 32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6" name="Text Box 32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7" name="Text Box 32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8" name="Text Box 32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299" name="Text Box 32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0" name="Text Box 32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1" name="Text Box 32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2" name="Text Box 32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3" name="Text Box 32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4" name="Text Box 32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5" name="Text Box 32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6" name="Text Box 32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7" name="Text Box 32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8" name="Text Box 32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09" name="Text Box 32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0" name="Text Box 32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1" name="Text Box 32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2" name="Text Box 32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3" name="Text Box 32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4" name="Text Box 32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5" name="Text Box 32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6" name="Text Box 32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7" name="Text Box 32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8" name="Text Box 32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19" name="Text Box 32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0" name="Text Box 32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1" name="Text Box 32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2" name="Text Box 32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3" name="Text Box 32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4" name="Text Box 32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5" name="Text Box 32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6" name="Text Box 32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7" name="Text Box 32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8" name="Text Box 32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29" name="Text Box 32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0" name="Text Box 32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1" name="Text Box 32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2" name="Text Box 32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3" name="Text Box 32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4" name="Text Box 32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5" name="Text Box 32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6" name="Text Box 32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7" name="Text Box 32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8" name="Text Box 32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39" name="Text Box 32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0" name="Text Box 32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1" name="Text Box 32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2" name="Text Box 32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3" name="Text Box 32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4" name="Text Box 32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5" name="Text Box 32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6" name="Text Box 32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7" name="Text Box 32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8" name="Text Box 32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49" name="Text Box 32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0" name="Text Box 32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1" name="Text Box 32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2" name="Text Box 32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3" name="Text Box 32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4" name="Text Box 32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5" name="Text Box 32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6" name="Text Box 32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7" name="Text Box 32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8" name="Text Box 32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59" name="Text Box 32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0" name="Text Box 32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1" name="Text Box 32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2" name="Text Box 32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3" name="Text Box 32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4" name="Text Box 32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5" name="Text Box 32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6" name="Text Box 32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7" name="Text Box 32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8" name="Text Box 32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69" name="Text Box 32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0" name="Text Box 32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1" name="Text Box 32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2" name="Text Box 32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3" name="Text Box 32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4" name="Text Box 32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5" name="Text Box 32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6" name="Text Box 32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7" name="Text Box 32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8" name="Text Box 32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79" name="Text Box 32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0" name="Text Box 32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1" name="Text Box 32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2" name="Text Box 32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3" name="Text Box 32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4" name="Text Box 32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5" name="Text Box 32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6" name="Text Box 32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7" name="Text Box 32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8" name="Text Box 32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89" name="Text Box 32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0" name="Text Box 32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1" name="Text Box 32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2" name="Text Box 32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3" name="Text Box 32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4" name="Text Box 32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5" name="Text Box 33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6" name="Text Box 33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7" name="Text Box 33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8" name="Text Box 33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399" name="Text Box 33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0" name="Text Box 33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1" name="Text Box 33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2" name="Text Box 33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3" name="Text Box 33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4" name="Text Box 33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5" name="Text Box 33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6" name="Text Box 33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7" name="Text Box 33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8" name="Text Box 33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09" name="Text Box 33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0" name="Text Box 33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1" name="Text Box 33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2" name="Text Box 33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3" name="Text Box 33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4" name="Text Box 33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5" name="Text Box 33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6" name="Text Box 33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7" name="Text Box 33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8" name="Text Box 33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19" name="Text Box 33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0" name="Text Box 33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1" name="Text Box 33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2" name="Text Box 33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3" name="Text Box 33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4" name="Text Box 33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5" name="Text Box 33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6" name="Text Box 33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7" name="Text Box 33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8" name="Text Box 33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29" name="Text Box 33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0" name="Text Box 33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1" name="Text Box 33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2" name="Text Box 33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3" name="Text Box 33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4" name="Text Box 33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5" name="Text Box 33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6" name="Text Box 33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7" name="Text Box 33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8" name="Text Box 33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39" name="Text Box 33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0" name="Text Box 33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1" name="Text Box 33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2" name="Text Box 33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3" name="Text Box 33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4" name="Text Box 33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5" name="Text Box 33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6" name="Text Box 33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7" name="Text Box 33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8" name="Text Box 33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49" name="Text Box 33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0" name="Text Box 33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1" name="Text Box 33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2" name="Text Box 33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3" name="Text Box 33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4" name="Text Box 33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5" name="Text Box 33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6" name="Text Box 33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7" name="Text Box 33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8" name="Text Box 33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59" name="Text Box 33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0" name="Text Box 33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1" name="Text Box 33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2" name="Text Box 33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3" name="Text Box 33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4" name="Text Box 33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5" name="Text Box 33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6" name="Text Box 33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7" name="Text Box 33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8" name="Text Box 33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69" name="Text Box 33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0" name="Text Box 33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1" name="Text Box 33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2" name="Text Box 33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3" name="Text Box 33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4" name="Text Box 33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5" name="Text Box 33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6" name="Text Box 33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7" name="Text Box 33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8" name="Text Box 33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79" name="Text Box 33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0" name="Text Box 33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1" name="Text Box 33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2" name="Text Box 33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3" name="Text Box 33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4" name="Text Box 33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5" name="Text Box 33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6" name="Text Box 33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7" name="Text Box 33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8" name="Text Box 33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89" name="Text Box 33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0" name="Text Box 33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1" name="Text Box 33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2" name="Text Box 33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3" name="Text Box 33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4" name="Text Box 33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5" name="Text Box 34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6" name="Text Box 34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7" name="Text Box 34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8" name="Text Box 34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499" name="Text Box 34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0" name="Text Box 34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1" name="Text Box 34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2" name="Text Box 34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3" name="Text Box 34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4" name="Text Box 34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5" name="Text Box 34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6" name="Text Box 34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7" name="Text Box 34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8" name="Text Box 34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09" name="Text Box 34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0" name="Text Box 34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1" name="Text Box 34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2" name="Text Box 34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3" name="Text Box 34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4" name="Text Box 34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5" name="Text Box 34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6" name="Text Box 34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7" name="Text Box 34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8" name="Text Box 34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19" name="Text Box 34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0" name="Text Box 34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1" name="Text Box 34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2" name="Text Box 34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3" name="Text Box 34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4" name="Text Box 34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5" name="Text Box 34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6" name="Text Box 34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7" name="Text Box 34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8" name="Text Box 34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29" name="Text Box 34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0" name="Text Box 34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1" name="Text Box 34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2" name="Text Box 34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3" name="Text Box 34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4" name="Text Box 34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5" name="Text Box 34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6" name="Text Box 34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7" name="Text Box 34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8" name="Text Box 34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39" name="Text Box 34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0" name="Text Box 34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1" name="Text Box 34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2" name="Text Box 34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3" name="Text Box 34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4" name="Text Box 34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5" name="Text Box 34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6" name="Text Box 34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7" name="Text Box 34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8" name="Text Box 34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49" name="Text Box 34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0" name="Text Box 34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1" name="Text Box 34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2" name="Text Box 34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3" name="Text Box 34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4" name="Text Box 34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5" name="Text Box 34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6" name="Text Box 34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7" name="Text Box 34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8" name="Text Box 34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59" name="Text Box 34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0" name="Text Box 34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1" name="Text Box 34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2" name="Text Box 34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3" name="Text Box 34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4" name="Text Box 34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5" name="Text Box 34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6" name="Text Box 34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7" name="Text Box 34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8" name="Text Box 34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69" name="Text Box 34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0" name="Text Box 34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1" name="Text Box 34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2" name="Text Box 34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3" name="Text Box 34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4" name="Text Box 34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5" name="Text Box 34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6" name="Text Box 34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7" name="Text Box 34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8" name="Text Box 34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79" name="Text Box 34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0" name="Text Box 34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1" name="Text Box 34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2" name="Text Box 34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3" name="Text Box 34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4" name="Text Box 34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5" name="Text Box 34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6" name="Text Box 34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7" name="Text Box 34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8" name="Text Box 34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89" name="Text Box 34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0" name="Text Box 34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1" name="Text Box 34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2" name="Text Box 34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3" name="Text Box 34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4" name="Text Box 34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5" name="Text Box 35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6" name="Text Box 35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7" name="Text Box 35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8" name="Text Box 35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599" name="Text Box 35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0" name="Text Box 35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1" name="Text Box 35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2" name="Text Box 35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3" name="Text Box 35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4" name="Text Box 35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5" name="Text Box 35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6" name="Text Box 35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7" name="Text Box 35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8" name="Text Box 35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09" name="Text Box 35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0" name="Text Box 35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1" name="Text Box 35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2" name="Text Box 35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3" name="Text Box 35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4" name="Text Box 35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5" name="Text Box 35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6" name="Text Box 35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7" name="Text Box 35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8" name="Text Box 35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19" name="Text Box 35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0" name="Text Box 35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1" name="Text Box 35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2" name="Text Box 35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3" name="Text Box 35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4" name="Text Box 35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5" name="Text Box 35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6" name="Text Box 35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7" name="Text Box 35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8" name="Text Box 35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29" name="Text Box 35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0" name="Text Box 35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1" name="Text Box 35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2" name="Text Box 35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3" name="Text Box 35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4" name="Text Box 35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5" name="Text Box 35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6" name="Text Box 35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7" name="Text Box 35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8" name="Text Box 35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39" name="Text Box 35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0" name="Text Box 35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1" name="Text Box 35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2" name="Text Box 35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3" name="Text Box 35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4" name="Text Box 35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5" name="Text Box 35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6" name="Text Box 35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7" name="Text Box 35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8" name="Text Box 35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49" name="Text Box 35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0" name="Text Box 35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1" name="Text Box 35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2" name="Text Box 35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3" name="Text Box 35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4" name="Text Box 35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5" name="Text Box 35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6" name="Text Box 35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7" name="Text Box 35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8" name="Text Box 35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59" name="Text Box 35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0" name="Text Box 35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1" name="Text Box 35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2" name="Text Box 35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3" name="Text Box 35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4" name="Text Box 35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5" name="Text Box 35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6" name="Text Box 35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7" name="Text Box 35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8" name="Text Box 35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69" name="Text Box 35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0" name="Text Box 35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1" name="Text Box 35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2" name="Text Box 35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3" name="Text Box 35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4" name="Text Box 35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5" name="Text Box 35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6" name="Text Box 35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7" name="Text Box 35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8" name="Text Box 35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79" name="Text Box 35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0" name="Text Box 35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1" name="Text Box 35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2" name="Text Box 35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3" name="Text Box 35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4" name="Text Box 35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5" name="Text Box 35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6" name="Text Box 35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7" name="Text Box 35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8" name="Text Box 35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89" name="Text Box 35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0" name="Text Box 35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1" name="Text Box 35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2" name="Text Box 35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3" name="Text Box 35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4" name="Text Box 35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5" name="Text Box 36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6" name="Text Box 36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7" name="Text Box 36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8" name="Text Box 36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699" name="Text Box 36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0" name="Text Box 36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1" name="Text Box 36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2" name="Text Box 36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3" name="Text Box 36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4" name="Text Box 36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5" name="Text Box 36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6" name="Text Box 36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7" name="Text Box 36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8" name="Text Box 36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09" name="Text Box 36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0" name="Text Box 36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1" name="Text Box 36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2" name="Text Box 36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3" name="Text Box 36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4" name="Text Box 36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5" name="Text Box 36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6" name="Text Box 36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7" name="Text Box 36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8" name="Text Box 36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19" name="Text Box 36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0" name="Text Box 36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1" name="Text Box 36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2" name="Text Box 36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3" name="Text Box 36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4" name="Text Box 36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5" name="Text Box 36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6" name="Text Box 36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7" name="Text Box 36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8" name="Text Box 36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29" name="Text Box 36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0" name="Text Box 36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1" name="Text Box 36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2" name="Text Box 36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3" name="Text Box 36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4" name="Text Box 36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5" name="Text Box 36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6" name="Text Box 36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7" name="Text Box 36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8" name="Text Box 36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39" name="Text Box 36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0" name="Text Box 36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1" name="Text Box 36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2" name="Text Box 36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3" name="Text Box 36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4" name="Text Box 36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5" name="Text Box 36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6" name="Text Box 36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7" name="Text Box 36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8" name="Text Box 36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49" name="Text Box 36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0" name="Text Box 36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1" name="Text Box 36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2" name="Text Box 36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3" name="Text Box 36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4" name="Text Box 36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5" name="Text Box 36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6" name="Text Box 36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7" name="Text Box 36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8" name="Text Box 36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59" name="Text Box 36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0" name="Text Box 36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1" name="Text Box 36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2" name="Text Box 36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3" name="Text Box 36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4" name="Text Box 36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5" name="Text Box 36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6" name="Text Box 36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7" name="Text Box 36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8" name="Text Box 36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69" name="Text Box 36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0" name="Text Box 36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1" name="Text Box 36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2" name="Text Box 36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3" name="Text Box 36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4" name="Text Box 36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5" name="Text Box 36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6" name="Text Box 36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7" name="Text Box 36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8" name="Text Box 36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79" name="Text Box 36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0" name="Text Box 36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1" name="Text Box 36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2" name="Text Box 36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3" name="Text Box 36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4" name="Text Box 36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5" name="Text Box 36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6" name="Text Box 36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7" name="Text Box 36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8" name="Text Box 36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89" name="Text Box 36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0" name="Text Box 36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1" name="Text Box 36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2" name="Text Box 36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3" name="Text Box 36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4" name="Text Box 36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5" name="Text Box 37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6" name="Text Box 37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7" name="Text Box 37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8" name="Text Box 37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799" name="Text Box 37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0" name="Text Box 37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1" name="Text Box 37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2" name="Text Box 37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3" name="Text Box 37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4" name="Text Box 37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5" name="Text Box 37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6" name="Text Box 37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7" name="Text Box 37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8" name="Text Box 37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09" name="Text Box 37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0" name="Text Box 37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1" name="Text Box 37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2" name="Text Box 37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3" name="Text Box 37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4" name="Text Box 37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5" name="Text Box 37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6" name="Text Box 37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7" name="Text Box 37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8" name="Text Box 37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19" name="Text Box 37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0" name="Text Box 37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1" name="Text Box 37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2" name="Text Box 37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3" name="Text Box 37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4" name="Text Box 37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5" name="Text Box 37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6" name="Text Box 37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7" name="Text Box 37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8" name="Text Box 37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29" name="Text Box 37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0" name="Text Box 37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1" name="Text Box 37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2" name="Text Box 37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3" name="Text Box 37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4" name="Text Box 37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5" name="Text Box 37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6" name="Text Box 37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7" name="Text Box 37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8" name="Text Box 37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39" name="Text Box 37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0" name="Text Box 37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1" name="Text Box 37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2" name="Text Box 37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3" name="Text Box 37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4" name="Text Box 37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5" name="Text Box 37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6" name="Text Box 37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7" name="Text Box 37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8" name="Text Box 37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49" name="Text Box 37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0" name="Text Box 37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1" name="Text Box 37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2" name="Text Box 37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3" name="Text Box 37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4" name="Text Box 37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5" name="Text Box 37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6" name="Text Box 37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7" name="Text Box 37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8" name="Text Box 37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59" name="Text Box 37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0" name="Text Box 37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1" name="Text Box 37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2" name="Text Box 37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3" name="Text Box 37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4" name="Text Box 37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5" name="Text Box 37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6" name="Text Box 37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7" name="Text Box 37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8" name="Text Box 37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69" name="Text Box 37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0" name="Text Box 37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1" name="Text Box 37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2" name="Text Box 37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3" name="Text Box 37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4" name="Text Box 37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5" name="Text Box 37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6" name="Text Box 37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7" name="Text Box 37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8" name="Text Box 37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79" name="Text Box 37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0" name="Text Box 37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1" name="Text Box 37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2" name="Text Box 37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3" name="Text Box 37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4" name="Text Box 37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5" name="Text Box 37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6" name="Text Box 37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7" name="Text Box 37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8" name="Text Box 37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89" name="Text Box 37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0" name="Text Box 37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1" name="Text Box 37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2" name="Text Box 37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3" name="Text Box 37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4" name="Text Box 37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5" name="Text Box 38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6" name="Text Box 38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7" name="Text Box 38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8" name="Text Box 38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899" name="Text Box 38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0" name="Text Box 38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1" name="Text Box 38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2" name="Text Box 38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3" name="Text Box 38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4" name="Text Box 38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5" name="Text Box 38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6" name="Text Box 38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7" name="Text Box 38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8" name="Text Box 38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09" name="Text Box 38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0" name="Text Box 38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1" name="Text Box 38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2" name="Text Box 38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3" name="Text Box 38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4" name="Text Box 38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5" name="Text Box 38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6" name="Text Box 38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7" name="Text Box 38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8" name="Text Box 38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19" name="Text Box 38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0" name="Text Box 38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1" name="Text Box 38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2" name="Text Box 38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3" name="Text Box 38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4" name="Text Box 38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5" name="Text Box 38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6" name="Text Box 38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7" name="Text Box 38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8" name="Text Box 38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29" name="Text Box 38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0" name="Text Box 38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1" name="Text Box 38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2" name="Text Box 38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3" name="Text Box 38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4" name="Text Box 38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5" name="Text Box 38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6" name="Text Box 38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7" name="Text Box 38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8" name="Text Box 38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39" name="Text Box 38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0" name="Text Box 38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1" name="Text Box 38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2" name="Text Box 38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3" name="Text Box 38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4" name="Text Box 38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5" name="Text Box 38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6" name="Text Box 38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7" name="Text Box 38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8" name="Text Box 38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49" name="Text Box 38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0" name="Text Box 38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1" name="Text Box 38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2" name="Text Box 38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3" name="Text Box 38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4" name="Text Box 38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5" name="Text Box 38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6" name="Text Box 38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7" name="Text Box 38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8" name="Text Box 38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59" name="Text Box 38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0" name="Text Box 38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1" name="Text Box 38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2" name="Text Box 38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3" name="Text Box 38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4" name="Text Box 38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5" name="Text Box 38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6" name="Text Box 38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7" name="Text Box 38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8" name="Text Box 38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69" name="Text Box 38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0" name="Text Box 38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1" name="Text Box 38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2" name="Text Box 38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3" name="Text Box 38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4" name="Text Box 38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5" name="Text Box 38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6" name="Text Box 38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7" name="Text Box 38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8" name="Text Box 38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79" name="Text Box 38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0" name="Text Box 38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1" name="Text Box 38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2" name="Text Box 38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3" name="Text Box 38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4" name="Text Box 38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5" name="Text Box 38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6" name="Text Box 38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7" name="Text Box 38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8" name="Text Box 38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89" name="Text Box 38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0" name="Text Box 38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1" name="Text Box 38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2" name="Text Box 38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3" name="Text Box 38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4" name="Text Box 38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5" name="Text Box 39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6" name="Text Box 39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7" name="Text Box 39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8" name="Text Box 39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8999" name="Text Box 39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0" name="Text Box 39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1" name="Text Box 39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2" name="Text Box 39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3" name="Text Box 39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4" name="Text Box 39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5" name="Text Box 39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6" name="Text Box 39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7" name="Text Box 39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8" name="Text Box 39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09" name="Text Box 39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0" name="Text Box 39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1" name="Text Box 39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2" name="Text Box 39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3" name="Text Box 39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4" name="Text Box 39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5" name="Text Box 39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6" name="Text Box 39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7" name="Text Box 39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8" name="Text Box 39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19" name="Text Box 39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0" name="Text Box 39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1" name="Text Box 39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2" name="Text Box 39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3" name="Text Box 39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4" name="Text Box 39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5" name="Text Box 39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6" name="Text Box 39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7" name="Text Box 39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8" name="Text Box 39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29" name="Text Box 39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0" name="Text Box 39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1" name="Text Box 39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2" name="Text Box 39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3" name="Text Box 39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4" name="Text Box 39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5" name="Text Box 39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6" name="Text Box 39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7" name="Text Box 39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8" name="Text Box 39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39" name="Text Box 39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0" name="Text Box 39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1" name="Text Box 39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2" name="Text Box 39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3" name="Text Box 39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4" name="Text Box 39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5" name="Text Box 39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6" name="Text Box 39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7" name="Text Box 39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8" name="Text Box 39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49" name="Text Box 39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0" name="Text Box 39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1" name="Text Box 39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2" name="Text Box 39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3" name="Text Box 39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4" name="Text Box 39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5" name="Text Box 39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6" name="Text Box 39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7" name="Text Box 39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8" name="Text Box 39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59" name="Text Box 39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0" name="Text Box 39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1" name="Text Box 39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2" name="Text Box 39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3" name="Text Box 39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4" name="Text Box 39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5" name="Text Box 39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6" name="Text Box 39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7" name="Text Box 39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8" name="Text Box 39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69" name="Text Box 39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0" name="Text Box 39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1" name="Text Box 39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2" name="Text Box 39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3" name="Text Box 39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4" name="Text Box 39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5" name="Text Box 39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6" name="Text Box 39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7" name="Text Box 39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8" name="Text Box 39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79" name="Text Box 39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0" name="Text Box 39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1" name="Text Box 39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2" name="Text Box 39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3" name="Text Box 39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4" name="Text Box 39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5" name="Text Box 39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6" name="Text Box 39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7" name="Text Box 39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8" name="Text Box 39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89" name="Text Box 39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0" name="Text Box 39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1" name="Text Box 39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2" name="Text Box 39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3" name="Text Box 39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4" name="Text Box 39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5" name="Text Box 40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6" name="Text Box 40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7" name="Text Box 40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8" name="Text Box 40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099" name="Text Box 40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0" name="Text Box 40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1" name="Text Box 40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2" name="Text Box 40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3" name="Text Box 40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4" name="Text Box 40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5" name="Text Box 40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6" name="Text Box 40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7" name="Text Box 40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8" name="Text Box 40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09" name="Text Box 40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0" name="Text Box 40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1" name="Text Box 40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2" name="Text Box 40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3" name="Text Box 40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4" name="Text Box 40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5" name="Text Box 40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6" name="Text Box 40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7" name="Text Box 40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8" name="Text Box 40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19" name="Text Box 40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0" name="Text Box 40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1" name="Text Box 40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2" name="Text Box 40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3" name="Text Box 40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4" name="Text Box 40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5" name="Text Box 40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6" name="Text Box 40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7" name="Text Box 40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8" name="Text Box 40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29" name="Text Box 40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0" name="Text Box 40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1" name="Text Box 40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2" name="Text Box 40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3" name="Text Box 40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4" name="Text Box 40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5" name="Text Box 40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6" name="Text Box 40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7" name="Text Box 40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8" name="Text Box 40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39" name="Text Box 40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0" name="Text Box 40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1" name="Text Box 40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2" name="Text Box 40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3" name="Text Box 40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4" name="Text Box 40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5" name="Text Box 40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6" name="Text Box 40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7" name="Text Box 40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8" name="Text Box 40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49" name="Text Box 40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0" name="Text Box 40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1" name="Text Box 40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2" name="Text Box 40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3" name="Text Box 40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4" name="Text Box 40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5" name="Text Box 40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6" name="Text Box 40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7" name="Text Box 40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8" name="Text Box 40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59" name="Text Box 40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0" name="Text Box 40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1" name="Text Box 40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2" name="Text Box 40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3" name="Text Box 40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4" name="Text Box 40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5" name="Text Box 40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6" name="Text Box 40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7" name="Text Box 40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8" name="Text Box 40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69" name="Text Box 40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0" name="Text Box 40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1" name="Text Box 40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2" name="Text Box 40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3" name="Text Box 40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4" name="Text Box 40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5" name="Text Box 40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6" name="Text Box 40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7" name="Text Box 40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8" name="Text Box 40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79" name="Text Box 40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0" name="Text Box 40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1" name="Text Box 40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2" name="Text Box 40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3" name="Text Box 40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4" name="Text Box 40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5" name="Text Box 40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6" name="Text Box 40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7" name="Text Box 40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8" name="Text Box 40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89" name="Text Box 40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0" name="Text Box 40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1" name="Text Box 40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2" name="Text Box 40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3" name="Text Box 40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4" name="Text Box 40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5" name="Text Box 41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6" name="Text Box 41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7" name="Text Box 41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8" name="Text Box 41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199" name="Text Box 41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0" name="Text Box 41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1" name="Text Box 41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2" name="Text Box 41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3" name="Text Box 41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4" name="Text Box 41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5" name="Text Box 41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6" name="Text Box 41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7" name="Text Box 41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8" name="Text Box 41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09" name="Text Box 41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0" name="Text Box 41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1" name="Text Box 41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2" name="Text Box 41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3" name="Text Box 41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4" name="Text Box 41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5" name="Text Box 41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6" name="Text Box 41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7" name="Text Box 41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8" name="Text Box 41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19" name="Text Box 41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0" name="Text Box 41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1" name="Text Box 41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2" name="Text Box 41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3" name="Text Box 41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4" name="Text Box 41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5" name="Text Box 41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6" name="Text Box 41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7" name="Text Box 41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8" name="Text Box 41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29" name="Text Box 41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0" name="Text Box 41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1" name="Text Box 41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2" name="Text Box 41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3" name="Text Box 41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4" name="Text Box 41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5" name="Text Box 41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6" name="Text Box 41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7" name="Text Box 41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8" name="Text Box 41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39" name="Text Box 41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0" name="Text Box 41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1" name="Text Box 41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2" name="Text Box 41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3" name="Text Box 41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4" name="Text Box 41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5" name="Text Box 41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6" name="Text Box 41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7" name="Text Box 41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8" name="Text Box 41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49" name="Text Box 41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0" name="Text Box 41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1" name="Text Box 41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2" name="Text Box 41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3" name="Text Box 41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4" name="Text Box 41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5" name="Text Box 41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6" name="Text Box 41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7" name="Text Box 41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8" name="Text Box 41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59" name="Text Box 41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0" name="Text Box 41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1" name="Text Box 41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2" name="Text Box 41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3" name="Text Box 41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4" name="Text Box 41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5" name="Text Box 41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6" name="Text Box 41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7" name="Text Box 41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8" name="Text Box 41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69" name="Text Box 41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0" name="Text Box 41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1" name="Text Box 41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2" name="Text Box 41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3" name="Text Box 41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4" name="Text Box 41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5" name="Text Box 41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6" name="Text Box 41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7" name="Text Box 41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8" name="Text Box 41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79" name="Text Box 41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0" name="Text Box 41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1" name="Text Box 41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2" name="Text Box 41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3" name="Text Box 41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4" name="Text Box 41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5" name="Text Box 41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6" name="Text Box 41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7" name="Text Box 41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8" name="Text Box 41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89" name="Text Box 41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0" name="Text Box 41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1" name="Text Box 41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2" name="Text Box 41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3" name="Text Box 41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4" name="Text Box 41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5" name="Text Box 42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6" name="Text Box 42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7" name="Text Box 42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8" name="Text Box 42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299" name="Text Box 42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0" name="Text Box 42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1" name="Text Box 42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2" name="Text Box 42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3" name="Text Box 42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4" name="Text Box 42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5" name="Text Box 42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6" name="Text Box 42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7" name="Text Box 42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8" name="Text Box 42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09" name="Text Box 42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0" name="Text Box 42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1" name="Text Box 42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2" name="Text Box 42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3" name="Text Box 42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4" name="Text Box 42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5" name="Text Box 42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6" name="Text Box 42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7" name="Text Box 42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8" name="Text Box 42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19" name="Text Box 42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0" name="Text Box 42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1" name="Text Box 42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2" name="Text Box 42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3" name="Text Box 42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4" name="Text Box 42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5" name="Text Box 42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6" name="Text Box 42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7" name="Text Box 42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8" name="Text Box 42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29" name="Text Box 42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0" name="Text Box 42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1" name="Text Box 42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2" name="Text Box 42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3" name="Text Box 42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4" name="Text Box 42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5" name="Text Box 42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6" name="Text Box 42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7" name="Text Box 42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8" name="Text Box 42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39" name="Text Box 42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0" name="Text Box 42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1" name="Text Box 42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2" name="Text Box 42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3" name="Text Box 42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4" name="Text Box 42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5" name="Text Box 42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6" name="Text Box 42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7" name="Text Box 42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8" name="Text Box 42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49" name="Text Box 42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0" name="Text Box 42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1" name="Text Box 42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2" name="Text Box 42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3" name="Text Box 42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4" name="Text Box 42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5" name="Text Box 42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6" name="Text Box 42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7" name="Text Box 42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8" name="Text Box 42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59" name="Text Box 42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0" name="Text Box 42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1" name="Text Box 42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2" name="Text Box 42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3" name="Text Box 42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4" name="Text Box 42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5" name="Text Box 42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6" name="Text Box 42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7" name="Text Box 42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8" name="Text Box 42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69" name="Text Box 42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0" name="Text Box 42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1" name="Text Box 42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2" name="Text Box 42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3" name="Text Box 42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4" name="Text Box 42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5" name="Text Box 42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6" name="Text Box 42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7" name="Text Box 42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8" name="Text Box 42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79" name="Text Box 42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0" name="Text Box 42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1" name="Text Box 42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2" name="Text Box 42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3" name="Text Box 42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4" name="Text Box 42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5" name="Text Box 42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6" name="Text Box 42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7" name="Text Box 42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8" name="Text Box 42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89" name="Text Box 42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0" name="Text Box 42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1" name="Text Box 42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2" name="Text Box 42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3" name="Text Box 42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4" name="Text Box 42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5" name="Text Box 43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6" name="Text Box 43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7" name="Text Box 43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8" name="Text Box 43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399" name="Text Box 43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0" name="Text Box 43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1" name="Text Box 43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2" name="Text Box 43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3" name="Text Box 43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4" name="Text Box 43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5" name="Text Box 43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6" name="Text Box 43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7" name="Text Box 43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8" name="Text Box 43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09" name="Text Box 43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0" name="Text Box 43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1" name="Text Box 43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2" name="Text Box 43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3" name="Text Box 43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4" name="Text Box 43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5" name="Text Box 43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6" name="Text Box 43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7" name="Text Box 43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8" name="Text Box 43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19" name="Text Box 43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0" name="Text Box 43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1" name="Text Box 43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2" name="Text Box 43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3" name="Text Box 43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4" name="Text Box 43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5" name="Text Box 43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6" name="Text Box 43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7" name="Text Box 43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8" name="Text Box 43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29" name="Text Box 43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0" name="Text Box 43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1" name="Text Box 43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2" name="Text Box 43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3" name="Text Box 43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4" name="Text Box 43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5" name="Text Box 43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6" name="Text Box 43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7" name="Text Box 43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8" name="Text Box 43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39" name="Text Box 43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0" name="Text Box 43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1" name="Text Box 43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2" name="Text Box 43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3" name="Text Box 43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4" name="Text Box 43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5" name="Text Box 43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6" name="Text Box 43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7" name="Text Box 43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8" name="Text Box 43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49" name="Text Box 43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0" name="Text Box 43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1" name="Text Box 43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2" name="Text Box 43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3" name="Text Box 43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4" name="Text Box 43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5" name="Text Box 43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6" name="Text Box 43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7" name="Text Box 43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8" name="Text Box 43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59" name="Text Box 43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0" name="Text Box 43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1" name="Text Box 43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2" name="Text Box 43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3" name="Text Box 43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4" name="Text Box 43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5" name="Text Box 43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6" name="Text Box 43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7" name="Text Box 43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8" name="Text Box 43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69" name="Text Box 43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0" name="Text Box 43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1" name="Text Box 43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2" name="Text Box 43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3" name="Text Box 43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4" name="Text Box 43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5" name="Text Box 43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6" name="Text Box 43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7" name="Text Box 43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8" name="Text Box 43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79" name="Text Box 43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0" name="Text Box 43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1" name="Text Box 43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2" name="Text Box 43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3" name="Text Box 43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4" name="Text Box 43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5" name="Text Box 43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6" name="Text Box 43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7" name="Text Box 43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8" name="Text Box 43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89" name="Text Box 43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0" name="Text Box 43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1" name="Text Box 43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2" name="Text Box 43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3" name="Text Box 43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4" name="Text Box 43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5" name="Text Box 44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6" name="Text Box 44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7" name="Text Box 44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8" name="Text Box 44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499" name="Text Box 44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0" name="Text Box 44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1" name="Text Box 44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2" name="Text Box 44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3" name="Text Box 44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4" name="Text Box 44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5" name="Text Box 44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6" name="Text Box 44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7" name="Text Box 44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8" name="Text Box 44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09" name="Text Box 44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0" name="Text Box 44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1" name="Text Box 44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2" name="Text Box 44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3" name="Text Box 44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4" name="Text Box 44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5" name="Text Box 44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6" name="Text Box 44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7" name="Text Box 44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8" name="Text Box 44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19" name="Text Box 44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0" name="Text Box 44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1" name="Text Box 44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2" name="Text Box 44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3" name="Text Box 44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4" name="Text Box 44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5" name="Text Box 44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6" name="Text Box 44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7" name="Text Box 44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8" name="Text Box 44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29" name="Text Box 44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0" name="Text Box 44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1" name="Text Box 44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2" name="Text Box 44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3" name="Text Box 44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4" name="Text Box 44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5" name="Text Box 44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6" name="Text Box 44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7" name="Text Box 44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8" name="Text Box 44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39" name="Text Box 44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0" name="Text Box 44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1" name="Text Box 44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2" name="Text Box 44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3" name="Text Box 44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4" name="Text Box 44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5" name="Text Box 44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6" name="Text Box 44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7" name="Text Box 44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8" name="Text Box 44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49" name="Text Box 44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0" name="Text Box 44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1" name="Text Box 44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2" name="Text Box 44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3" name="Text Box 44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4" name="Text Box 44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5" name="Text Box 44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6" name="Text Box 44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7" name="Text Box 44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8" name="Text Box 44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59" name="Text Box 44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0" name="Text Box 44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1" name="Text Box 44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2" name="Text Box 44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3" name="Text Box 44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4" name="Text Box 44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5" name="Text Box 44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6" name="Text Box 44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7" name="Text Box 44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8" name="Text Box 44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69" name="Text Box 44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0" name="Text Box 44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1" name="Text Box 44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2" name="Text Box 44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3" name="Text Box 44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4" name="Text Box 44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5" name="Text Box 44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6" name="Text Box 44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7" name="Text Box 44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8" name="Text Box 44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79" name="Text Box 44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0" name="Text Box 44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1" name="Text Box 44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2" name="Text Box 44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3" name="Text Box 44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4" name="Text Box 44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5" name="Text Box 44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6" name="Text Box 44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7" name="Text Box 44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8" name="Text Box 44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89" name="Text Box 44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0" name="Text Box 44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1" name="Text Box 44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2" name="Text Box 44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3" name="Text Box 44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4" name="Text Box 44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5" name="Text Box 45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6" name="Text Box 45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7" name="Text Box 45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8" name="Text Box 45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599" name="Text Box 45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0" name="Text Box 45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1" name="Text Box 45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2" name="Text Box 45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3" name="Text Box 45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4" name="Text Box 45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5" name="Text Box 45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6" name="Text Box 45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7" name="Text Box 45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8" name="Text Box 45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09" name="Text Box 45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0" name="Text Box 45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1" name="Text Box 45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2" name="Text Box 45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3" name="Text Box 45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4" name="Text Box 45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5" name="Text Box 45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6" name="Text Box 45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7" name="Text Box 45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8" name="Text Box 45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19" name="Text Box 45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0" name="Text Box 45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1" name="Text Box 45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2" name="Text Box 45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3" name="Text Box 45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4" name="Text Box 45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5" name="Text Box 45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6" name="Text Box 45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7" name="Text Box 45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8" name="Text Box 45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29" name="Text Box 45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0" name="Text Box 45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1" name="Text Box 45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2" name="Text Box 45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3" name="Text Box 45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4" name="Text Box 45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5" name="Text Box 45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6" name="Text Box 45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7" name="Text Box 45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8" name="Text Box 45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39" name="Text Box 45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0" name="Text Box 45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1" name="Text Box 45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2" name="Text Box 45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3" name="Text Box 45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4" name="Text Box 45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5" name="Text Box 45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6" name="Text Box 45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7" name="Text Box 45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8" name="Text Box 45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49" name="Text Box 45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0" name="Text Box 45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1" name="Text Box 45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2" name="Text Box 45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3" name="Text Box 45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4" name="Text Box 45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5" name="Text Box 45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6" name="Text Box 45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7" name="Text Box 45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8" name="Text Box 45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59" name="Text Box 45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0" name="Text Box 45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1" name="Text Box 45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2" name="Text Box 45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3" name="Text Box 45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4" name="Text Box 45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5" name="Text Box 45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6" name="Text Box 45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7" name="Text Box 45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8" name="Text Box 45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69" name="Text Box 45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0" name="Text Box 45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1" name="Text Box 45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2" name="Text Box 45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3" name="Text Box 45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4" name="Text Box 45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5" name="Text Box 45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6" name="Text Box 45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7" name="Text Box 45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8" name="Text Box 45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79" name="Text Box 45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0" name="Text Box 45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1" name="Text Box 45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2" name="Text Box 45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3" name="Text Box 45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4" name="Text Box 45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5" name="Text Box 45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6" name="Text Box 45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7" name="Text Box 45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8" name="Text Box 45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89" name="Text Box 45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0" name="Text Box 45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1" name="Text Box 45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2" name="Text Box 45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3" name="Text Box 45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4" name="Text Box 45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5" name="Text Box 46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6" name="Text Box 46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7" name="Text Box 46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8" name="Text Box 46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699" name="Text Box 46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0" name="Text Box 46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1" name="Text Box 46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2" name="Text Box 46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3" name="Text Box 46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4" name="Text Box 46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5" name="Text Box 46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6" name="Text Box 46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7" name="Text Box 46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8" name="Text Box 46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09" name="Text Box 46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0" name="Text Box 46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1" name="Text Box 46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2" name="Text Box 46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3" name="Text Box 46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4" name="Text Box 46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5" name="Text Box 46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6" name="Text Box 46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7" name="Text Box 46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8" name="Text Box 46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19" name="Text Box 46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0" name="Text Box 46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1" name="Text Box 46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2" name="Text Box 46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3" name="Text Box 46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4" name="Text Box 46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5" name="Text Box 46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6" name="Text Box 46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7" name="Text Box 46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8" name="Text Box 46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29" name="Text Box 46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0" name="Text Box 46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1" name="Text Box 46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2" name="Text Box 46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3" name="Text Box 46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4" name="Text Box 46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5" name="Text Box 46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6" name="Text Box 46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7" name="Text Box 46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8" name="Text Box 46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39" name="Text Box 46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0" name="Text Box 46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1" name="Text Box 46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2" name="Text Box 46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3" name="Text Box 46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4" name="Text Box 46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5" name="Text Box 46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6" name="Text Box 46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7" name="Text Box 46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8" name="Text Box 46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49" name="Text Box 46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0" name="Text Box 46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1" name="Text Box 46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2" name="Text Box 46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3" name="Text Box 46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4" name="Text Box 46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5" name="Text Box 46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6" name="Text Box 46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7" name="Text Box 46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8" name="Text Box 46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59" name="Text Box 46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0" name="Text Box 46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1" name="Text Box 46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2" name="Text Box 46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3" name="Text Box 46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4" name="Text Box 46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5" name="Text Box 46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6" name="Text Box 46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7" name="Text Box 46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8" name="Text Box 46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69" name="Text Box 46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0" name="Text Box 46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1" name="Text Box 46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2" name="Text Box 46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3" name="Text Box 46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4" name="Text Box 46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5" name="Text Box 46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6" name="Text Box 46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7" name="Text Box 46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8" name="Text Box 46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79" name="Text Box 46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0" name="Text Box 46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1" name="Text Box 46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2" name="Text Box 46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3" name="Text Box 46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4" name="Text Box 46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5" name="Text Box 46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6" name="Text Box 46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7" name="Text Box 46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8" name="Text Box 46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89" name="Text Box 46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0" name="Text Box 46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1" name="Text Box 46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2" name="Text Box 46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3" name="Text Box 46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4" name="Text Box 46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5" name="Text Box 47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6" name="Text Box 47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7" name="Text Box 47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8" name="Text Box 47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799" name="Text Box 47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0" name="Text Box 47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1" name="Text Box 47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2" name="Text Box 47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3" name="Text Box 47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4" name="Text Box 47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5" name="Text Box 47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6" name="Text Box 47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7" name="Text Box 47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8" name="Text Box 47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09" name="Text Box 47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0" name="Text Box 47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1" name="Text Box 47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2" name="Text Box 47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3" name="Text Box 47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4" name="Text Box 47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5" name="Text Box 47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6" name="Text Box 47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7" name="Text Box 47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8" name="Text Box 47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19" name="Text Box 47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0" name="Text Box 47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1" name="Text Box 47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2" name="Text Box 47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3" name="Text Box 47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4" name="Text Box 47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5" name="Text Box 47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6" name="Text Box 47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7" name="Text Box 47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8" name="Text Box 47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29" name="Text Box 47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0" name="Text Box 47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1" name="Text Box 47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2" name="Text Box 47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3" name="Text Box 47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4" name="Text Box 47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5" name="Text Box 47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6" name="Text Box 47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7" name="Text Box 47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8" name="Text Box 47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39" name="Text Box 47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0" name="Text Box 47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1" name="Text Box 47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2" name="Text Box 47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3" name="Text Box 47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4" name="Text Box 47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5" name="Text Box 47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6" name="Text Box 47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7" name="Text Box 47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8" name="Text Box 47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49" name="Text Box 47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0" name="Text Box 47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1" name="Text Box 47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2" name="Text Box 47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3" name="Text Box 47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4" name="Text Box 47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5" name="Text Box 47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6" name="Text Box 47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7" name="Text Box 47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8" name="Text Box 47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59" name="Text Box 47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0" name="Text Box 47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1" name="Text Box 47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2" name="Text Box 47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3" name="Text Box 47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4" name="Text Box 47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5" name="Text Box 47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6" name="Text Box 47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7" name="Text Box 47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8" name="Text Box 47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69" name="Text Box 47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0" name="Text Box 47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1" name="Text Box 47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2" name="Text Box 47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3" name="Text Box 47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4" name="Text Box 47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5" name="Text Box 47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6" name="Text Box 47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7" name="Text Box 47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8" name="Text Box 47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79" name="Text Box 47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0" name="Text Box 47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1" name="Text Box 47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2" name="Text Box 47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3" name="Text Box 47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4" name="Text Box 47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5" name="Text Box 47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6" name="Text Box 47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7" name="Text Box 47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8" name="Text Box 47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89" name="Text Box 47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0" name="Text Box 47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1" name="Text Box 47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2" name="Text Box 47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3" name="Text Box 47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4" name="Text Box 47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5" name="Text Box 48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6" name="Text Box 48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7" name="Text Box 48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8" name="Text Box 48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899" name="Text Box 48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0" name="Text Box 48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1" name="Text Box 48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2" name="Text Box 48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3" name="Text Box 48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4" name="Text Box 48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5" name="Text Box 48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6" name="Text Box 48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7" name="Text Box 48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8" name="Text Box 48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09" name="Text Box 48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0" name="Text Box 48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1" name="Text Box 48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2" name="Text Box 48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3" name="Text Box 48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4" name="Text Box 48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5" name="Text Box 48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6" name="Text Box 48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7" name="Text Box 48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8" name="Text Box 48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19" name="Text Box 48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0" name="Text Box 48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1" name="Text Box 48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2" name="Text Box 48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3" name="Text Box 48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4" name="Text Box 48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5" name="Text Box 48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6" name="Text Box 48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7" name="Text Box 48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8" name="Text Box 48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29" name="Text Box 48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0" name="Text Box 48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1" name="Text Box 48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2" name="Text Box 48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3" name="Text Box 48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4" name="Text Box 48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5" name="Text Box 48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6" name="Text Box 48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7" name="Text Box 48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8" name="Text Box 48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39" name="Text Box 48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0" name="Text Box 48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1" name="Text Box 48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2" name="Text Box 48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3" name="Text Box 48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4" name="Text Box 48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5" name="Text Box 48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6" name="Text Box 48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7" name="Text Box 48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8" name="Text Box 48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49" name="Text Box 48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0" name="Text Box 48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1" name="Text Box 48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2" name="Text Box 48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3" name="Text Box 48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4" name="Text Box 48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5" name="Text Box 48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6" name="Text Box 48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7" name="Text Box 48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8" name="Text Box 48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59" name="Text Box 48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0" name="Text Box 48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1" name="Text Box 48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2" name="Text Box 48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3" name="Text Box 48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4" name="Text Box 48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5" name="Text Box 48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6" name="Text Box 48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7" name="Text Box 48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8" name="Text Box 48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69" name="Text Box 48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0" name="Text Box 48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1" name="Text Box 48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2" name="Text Box 48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3" name="Text Box 48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4" name="Text Box 48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5" name="Text Box 48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6" name="Text Box 48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7" name="Text Box 48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8" name="Text Box 48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79" name="Text Box 48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0" name="Text Box 48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1" name="Text Box 48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2" name="Text Box 48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3" name="Text Box 48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4" name="Text Box 48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5" name="Text Box 48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6" name="Text Box 48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7" name="Text Box 48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8" name="Text Box 48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89" name="Text Box 48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0" name="Text Box 48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1" name="Text Box 48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2" name="Text Box 48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3" name="Text Box 48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4" name="Text Box 48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5" name="Text Box 49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6" name="Text Box 49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7" name="Text Box 49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8" name="Text Box 49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9999" name="Text Box 49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0" name="Text Box 49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1" name="Text Box 49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2" name="Text Box 49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3" name="Text Box 49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4" name="Text Box 49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5" name="Text Box 49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6" name="Text Box 49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7" name="Text Box 49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8" name="Text Box 49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09" name="Text Box 49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0" name="Text Box 49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1" name="Text Box 49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2" name="Text Box 49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3" name="Text Box 49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4" name="Text Box 49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5" name="Text Box 49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6" name="Text Box 49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7" name="Text Box 49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8" name="Text Box 49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19" name="Text Box 49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0" name="Text Box 49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1" name="Text Box 49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2" name="Text Box 49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3" name="Text Box 49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4" name="Text Box 49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5" name="Text Box 49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6" name="Text Box 49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7" name="Text Box 49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8" name="Text Box 49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29" name="Text Box 49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0" name="Text Box 49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1" name="Text Box 49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2" name="Text Box 49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3" name="Text Box 49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4" name="Text Box 49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5" name="Text Box 49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6" name="Text Box 49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7" name="Text Box 49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8" name="Text Box 49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39" name="Text Box 49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0" name="Text Box 49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1" name="Text Box 49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2" name="Text Box 49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3" name="Text Box 49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4" name="Text Box 49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5" name="Text Box 49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6" name="Text Box 49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7" name="Text Box 49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8" name="Text Box 49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49" name="Text Box 49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0" name="Text Box 49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1" name="Text Box 49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2" name="Text Box 49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3" name="Text Box 49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4" name="Text Box 49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5" name="Text Box 49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6" name="Text Box 49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7" name="Text Box 49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8" name="Text Box 49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59" name="Text Box 49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0" name="Text Box 49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1" name="Text Box 49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2" name="Text Box 49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3" name="Text Box 49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4" name="Text Box 49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5" name="Text Box 49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6" name="Text Box 49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7" name="Text Box 49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8" name="Text Box 49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69" name="Text Box 49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0" name="Text Box 49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1" name="Text Box 49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2" name="Text Box 49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3" name="Text Box 49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4" name="Text Box 49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5" name="Text Box 49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6" name="Text Box 49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7" name="Text Box 49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8" name="Text Box 49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79" name="Text Box 49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0" name="Text Box 49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1" name="Text Box 49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2" name="Text Box 49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3" name="Text Box 49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4" name="Text Box 49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5" name="Text Box 49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6" name="Text Box 49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7" name="Text Box 49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8" name="Text Box 49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89" name="Text Box 49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0" name="Text Box 49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1" name="Text Box 49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2" name="Text Box 49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3" name="Text Box 49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4" name="Text Box 49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5" name="Text Box 50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6" name="Text Box 50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7" name="Text Box 50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8" name="Text Box 50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099" name="Text Box 50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0" name="Text Box 50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1" name="Text Box 50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2" name="Text Box 50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3" name="Text Box 50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4" name="Text Box 50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5" name="Text Box 50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6" name="Text Box 50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7" name="Text Box 50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8" name="Text Box 50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09" name="Text Box 50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0" name="Text Box 501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1" name="Text Box 501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2" name="Text Box 501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3" name="Text Box 501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4" name="Text Box 501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5" name="Text Box 502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6" name="Text Box 502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7" name="Text Box 502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8" name="Text Box 502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19" name="Text Box 502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0" name="Text Box 502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1" name="Text Box 502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2" name="Text Box 502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3" name="Text Box 502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4" name="Text Box 502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5" name="Text Box 503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6" name="Text Box 503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7" name="Text Box 503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8" name="Text Box 503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29" name="Text Box 503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0" name="Text Box 503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1" name="Text Box 503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2" name="Text Box 503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3" name="Text Box 503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4" name="Text Box 503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5" name="Text Box 504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6" name="Text Box 504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7" name="Text Box 504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8" name="Text Box 504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39" name="Text Box 504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0" name="Text Box 504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1" name="Text Box 504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2" name="Text Box 504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3" name="Text Box 504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4" name="Text Box 504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5" name="Text Box 505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6" name="Text Box 505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7" name="Text Box 505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8" name="Text Box 505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49" name="Text Box 505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0" name="Text Box 505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1" name="Text Box 505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2" name="Text Box 505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3" name="Text Box 505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4" name="Text Box 505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5" name="Text Box 506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6" name="Text Box 506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7" name="Text Box 506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8" name="Text Box 506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59" name="Text Box 506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0" name="Text Box 506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1" name="Text Box 506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2" name="Text Box 506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3" name="Text Box 506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4" name="Text Box 506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5" name="Text Box 507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6" name="Text Box 507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7" name="Text Box 507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8" name="Text Box 507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69" name="Text Box 507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0" name="Text Box 507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1" name="Text Box 507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2" name="Text Box 507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3" name="Text Box 507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4" name="Text Box 507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5" name="Text Box 508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6" name="Text Box 508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7" name="Text Box 508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8" name="Text Box 508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79" name="Text Box 508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0" name="Text Box 508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1" name="Text Box 508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2" name="Text Box 508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3" name="Text Box 508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4" name="Text Box 508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5" name="Text Box 509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6" name="Text Box 509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7" name="Text Box 509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8" name="Text Box 509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89" name="Text Box 509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0" name="Text Box 509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1" name="Text Box 509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2" name="Text Box 509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3" name="Text Box 509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4" name="Text Box 509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5" name="Text Box 510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6" name="Text Box 510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7" name="Text Box 510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8" name="Text Box 510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199" name="Text Box 510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0" name="Text Box 5105"/>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1" name="Text Box 5106"/>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2" name="Text Box 5107"/>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3" name="Text Box 5108"/>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4" name="Text Box 5109"/>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5" name="Text Box 5110"/>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6" name="Text Box 5111"/>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7" name="Text Box 5112"/>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8" name="Text Box 5113"/>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1063</xdr:row>
      <xdr:rowOff>0</xdr:rowOff>
    </xdr:from>
    <xdr:to>
      <xdr:col>4</xdr:col>
      <xdr:colOff>85725</xdr:colOff>
      <xdr:row>1064</xdr:row>
      <xdr:rowOff>19050</xdr:rowOff>
    </xdr:to>
    <xdr:sp macro="" textlink="">
      <xdr:nvSpPr>
        <xdr:cNvPr id="10209" name="Text Box 5114"/>
        <xdr:cNvSpPr txBox="1">
          <a:spLocks noChangeArrowheads="1"/>
        </xdr:cNvSpPr>
      </xdr:nvSpPr>
      <xdr:spPr bwMode="auto">
        <a:xfrm>
          <a:off x="4815840" y="206410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0" name="Text Box 5428"/>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1" name="Text Box 5429"/>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2" name="Text Box 5430"/>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3" name="Text Box 5431"/>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4" name="Text Box 5432"/>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5" name="Text Box 5433"/>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6" name="Text Box 5434"/>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7" name="Text Box 5435"/>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8" name="Text Box 5436"/>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19" name="Text Box 5437"/>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20" name="Text Box 5438"/>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21" name="Text Box 5439"/>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22" name="Text Box 5440"/>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23" name="Text Box 5441"/>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24" name="Text Box 5442"/>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25" name="Text Box 5443"/>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26" name="Text Box 5444"/>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1062</xdr:row>
      <xdr:rowOff>0</xdr:rowOff>
    </xdr:from>
    <xdr:to>
      <xdr:col>4</xdr:col>
      <xdr:colOff>85725</xdr:colOff>
      <xdr:row>1063</xdr:row>
      <xdr:rowOff>19050</xdr:rowOff>
    </xdr:to>
    <xdr:sp macro="" textlink="">
      <xdr:nvSpPr>
        <xdr:cNvPr id="10227" name="Text Box 5445"/>
        <xdr:cNvSpPr txBox="1">
          <a:spLocks noChangeArrowheads="1"/>
        </xdr:cNvSpPr>
      </xdr:nvSpPr>
      <xdr:spPr bwMode="auto">
        <a:xfrm>
          <a:off x="4815840" y="206220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28" name="Text Box 25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29" name="Text Box 25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0" name="Text Box 25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1" name="Text Box 25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2" name="Text Box 25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3" name="Text Box 25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4" name="Text Box 25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5" name="Text Box 25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6" name="Text Box 25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7" name="Text Box 25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8" name="Text Box 25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39" name="Text Box 25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0" name="Text Box 25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1" name="Text Box 25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2" name="Text Box 26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3" name="Text Box 26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4" name="Text Box 26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5" name="Text Box 26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6" name="Text Box 26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7" name="Text Box 26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8" name="Text Box 26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49" name="Text Box 26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0" name="Text Box 26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1" name="Text Box 26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2" name="Text Box 26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3" name="Text Box 26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4" name="Text Box 26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5" name="Text Box 26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6" name="Text Box 26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7" name="Text Box 26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8" name="Text Box 26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59" name="Text Box 26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0" name="Text Box 26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1" name="Text Box 26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2" name="Text Box 26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3" name="Text Box 26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4" name="Text Box 26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5" name="Text Box 26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6" name="Text Box 26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7" name="Text Box 26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8" name="Text Box 26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69" name="Text Box 26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0" name="Text Box 26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1" name="Text Box 26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2" name="Text Box 26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3" name="Text Box 26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4" name="Text Box 26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5" name="Text Box 26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6" name="Text Box 26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7" name="Text Box 26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8" name="Text Box 26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79" name="Text Box 26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0" name="Text Box 26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1" name="Text Box 26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2" name="Text Box 26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3" name="Text Box 26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4" name="Text Box 26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5" name="Text Box 26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6" name="Text Box 26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7" name="Text Box 26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8" name="Text Box 26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89" name="Text Box 26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0" name="Text Box 26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1" name="Text Box 26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2" name="Text Box 26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3" name="Text Box 26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4" name="Text Box 26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5" name="Text Box 26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6" name="Text Box 26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7" name="Text Box 26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8" name="Text Box 26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299" name="Text Box 26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0" name="Text Box 27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1" name="Text Box 27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2" name="Text Box 27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3" name="Text Box 27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4" name="Text Box 27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5" name="Text Box 27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6" name="Text Box 27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7" name="Text Box 27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8" name="Text Box 27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09" name="Text Box 27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0" name="Text Box 27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1" name="Text Box 27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2" name="Text Box 27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3" name="Text Box 27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4" name="Text Box 27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5" name="Text Box 27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6" name="Text Box 27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7" name="Text Box 27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8" name="Text Box 27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19" name="Text Box 27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0" name="Text Box 27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1" name="Text Box 27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2" name="Text Box 27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3" name="Text Box 27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4" name="Text Box 27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5" name="Text Box 27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6" name="Text Box 27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7" name="Text Box 27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8" name="Text Box 27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29" name="Text Box 27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0" name="Text Box 27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1" name="Text Box 27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2" name="Text Box 27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3" name="Text Box 27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4" name="Text Box 27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5" name="Text Box 27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6" name="Text Box 27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7" name="Text Box 27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8" name="Text Box 27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39" name="Text Box 27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0" name="Text Box 27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1" name="Text Box 27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2" name="Text Box 27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3" name="Text Box 27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4" name="Text Box 27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5" name="Text Box 27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6" name="Text Box 27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7" name="Text Box 27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8" name="Text Box 27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49" name="Text Box 27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0" name="Text Box 27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1" name="Text Box 27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2" name="Text Box 27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3" name="Text Box 27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4" name="Text Box 27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5" name="Text Box 27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6" name="Text Box 27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7" name="Text Box 27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8" name="Text Box 27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59" name="Text Box 27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0" name="Text Box 27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1" name="Text Box 27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2" name="Text Box 27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3" name="Text Box 27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4" name="Text Box 27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5" name="Text Box 27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6" name="Text Box 27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7" name="Text Box 27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8" name="Text Box 27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69" name="Text Box 27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0" name="Text Box 27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1" name="Text Box 27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2" name="Text Box 27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3" name="Text Box 27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4" name="Text Box 27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5" name="Text Box 27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6" name="Text Box 27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7" name="Text Box 27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8" name="Text Box 27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79" name="Text Box 27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0" name="Text Box 27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1" name="Text Box 27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2" name="Text Box 27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3" name="Text Box 27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4" name="Text Box 27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5" name="Text Box 27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6" name="Text Box 27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7" name="Text Box 27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8" name="Text Box 27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89" name="Text Box 27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0" name="Text Box 27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1" name="Text Box 27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2" name="Text Box 27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3" name="Text Box 27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4" name="Text Box 27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5" name="Text Box 27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6" name="Text Box 27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7" name="Text Box 27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8" name="Text Box 27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399" name="Text Box 27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0" name="Text Box 28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1" name="Text Box 28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2" name="Text Box 28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3" name="Text Box 28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4" name="Text Box 28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5" name="Text Box 28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6" name="Text Box 28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7" name="Text Box 28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8" name="Text Box 28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09" name="Text Box 28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0" name="Text Box 28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1" name="Text Box 28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2" name="Text Box 28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3" name="Text Box 28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4" name="Text Box 28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5" name="Text Box 28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6" name="Text Box 28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7" name="Text Box 28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8" name="Text Box 28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19" name="Text Box 28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0" name="Text Box 28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1" name="Text Box 28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2" name="Text Box 28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3" name="Text Box 28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4" name="Text Box 28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5" name="Text Box 28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6" name="Text Box 28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7" name="Text Box 28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8" name="Text Box 28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29" name="Text Box 28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0" name="Text Box 28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1" name="Text Box 28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2" name="Text Box 28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3" name="Text Box 28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4" name="Text Box 28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5" name="Text Box 28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6" name="Text Box 28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7" name="Text Box 28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8" name="Text Box 28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39" name="Text Box 28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0" name="Text Box 28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1" name="Text Box 28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2" name="Text Box 28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3" name="Text Box 28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4" name="Text Box 28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5" name="Text Box 28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6" name="Text Box 28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7" name="Text Box 28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8" name="Text Box 28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49" name="Text Box 28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0" name="Text Box 28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1" name="Text Box 28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2" name="Text Box 28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3" name="Text Box 28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4" name="Text Box 28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5" name="Text Box 28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6" name="Text Box 28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7" name="Text Box 28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8" name="Text Box 28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59" name="Text Box 28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0" name="Text Box 28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1" name="Text Box 28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2" name="Text Box 28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3" name="Text Box 28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4" name="Text Box 28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5" name="Text Box 28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6" name="Text Box 28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7" name="Text Box 28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8" name="Text Box 28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69" name="Text Box 28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0" name="Text Box 28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1" name="Text Box 28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2" name="Text Box 28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3" name="Text Box 28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4" name="Text Box 28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5" name="Text Box 28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6" name="Text Box 28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7" name="Text Box 28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8" name="Text Box 28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79" name="Text Box 28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0" name="Text Box 28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1" name="Text Box 28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2" name="Text Box 28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3" name="Text Box 28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4" name="Text Box 28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5" name="Text Box 28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6" name="Text Box 28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7" name="Text Box 28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8" name="Text Box 28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89" name="Text Box 28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0" name="Text Box 28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1" name="Text Box 28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2" name="Text Box 28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3" name="Text Box 28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4" name="Text Box 28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5" name="Text Box 28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6" name="Text Box 28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7" name="Text Box 28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8" name="Text Box 28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499" name="Text Box 28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0" name="Text Box 29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1" name="Text Box 29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2" name="Text Box 29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3" name="Text Box 29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4" name="Text Box 29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5" name="Text Box 29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6" name="Text Box 29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7" name="Text Box 29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8" name="Text Box 29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09" name="Text Box 29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0" name="Text Box 29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1" name="Text Box 29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2" name="Text Box 29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3" name="Text Box 29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4" name="Text Box 29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5" name="Text Box 29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6" name="Text Box 29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7" name="Text Box 29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8" name="Text Box 29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19" name="Text Box 29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0" name="Text Box 29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1" name="Text Box 29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2" name="Text Box 29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3" name="Text Box 29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4" name="Text Box 29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5" name="Text Box 29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6" name="Text Box 29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7" name="Text Box 29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8" name="Text Box 29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29" name="Text Box 29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0" name="Text Box 29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1" name="Text Box 29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2" name="Text Box 29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3" name="Text Box 29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4" name="Text Box 29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5" name="Text Box 29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6" name="Text Box 29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7" name="Text Box 29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8" name="Text Box 29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39" name="Text Box 29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0" name="Text Box 29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1" name="Text Box 29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2" name="Text Box 29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3" name="Text Box 29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4" name="Text Box 29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5" name="Text Box 29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6" name="Text Box 29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7" name="Text Box 29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8" name="Text Box 29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49" name="Text Box 29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0" name="Text Box 29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1" name="Text Box 29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2" name="Text Box 29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3" name="Text Box 29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4" name="Text Box 29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5" name="Text Box 29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6" name="Text Box 29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7" name="Text Box 29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8" name="Text Box 29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59" name="Text Box 29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0" name="Text Box 29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1" name="Text Box 29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2" name="Text Box 29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3" name="Text Box 29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4" name="Text Box 29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5" name="Text Box 29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6" name="Text Box 29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7" name="Text Box 29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8" name="Text Box 29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69" name="Text Box 29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0" name="Text Box 29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1" name="Text Box 29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2" name="Text Box 29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3" name="Text Box 29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4" name="Text Box 29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5" name="Text Box 29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6" name="Text Box 29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7" name="Text Box 29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8" name="Text Box 29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79" name="Text Box 29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0" name="Text Box 29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1" name="Text Box 29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2" name="Text Box 29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3" name="Text Box 29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4" name="Text Box 29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5" name="Text Box 29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6" name="Text Box 29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7" name="Text Box 29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8" name="Text Box 29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89" name="Text Box 29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0" name="Text Box 29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1" name="Text Box 29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2" name="Text Box 29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3" name="Text Box 29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4" name="Text Box 29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5" name="Text Box 29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6" name="Text Box 29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7" name="Text Box 29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8" name="Text Box 29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599" name="Text Box 29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0" name="Text Box 30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1" name="Text Box 30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2" name="Text Box 30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3" name="Text Box 30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4" name="Text Box 30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5" name="Text Box 30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6" name="Text Box 30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7" name="Text Box 30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8" name="Text Box 30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09" name="Text Box 30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0" name="Text Box 30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1" name="Text Box 30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2" name="Text Box 30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3" name="Text Box 30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4" name="Text Box 30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5" name="Text Box 30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6" name="Text Box 30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7" name="Text Box 30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8" name="Text Box 30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19" name="Text Box 30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0" name="Text Box 30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1" name="Text Box 30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2" name="Text Box 30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3" name="Text Box 30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4" name="Text Box 30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5" name="Text Box 30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6" name="Text Box 30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7" name="Text Box 30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8" name="Text Box 30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29" name="Text Box 30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0" name="Text Box 30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1" name="Text Box 30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2" name="Text Box 30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3" name="Text Box 30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4" name="Text Box 30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5" name="Text Box 30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6" name="Text Box 30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7" name="Text Box 30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8" name="Text Box 30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39" name="Text Box 30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0" name="Text Box 30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1" name="Text Box 30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2" name="Text Box 30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3" name="Text Box 30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4" name="Text Box 30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5" name="Text Box 30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6" name="Text Box 30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7" name="Text Box 30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8" name="Text Box 30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49" name="Text Box 30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0" name="Text Box 30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1" name="Text Box 30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2" name="Text Box 30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3" name="Text Box 30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4" name="Text Box 30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5" name="Text Box 30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6" name="Text Box 30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7" name="Text Box 30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8" name="Text Box 30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59" name="Text Box 30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0" name="Text Box 30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1" name="Text Box 30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2" name="Text Box 30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3" name="Text Box 30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4" name="Text Box 30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5" name="Text Box 30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6" name="Text Box 30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7" name="Text Box 30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8" name="Text Box 30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69" name="Text Box 30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0" name="Text Box 30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1" name="Text Box 30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2" name="Text Box 30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3" name="Text Box 30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4" name="Text Box 30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5" name="Text Box 30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6" name="Text Box 30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7" name="Text Box 30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8" name="Text Box 30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79" name="Text Box 30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0" name="Text Box 30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1" name="Text Box 30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2" name="Text Box 30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3" name="Text Box 30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4" name="Text Box 30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5" name="Text Box 30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6" name="Text Box 30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7" name="Text Box 30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8" name="Text Box 30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89" name="Text Box 30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0" name="Text Box 30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1" name="Text Box 30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2" name="Text Box 30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3" name="Text Box 30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4" name="Text Box 30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5" name="Text Box 30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6" name="Text Box 30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7" name="Text Box 30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8" name="Text Box 30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699" name="Text Box 30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0" name="Text Box 31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1" name="Text Box 31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2" name="Text Box 31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3" name="Text Box 31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4" name="Text Box 31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5" name="Text Box 31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6" name="Text Box 31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7" name="Text Box 31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8" name="Text Box 31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09" name="Text Box 31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0" name="Text Box 31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1" name="Text Box 31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2" name="Text Box 31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3" name="Text Box 31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4" name="Text Box 31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5" name="Text Box 31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6" name="Text Box 31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7" name="Text Box 31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8" name="Text Box 31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19" name="Text Box 31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0" name="Text Box 31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1" name="Text Box 31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2" name="Text Box 31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3" name="Text Box 31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4" name="Text Box 31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5" name="Text Box 31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6" name="Text Box 31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7" name="Text Box 31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8" name="Text Box 31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29" name="Text Box 31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0" name="Text Box 31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1" name="Text Box 31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2" name="Text Box 31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3" name="Text Box 31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4" name="Text Box 31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5" name="Text Box 31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6" name="Text Box 31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7" name="Text Box 31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8" name="Text Box 31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39" name="Text Box 31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0" name="Text Box 31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1" name="Text Box 31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2" name="Text Box 31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3" name="Text Box 31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4" name="Text Box 31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5" name="Text Box 31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6" name="Text Box 31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7" name="Text Box 31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8" name="Text Box 31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49" name="Text Box 31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0" name="Text Box 31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1" name="Text Box 31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2" name="Text Box 31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3" name="Text Box 31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4" name="Text Box 31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5" name="Text Box 31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6" name="Text Box 31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7" name="Text Box 31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8" name="Text Box 31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59" name="Text Box 31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0" name="Text Box 31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1" name="Text Box 31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2" name="Text Box 31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3" name="Text Box 31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4" name="Text Box 31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5" name="Text Box 31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6" name="Text Box 31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7" name="Text Box 31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8" name="Text Box 31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69" name="Text Box 31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0" name="Text Box 31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1" name="Text Box 31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2" name="Text Box 31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3" name="Text Box 31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4" name="Text Box 31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5" name="Text Box 31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6" name="Text Box 31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7" name="Text Box 31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8" name="Text Box 31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79" name="Text Box 31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0" name="Text Box 31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1" name="Text Box 31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2" name="Text Box 31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3" name="Text Box 31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4" name="Text Box 31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5" name="Text Box 31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6" name="Text Box 31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7" name="Text Box 31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8" name="Text Box 31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89" name="Text Box 31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0" name="Text Box 31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1" name="Text Box 31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2" name="Text Box 31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3" name="Text Box 31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4" name="Text Box 31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5" name="Text Box 31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6" name="Text Box 31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7" name="Text Box 31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8" name="Text Box 31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799" name="Text Box 31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0" name="Text Box 32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1" name="Text Box 32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2" name="Text Box 32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3" name="Text Box 32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4" name="Text Box 32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5" name="Text Box 32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6" name="Text Box 32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7" name="Text Box 32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8" name="Text Box 32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09" name="Text Box 32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0" name="Text Box 32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1" name="Text Box 32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2" name="Text Box 32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3" name="Text Box 32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4" name="Text Box 32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5" name="Text Box 32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6" name="Text Box 32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7" name="Text Box 32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8" name="Text Box 32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19" name="Text Box 32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0" name="Text Box 32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1" name="Text Box 32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2" name="Text Box 32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3" name="Text Box 32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4" name="Text Box 32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5" name="Text Box 32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6" name="Text Box 32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7" name="Text Box 32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8" name="Text Box 32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29" name="Text Box 32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0" name="Text Box 32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1" name="Text Box 32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2" name="Text Box 32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3" name="Text Box 32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4" name="Text Box 32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5" name="Text Box 32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6" name="Text Box 32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7" name="Text Box 32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8" name="Text Box 32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39" name="Text Box 32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0" name="Text Box 32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1" name="Text Box 32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2" name="Text Box 32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3" name="Text Box 32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4" name="Text Box 32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5" name="Text Box 32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6" name="Text Box 32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7" name="Text Box 32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8" name="Text Box 32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49" name="Text Box 32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0" name="Text Box 32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1" name="Text Box 32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2" name="Text Box 32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3" name="Text Box 32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4" name="Text Box 32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5" name="Text Box 32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6" name="Text Box 32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7" name="Text Box 32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8" name="Text Box 32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59" name="Text Box 32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0" name="Text Box 32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1" name="Text Box 32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2" name="Text Box 32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3" name="Text Box 32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4" name="Text Box 32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5" name="Text Box 32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6" name="Text Box 32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7" name="Text Box 32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8" name="Text Box 32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69" name="Text Box 32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0" name="Text Box 32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1" name="Text Box 32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2" name="Text Box 32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3" name="Text Box 32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4" name="Text Box 32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5" name="Text Box 32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6" name="Text Box 32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7" name="Text Box 32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8" name="Text Box 32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79" name="Text Box 32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0" name="Text Box 32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1" name="Text Box 32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2" name="Text Box 32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3" name="Text Box 32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4" name="Text Box 32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5" name="Text Box 32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6" name="Text Box 32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7" name="Text Box 32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8" name="Text Box 32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89" name="Text Box 32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0" name="Text Box 32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1" name="Text Box 32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2" name="Text Box 32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3" name="Text Box 32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4" name="Text Box 32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5" name="Text Box 32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6" name="Text Box 32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7" name="Text Box 32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8" name="Text Box 32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899" name="Text Box 32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0" name="Text Box 33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1" name="Text Box 33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2" name="Text Box 33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3" name="Text Box 33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4" name="Text Box 33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5" name="Text Box 33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6" name="Text Box 33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7" name="Text Box 33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8" name="Text Box 33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09" name="Text Box 33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0" name="Text Box 33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1" name="Text Box 33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2" name="Text Box 33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3" name="Text Box 33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4" name="Text Box 33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5" name="Text Box 33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6" name="Text Box 33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7" name="Text Box 33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8" name="Text Box 33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19" name="Text Box 33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0" name="Text Box 33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1" name="Text Box 33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2" name="Text Box 33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3" name="Text Box 33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4" name="Text Box 33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5" name="Text Box 33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6" name="Text Box 33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7" name="Text Box 33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8" name="Text Box 33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29" name="Text Box 33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0" name="Text Box 33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1" name="Text Box 33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2" name="Text Box 33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3" name="Text Box 33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4" name="Text Box 33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5" name="Text Box 33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6" name="Text Box 33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7" name="Text Box 33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8" name="Text Box 33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39" name="Text Box 33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0" name="Text Box 33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1" name="Text Box 33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2" name="Text Box 33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3" name="Text Box 33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4" name="Text Box 33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5" name="Text Box 33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6" name="Text Box 33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7" name="Text Box 33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8" name="Text Box 33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49" name="Text Box 33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0" name="Text Box 33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1" name="Text Box 33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2" name="Text Box 33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3" name="Text Box 33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4" name="Text Box 33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5" name="Text Box 33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6" name="Text Box 33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7" name="Text Box 33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8" name="Text Box 33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59" name="Text Box 33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0" name="Text Box 33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1" name="Text Box 33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2" name="Text Box 33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3" name="Text Box 33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4" name="Text Box 33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5" name="Text Box 33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6" name="Text Box 33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7" name="Text Box 33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8" name="Text Box 33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69" name="Text Box 33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0" name="Text Box 33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1" name="Text Box 33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2" name="Text Box 33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3" name="Text Box 33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4" name="Text Box 33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5" name="Text Box 33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6" name="Text Box 33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7" name="Text Box 33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8" name="Text Box 33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79" name="Text Box 33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0" name="Text Box 33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1" name="Text Box 33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2" name="Text Box 33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3" name="Text Box 33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4" name="Text Box 33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5" name="Text Box 33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6" name="Text Box 33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7" name="Text Box 33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8" name="Text Box 33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89" name="Text Box 33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0" name="Text Box 33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1" name="Text Box 33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2" name="Text Box 33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3" name="Text Box 33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4" name="Text Box 33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5" name="Text Box 33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6" name="Text Box 33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7" name="Text Box 33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8" name="Text Box 33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0999" name="Text Box 33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0" name="Text Box 34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1" name="Text Box 34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2" name="Text Box 34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3" name="Text Box 34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4" name="Text Box 34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5" name="Text Box 34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6" name="Text Box 34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7" name="Text Box 34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8" name="Text Box 34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09" name="Text Box 34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0" name="Text Box 34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1" name="Text Box 34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2" name="Text Box 34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3" name="Text Box 34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4" name="Text Box 34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5" name="Text Box 34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6" name="Text Box 34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7" name="Text Box 34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8" name="Text Box 34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19" name="Text Box 34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0" name="Text Box 34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1" name="Text Box 34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2" name="Text Box 34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3" name="Text Box 34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4" name="Text Box 34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5" name="Text Box 34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6" name="Text Box 34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7" name="Text Box 34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8" name="Text Box 34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29" name="Text Box 34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0" name="Text Box 34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1" name="Text Box 34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2" name="Text Box 34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3" name="Text Box 34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4" name="Text Box 34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5" name="Text Box 34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6" name="Text Box 34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7" name="Text Box 34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8" name="Text Box 34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39" name="Text Box 34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0" name="Text Box 34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1" name="Text Box 34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2" name="Text Box 34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3" name="Text Box 34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4" name="Text Box 34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5" name="Text Box 34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6" name="Text Box 34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7" name="Text Box 34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8" name="Text Box 34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49" name="Text Box 34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0" name="Text Box 34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1" name="Text Box 34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2" name="Text Box 34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3" name="Text Box 34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4" name="Text Box 34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5" name="Text Box 34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6" name="Text Box 34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7" name="Text Box 34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8" name="Text Box 34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59" name="Text Box 34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0" name="Text Box 34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1" name="Text Box 34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2" name="Text Box 34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3" name="Text Box 34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4" name="Text Box 34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5" name="Text Box 34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6" name="Text Box 34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7" name="Text Box 34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8" name="Text Box 34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69" name="Text Box 34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0" name="Text Box 34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1" name="Text Box 34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2" name="Text Box 34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3" name="Text Box 34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4" name="Text Box 34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5" name="Text Box 34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6" name="Text Box 34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7" name="Text Box 34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8" name="Text Box 34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79" name="Text Box 34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0" name="Text Box 34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1" name="Text Box 34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2" name="Text Box 34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3" name="Text Box 34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4" name="Text Box 34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5" name="Text Box 34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6" name="Text Box 34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7" name="Text Box 34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8" name="Text Box 34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89" name="Text Box 34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0" name="Text Box 34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1" name="Text Box 34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2" name="Text Box 34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3" name="Text Box 34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4" name="Text Box 34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5" name="Text Box 34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6" name="Text Box 34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7" name="Text Box 34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8" name="Text Box 34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099" name="Text Box 34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0" name="Text Box 35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1" name="Text Box 35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2" name="Text Box 35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3" name="Text Box 35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4" name="Text Box 35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5" name="Text Box 35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6" name="Text Box 35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7" name="Text Box 35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8" name="Text Box 35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09" name="Text Box 35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0" name="Text Box 35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1" name="Text Box 35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2" name="Text Box 35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3" name="Text Box 35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4" name="Text Box 35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5" name="Text Box 35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6" name="Text Box 35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7" name="Text Box 35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8" name="Text Box 35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19" name="Text Box 35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0" name="Text Box 35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1" name="Text Box 35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2" name="Text Box 35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3" name="Text Box 35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4" name="Text Box 35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5" name="Text Box 35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6" name="Text Box 35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7" name="Text Box 35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8" name="Text Box 35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29" name="Text Box 35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0" name="Text Box 35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1" name="Text Box 35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2" name="Text Box 35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3" name="Text Box 35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4" name="Text Box 35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5" name="Text Box 35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6" name="Text Box 35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7" name="Text Box 35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8" name="Text Box 35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39" name="Text Box 35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0" name="Text Box 35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1" name="Text Box 35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2" name="Text Box 35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3" name="Text Box 35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4" name="Text Box 35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5" name="Text Box 35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6" name="Text Box 35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7" name="Text Box 35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8" name="Text Box 35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49" name="Text Box 35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0" name="Text Box 35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1" name="Text Box 35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2" name="Text Box 35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3" name="Text Box 35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4" name="Text Box 35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5" name="Text Box 35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6" name="Text Box 35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7" name="Text Box 35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8" name="Text Box 35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59" name="Text Box 35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0" name="Text Box 35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1" name="Text Box 35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2" name="Text Box 35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3" name="Text Box 35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4" name="Text Box 35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5" name="Text Box 35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6" name="Text Box 35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7" name="Text Box 35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8" name="Text Box 35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69" name="Text Box 35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0" name="Text Box 35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1" name="Text Box 35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2" name="Text Box 35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3" name="Text Box 35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4" name="Text Box 35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5" name="Text Box 35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6" name="Text Box 35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7" name="Text Box 35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8" name="Text Box 35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79" name="Text Box 35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0" name="Text Box 35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1" name="Text Box 35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2" name="Text Box 35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3" name="Text Box 35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4" name="Text Box 35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5" name="Text Box 35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6" name="Text Box 35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7" name="Text Box 35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8" name="Text Box 35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89" name="Text Box 35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0" name="Text Box 35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1" name="Text Box 35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2" name="Text Box 35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3" name="Text Box 35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4" name="Text Box 35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5" name="Text Box 35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6" name="Text Box 35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7" name="Text Box 35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8" name="Text Box 35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199" name="Text Box 35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0" name="Text Box 36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1" name="Text Box 36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2" name="Text Box 36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3" name="Text Box 36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4" name="Text Box 36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5" name="Text Box 36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6" name="Text Box 36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7" name="Text Box 36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8" name="Text Box 36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09" name="Text Box 36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0" name="Text Box 36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1" name="Text Box 36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2" name="Text Box 36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3" name="Text Box 36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4" name="Text Box 36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5" name="Text Box 36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6" name="Text Box 36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7" name="Text Box 36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8" name="Text Box 36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19" name="Text Box 36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0" name="Text Box 36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1" name="Text Box 36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2" name="Text Box 36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3" name="Text Box 36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4" name="Text Box 36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5" name="Text Box 36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6" name="Text Box 36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7" name="Text Box 36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8" name="Text Box 36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29" name="Text Box 36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0" name="Text Box 36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1" name="Text Box 36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2" name="Text Box 36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3" name="Text Box 36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4" name="Text Box 36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5" name="Text Box 36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6" name="Text Box 36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7" name="Text Box 36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8" name="Text Box 36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39" name="Text Box 36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0" name="Text Box 36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1" name="Text Box 36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2" name="Text Box 36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3" name="Text Box 36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4" name="Text Box 36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5" name="Text Box 36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6" name="Text Box 36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7" name="Text Box 36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8" name="Text Box 36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49" name="Text Box 36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0" name="Text Box 36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1" name="Text Box 36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2" name="Text Box 36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3" name="Text Box 36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4" name="Text Box 36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5" name="Text Box 36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6" name="Text Box 36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7" name="Text Box 36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8" name="Text Box 36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59" name="Text Box 36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0" name="Text Box 36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1" name="Text Box 36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2" name="Text Box 36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3" name="Text Box 36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4" name="Text Box 36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5" name="Text Box 36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6" name="Text Box 36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7" name="Text Box 36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8" name="Text Box 36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69" name="Text Box 36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0" name="Text Box 36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1" name="Text Box 36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2" name="Text Box 36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3" name="Text Box 36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4" name="Text Box 36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5" name="Text Box 36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6" name="Text Box 36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7" name="Text Box 36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8" name="Text Box 36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79" name="Text Box 36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0" name="Text Box 36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1" name="Text Box 36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2" name="Text Box 36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3" name="Text Box 36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4" name="Text Box 36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5" name="Text Box 36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6" name="Text Box 36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7" name="Text Box 36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8" name="Text Box 36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89" name="Text Box 36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0" name="Text Box 36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1" name="Text Box 36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2" name="Text Box 36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3" name="Text Box 36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4" name="Text Box 36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5" name="Text Box 36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6" name="Text Box 36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7" name="Text Box 36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8" name="Text Box 36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299" name="Text Box 36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0" name="Text Box 37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1" name="Text Box 37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2" name="Text Box 37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3" name="Text Box 37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4" name="Text Box 37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5" name="Text Box 37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6" name="Text Box 37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7" name="Text Box 37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8" name="Text Box 37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09" name="Text Box 37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0" name="Text Box 37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1" name="Text Box 37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2" name="Text Box 37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3" name="Text Box 37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4" name="Text Box 37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5" name="Text Box 37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6" name="Text Box 37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7" name="Text Box 37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8" name="Text Box 37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19" name="Text Box 37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0" name="Text Box 37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1" name="Text Box 37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2" name="Text Box 37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3" name="Text Box 37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4" name="Text Box 37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5" name="Text Box 37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6" name="Text Box 37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7" name="Text Box 37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8" name="Text Box 37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29" name="Text Box 37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0" name="Text Box 37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1" name="Text Box 37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2" name="Text Box 37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3" name="Text Box 37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4" name="Text Box 37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5" name="Text Box 37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6" name="Text Box 37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7" name="Text Box 37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8" name="Text Box 37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39" name="Text Box 37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0" name="Text Box 37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1" name="Text Box 37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2" name="Text Box 37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3" name="Text Box 37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4" name="Text Box 37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5" name="Text Box 37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6" name="Text Box 37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7" name="Text Box 37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8" name="Text Box 37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49" name="Text Box 37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0" name="Text Box 37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1" name="Text Box 37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2" name="Text Box 37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3" name="Text Box 37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4" name="Text Box 37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5" name="Text Box 37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6" name="Text Box 37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7" name="Text Box 37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8" name="Text Box 37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59" name="Text Box 37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0" name="Text Box 37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1" name="Text Box 37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2" name="Text Box 37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3" name="Text Box 37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4" name="Text Box 37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5" name="Text Box 37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6" name="Text Box 37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7" name="Text Box 37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8" name="Text Box 37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69" name="Text Box 37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0" name="Text Box 37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1" name="Text Box 37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2" name="Text Box 37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3" name="Text Box 37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4" name="Text Box 37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5" name="Text Box 37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6" name="Text Box 37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7" name="Text Box 37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8" name="Text Box 37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79" name="Text Box 37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0" name="Text Box 37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1" name="Text Box 37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2" name="Text Box 37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3" name="Text Box 37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4" name="Text Box 37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5" name="Text Box 37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6" name="Text Box 37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7" name="Text Box 37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8" name="Text Box 37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89" name="Text Box 37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0" name="Text Box 37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1" name="Text Box 37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2" name="Text Box 37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3" name="Text Box 37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4" name="Text Box 37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5" name="Text Box 37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6" name="Text Box 37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7" name="Text Box 37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8" name="Text Box 37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399" name="Text Box 37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0" name="Text Box 38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1" name="Text Box 38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2" name="Text Box 38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3" name="Text Box 38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4" name="Text Box 38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5" name="Text Box 38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6" name="Text Box 38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7" name="Text Box 38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8" name="Text Box 38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09" name="Text Box 38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0" name="Text Box 38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1" name="Text Box 38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2" name="Text Box 38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3" name="Text Box 38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4" name="Text Box 38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5" name="Text Box 38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6" name="Text Box 38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7" name="Text Box 38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8" name="Text Box 38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19" name="Text Box 38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0" name="Text Box 38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1" name="Text Box 38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2" name="Text Box 38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3" name="Text Box 38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4" name="Text Box 38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5" name="Text Box 38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6" name="Text Box 38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7" name="Text Box 38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8" name="Text Box 38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29" name="Text Box 38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0" name="Text Box 38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1" name="Text Box 38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2" name="Text Box 38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3" name="Text Box 38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4" name="Text Box 38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5" name="Text Box 38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6" name="Text Box 38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7" name="Text Box 38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8" name="Text Box 38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39" name="Text Box 38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0" name="Text Box 38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1" name="Text Box 38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2" name="Text Box 38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3" name="Text Box 38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4" name="Text Box 38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5" name="Text Box 38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6" name="Text Box 38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7" name="Text Box 38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8" name="Text Box 38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49" name="Text Box 38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0" name="Text Box 38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1" name="Text Box 38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2" name="Text Box 38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3" name="Text Box 38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4" name="Text Box 38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5" name="Text Box 38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6" name="Text Box 38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7" name="Text Box 38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8" name="Text Box 38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59" name="Text Box 38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0" name="Text Box 38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1" name="Text Box 38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2" name="Text Box 38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3" name="Text Box 38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4" name="Text Box 38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5" name="Text Box 38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6" name="Text Box 38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7" name="Text Box 38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8" name="Text Box 38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69" name="Text Box 38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0" name="Text Box 38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1" name="Text Box 38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2" name="Text Box 38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3" name="Text Box 38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4" name="Text Box 38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5" name="Text Box 38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6" name="Text Box 38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7" name="Text Box 38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8" name="Text Box 38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79" name="Text Box 38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0" name="Text Box 38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1" name="Text Box 38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2" name="Text Box 38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3" name="Text Box 38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4" name="Text Box 38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5" name="Text Box 38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6" name="Text Box 38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7" name="Text Box 38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8" name="Text Box 38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89" name="Text Box 38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0" name="Text Box 38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1" name="Text Box 38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2" name="Text Box 38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3" name="Text Box 38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4" name="Text Box 38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5" name="Text Box 38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6" name="Text Box 38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7" name="Text Box 38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8" name="Text Box 38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499" name="Text Box 38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0" name="Text Box 39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1" name="Text Box 39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2" name="Text Box 39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3" name="Text Box 39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4" name="Text Box 39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5" name="Text Box 39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6" name="Text Box 39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7" name="Text Box 39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8" name="Text Box 39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09" name="Text Box 39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0" name="Text Box 39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1" name="Text Box 39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2" name="Text Box 39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3" name="Text Box 39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4" name="Text Box 39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5" name="Text Box 39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6" name="Text Box 39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7" name="Text Box 39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8" name="Text Box 39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19" name="Text Box 39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0" name="Text Box 39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1" name="Text Box 39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2" name="Text Box 39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3" name="Text Box 39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4" name="Text Box 39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5" name="Text Box 39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6" name="Text Box 39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7" name="Text Box 39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8" name="Text Box 39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29" name="Text Box 39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0" name="Text Box 39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1" name="Text Box 39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2" name="Text Box 39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3" name="Text Box 39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4" name="Text Box 39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5" name="Text Box 39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6" name="Text Box 39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7" name="Text Box 39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8" name="Text Box 39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39" name="Text Box 39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0" name="Text Box 39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1" name="Text Box 39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2" name="Text Box 39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3" name="Text Box 39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4" name="Text Box 39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5" name="Text Box 39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6" name="Text Box 39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7" name="Text Box 39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8" name="Text Box 39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49" name="Text Box 39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0" name="Text Box 39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1" name="Text Box 39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2" name="Text Box 39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3" name="Text Box 39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4" name="Text Box 39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5" name="Text Box 39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6" name="Text Box 39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7" name="Text Box 39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8" name="Text Box 39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59" name="Text Box 39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0" name="Text Box 39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1" name="Text Box 39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2" name="Text Box 39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3" name="Text Box 39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4" name="Text Box 39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5" name="Text Box 39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6" name="Text Box 39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7" name="Text Box 39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8" name="Text Box 39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69" name="Text Box 39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0" name="Text Box 39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1" name="Text Box 39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2" name="Text Box 39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3" name="Text Box 39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4" name="Text Box 39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5" name="Text Box 39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6" name="Text Box 39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7" name="Text Box 39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8" name="Text Box 39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79" name="Text Box 39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0" name="Text Box 39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1" name="Text Box 39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2" name="Text Box 39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3" name="Text Box 39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4" name="Text Box 39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5" name="Text Box 39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6" name="Text Box 39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7" name="Text Box 39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8" name="Text Box 39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89" name="Text Box 39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0" name="Text Box 39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1" name="Text Box 39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2" name="Text Box 39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3" name="Text Box 39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4" name="Text Box 39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5" name="Text Box 39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6" name="Text Box 39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7" name="Text Box 39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8" name="Text Box 39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599" name="Text Box 39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0" name="Text Box 40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1" name="Text Box 40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2" name="Text Box 40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3" name="Text Box 40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4" name="Text Box 40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5" name="Text Box 40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6" name="Text Box 40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7" name="Text Box 40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8" name="Text Box 40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09" name="Text Box 40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0" name="Text Box 40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1" name="Text Box 40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2" name="Text Box 40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3" name="Text Box 40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4" name="Text Box 40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5" name="Text Box 40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6" name="Text Box 40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7" name="Text Box 40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8" name="Text Box 40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19" name="Text Box 40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0" name="Text Box 40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1" name="Text Box 40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2" name="Text Box 40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3" name="Text Box 40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4" name="Text Box 40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5" name="Text Box 40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6" name="Text Box 40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7" name="Text Box 40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8" name="Text Box 40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29" name="Text Box 40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0" name="Text Box 40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1" name="Text Box 40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2" name="Text Box 40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3" name="Text Box 40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4" name="Text Box 40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5" name="Text Box 40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6" name="Text Box 40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7" name="Text Box 40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8" name="Text Box 40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39" name="Text Box 40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0" name="Text Box 40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1" name="Text Box 40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2" name="Text Box 40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3" name="Text Box 40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4" name="Text Box 40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5" name="Text Box 40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6" name="Text Box 40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7" name="Text Box 40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8" name="Text Box 40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49" name="Text Box 40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0" name="Text Box 40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1" name="Text Box 40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2" name="Text Box 40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3" name="Text Box 40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4" name="Text Box 40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5" name="Text Box 40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6" name="Text Box 40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7" name="Text Box 40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8" name="Text Box 40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59" name="Text Box 40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0" name="Text Box 40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1" name="Text Box 40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2" name="Text Box 40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3" name="Text Box 40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4" name="Text Box 40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5" name="Text Box 40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6" name="Text Box 40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7" name="Text Box 40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8" name="Text Box 40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69" name="Text Box 40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0" name="Text Box 40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1" name="Text Box 40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2" name="Text Box 40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3" name="Text Box 40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4" name="Text Box 40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5" name="Text Box 40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6" name="Text Box 40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7" name="Text Box 40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8" name="Text Box 40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79" name="Text Box 40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0" name="Text Box 40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1" name="Text Box 40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2" name="Text Box 40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3" name="Text Box 40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4" name="Text Box 40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5" name="Text Box 40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6" name="Text Box 40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7" name="Text Box 40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8" name="Text Box 40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89" name="Text Box 40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0" name="Text Box 40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1" name="Text Box 40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2" name="Text Box 40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3" name="Text Box 40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4" name="Text Box 40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5" name="Text Box 40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6" name="Text Box 40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7" name="Text Box 40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8" name="Text Box 40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699" name="Text Box 40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0" name="Text Box 41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1" name="Text Box 41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2" name="Text Box 41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3" name="Text Box 41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4" name="Text Box 41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5" name="Text Box 41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6" name="Text Box 41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7" name="Text Box 41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8" name="Text Box 41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09" name="Text Box 41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0" name="Text Box 41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1" name="Text Box 41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2" name="Text Box 41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3" name="Text Box 41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4" name="Text Box 41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5" name="Text Box 41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6" name="Text Box 41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7" name="Text Box 41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8" name="Text Box 41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19" name="Text Box 41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0" name="Text Box 41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1" name="Text Box 41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2" name="Text Box 41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3" name="Text Box 41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4" name="Text Box 41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5" name="Text Box 41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6" name="Text Box 41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7" name="Text Box 41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8" name="Text Box 41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29" name="Text Box 41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0" name="Text Box 41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1" name="Text Box 41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2" name="Text Box 41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3" name="Text Box 41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4" name="Text Box 41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5" name="Text Box 41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6" name="Text Box 41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7" name="Text Box 41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8" name="Text Box 41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39" name="Text Box 41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0" name="Text Box 41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1" name="Text Box 41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2" name="Text Box 41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3" name="Text Box 41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4" name="Text Box 41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5" name="Text Box 41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6" name="Text Box 41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7" name="Text Box 41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8" name="Text Box 41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49" name="Text Box 41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0" name="Text Box 41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1" name="Text Box 41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2" name="Text Box 41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3" name="Text Box 41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4" name="Text Box 41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5" name="Text Box 41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6" name="Text Box 41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7" name="Text Box 41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8" name="Text Box 41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59" name="Text Box 41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0" name="Text Box 41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1" name="Text Box 41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2" name="Text Box 41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3" name="Text Box 41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4" name="Text Box 41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5" name="Text Box 41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6" name="Text Box 41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7" name="Text Box 41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8" name="Text Box 41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69" name="Text Box 41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0" name="Text Box 41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1" name="Text Box 41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2" name="Text Box 41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3" name="Text Box 41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4" name="Text Box 41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5" name="Text Box 41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6" name="Text Box 41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7" name="Text Box 41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8" name="Text Box 41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79" name="Text Box 41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0" name="Text Box 41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1" name="Text Box 41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2" name="Text Box 41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3" name="Text Box 41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4" name="Text Box 41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5" name="Text Box 41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6" name="Text Box 41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7" name="Text Box 41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8" name="Text Box 41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89" name="Text Box 41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0" name="Text Box 41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1" name="Text Box 41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2" name="Text Box 41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3" name="Text Box 41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4" name="Text Box 41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5" name="Text Box 41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6" name="Text Box 41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7" name="Text Box 41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8" name="Text Box 41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799" name="Text Box 41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0" name="Text Box 42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1" name="Text Box 42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2" name="Text Box 42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3" name="Text Box 42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4" name="Text Box 42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5" name="Text Box 42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6" name="Text Box 42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7" name="Text Box 42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8" name="Text Box 42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09" name="Text Box 42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0" name="Text Box 42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1" name="Text Box 42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2" name="Text Box 42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3" name="Text Box 42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4" name="Text Box 42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5" name="Text Box 42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6" name="Text Box 42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7" name="Text Box 42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8" name="Text Box 42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19" name="Text Box 42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0" name="Text Box 42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1" name="Text Box 42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2" name="Text Box 42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3" name="Text Box 42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4" name="Text Box 42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5" name="Text Box 42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6" name="Text Box 42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7" name="Text Box 42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8" name="Text Box 42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29" name="Text Box 42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0" name="Text Box 42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1" name="Text Box 42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2" name="Text Box 42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3" name="Text Box 42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4" name="Text Box 42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5" name="Text Box 42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6" name="Text Box 42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7" name="Text Box 42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8" name="Text Box 42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39" name="Text Box 42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0" name="Text Box 42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1" name="Text Box 42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2" name="Text Box 42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3" name="Text Box 42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4" name="Text Box 42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5" name="Text Box 42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6" name="Text Box 42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7" name="Text Box 42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8" name="Text Box 42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49" name="Text Box 42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0" name="Text Box 42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1" name="Text Box 42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2" name="Text Box 42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3" name="Text Box 42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4" name="Text Box 42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5" name="Text Box 42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6" name="Text Box 42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7" name="Text Box 42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8" name="Text Box 42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59" name="Text Box 42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0" name="Text Box 42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1" name="Text Box 42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2" name="Text Box 42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3" name="Text Box 42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4" name="Text Box 42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5" name="Text Box 42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6" name="Text Box 42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7" name="Text Box 42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8" name="Text Box 42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69" name="Text Box 42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0" name="Text Box 42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1" name="Text Box 42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2" name="Text Box 42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3" name="Text Box 42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4" name="Text Box 42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5" name="Text Box 42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6" name="Text Box 42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7" name="Text Box 42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8" name="Text Box 42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79" name="Text Box 42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0" name="Text Box 42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1" name="Text Box 42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2" name="Text Box 42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3" name="Text Box 42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4" name="Text Box 42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5" name="Text Box 42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6" name="Text Box 42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7" name="Text Box 42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8" name="Text Box 42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89" name="Text Box 42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0" name="Text Box 42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1" name="Text Box 42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2" name="Text Box 42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3" name="Text Box 42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4" name="Text Box 42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5" name="Text Box 42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6" name="Text Box 42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7" name="Text Box 42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8" name="Text Box 42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899" name="Text Box 42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0" name="Text Box 43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1" name="Text Box 43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2" name="Text Box 43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3" name="Text Box 43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4" name="Text Box 43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5" name="Text Box 43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6" name="Text Box 43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7" name="Text Box 43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8" name="Text Box 43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09" name="Text Box 43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0" name="Text Box 43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1" name="Text Box 43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2" name="Text Box 43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3" name="Text Box 43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4" name="Text Box 43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5" name="Text Box 43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6" name="Text Box 43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7" name="Text Box 43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8" name="Text Box 43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19" name="Text Box 43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0" name="Text Box 43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1" name="Text Box 43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2" name="Text Box 43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3" name="Text Box 43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4" name="Text Box 43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5" name="Text Box 43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6" name="Text Box 43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7" name="Text Box 43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8" name="Text Box 43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29" name="Text Box 43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0" name="Text Box 43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1" name="Text Box 43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2" name="Text Box 43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3" name="Text Box 43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4" name="Text Box 43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5" name="Text Box 43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6" name="Text Box 43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7" name="Text Box 43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8" name="Text Box 43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39" name="Text Box 43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0" name="Text Box 43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1" name="Text Box 43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2" name="Text Box 43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3" name="Text Box 43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4" name="Text Box 43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5" name="Text Box 43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6" name="Text Box 43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7" name="Text Box 43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8" name="Text Box 43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49" name="Text Box 43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0" name="Text Box 43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1" name="Text Box 43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2" name="Text Box 43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3" name="Text Box 43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4" name="Text Box 43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5" name="Text Box 43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6" name="Text Box 43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7" name="Text Box 43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8" name="Text Box 43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59" name="Text Box 43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0" name="Text Box 43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1" name="Text Box 43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2" name="Text Box 43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3" name="Text Box 43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4" name="Text Box 43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5" name="Text Box 43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6" name="Text Box 43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7" name="Text Box 43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8" name="Text Box 43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69" name="Text Box 43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0" name="Text Box 43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1" name="Text Box 43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2" name="Text Box 43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3" name="Text Box 43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4" name="Text Box 43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5" name="Text Box 43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6" name="Text Box 43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7" name="Text Box 43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8" name="Text Box 43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79" name="Text Box 43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0" name="Text Box 43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1" name="Text Box 43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2" name="Text Box 43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3" name="Text Box 43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4" name="Text Box 43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5" name="Text Box 43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6" name="Text Box 43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7" name="Text Box 43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8" name="Text Box 43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89" name="Text Box 43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0" name="Text Box 43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1" name="Text Box 43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2" name="Text Box 43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3" name="Text Box 43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4" name="Text Box 43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5" name="Text Box 43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6" name="Text Box 43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7" name="Text Box 43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8" name="Text Box 43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1999" name="Text Box 43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0" name="Text Box 44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1" name="Text Box 44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2" name="Text Box 44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3" name="Text Box 44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4" name="Text Box 44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5" name="Text Box 44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6" name="Text Box 44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7" name="Text Box 44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8" name="Text Box 44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09" name="Text Box 44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0" name="Text Box 44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1" name="Text Box 44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2" name="Text Box 44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3" name="Text Box 44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4" name="Text Box 44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5" name="Text Box 44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6" name="Text Box 44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7" name="Text Box 44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8" name="Text Box 44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19" name="Text Box 44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0" name="Text Box 44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1" name="Text Box 44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2" name="Text Box 44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3" name="Text Box 44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4" name="Text Box 44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5" name="Text Box 44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6" name="Text Box 44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7" name="Text Box 44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8" name="Text Box 44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29" name="Text Box 44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0" name="Text Box 44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1" name="Text Box 44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2" name="Text Box 44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3" name="Text Box 44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4" name="Text Box 44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5" name="Text Box 44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6" name="Text Box 44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7" name="Text Box 44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8" name="Text Box 44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39" name="Text Box 44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0" name="Text Box 44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1" name="Text Box 44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2" name="Text Box 44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3" name="Text Box 44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4" name="Text Box 44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5" name="Text Box 44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6" name="Text Box 44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7" name="Text Box 44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8" name="Text Box 44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49" name="Text Box 44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0" name="Text Box 44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1" name="Text Box 44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2" name="Text Box 44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3" name="Text Box 44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4" name="Text Box 44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5" name="Text Box 44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6" name="Text Box 44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7" name="Text Box 44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8" name="Text Box 44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59" name="Text Box 44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0" name="Text Box 44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1" name="Text Box 44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2" name="Text Box 44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3" name="Text Box 44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4" name="Text Box 44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5" name="Text Box 44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6" name="Text Box 44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7" name="Text Box 44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8" name="Text Box 44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69" name="Text Box 44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0" name="Text Box 44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1" name="Text Box 44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2" name="Text Box 44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3" name="Text Box 44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4" name="Text Box 44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5" name="Text Box 44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6" name="Text Box 44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7" name="Text Box 44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8" name="Text Box 44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79" name="Text Box 44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0" name="Text Box 44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1" name="Text Box 44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2" name="Text Box 44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3" name="Text Box 44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4" name="Text Box 44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5" name="Text Box 44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6" name="Text Box 44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7" name="Text Box 44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8" name="Text Box 44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89" name="Text Box 44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0" name="Text Box 44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1" name="Text Box 44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2" name="Text Box 44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3" name="Text Box 44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4" name="Text Box 44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5" name="Text Box 44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6" name="Text Box 44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7" name="Text Box 44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8" name="Text Box 44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099" name="Text Box 44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0" name="Text Box 45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1" name="Text Box 45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2" name="Text Box 45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3" name="Text Box 45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4" name="Text Box 45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5" name="Text Box 45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6" name="Text Box 45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7" name="Text Box 45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8" name="Text Box 45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09" name="Text Box 45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0" name="Text Box 45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1" name="Text Box 45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2" name="Text Box 45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3" name="Text Box 45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4" name="Text Box 45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5" name="Text Box 45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6" name="Text Box 45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7" name="Text Box 45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8" name="Text Box 45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19" name="Text Box 45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0" name="Text Box 45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1" name="Text Box 45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2" name="Text Box 45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3" name="Text Box 45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4" name="Text Box 45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5" name="Text Box 45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6" name="Text Box 45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7" name="Text Box 45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8" name="Text Box 45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29" name="Text Box 45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0" name="Text Box 45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1" name="Text Box 45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2" name="Text Box 45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3" name="Text Box 45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4" name="Text Box 45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5" name="Text Box 45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6" name="Text Box 45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7" name="Text Box 45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8" name="Text Box 45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39" name="Text Box 45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0" name="Text Box 45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1" name="Text Box 45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2" name="Text Box 45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3" name="Text Box 45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4" name="Text Box 45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5" name="Text Box 45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6" name="Text Box 45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7" name="Text Box 45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8" name="Text Box 45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49" name="Text Box 45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0" name="Text Box 45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1" name="Text Box 45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2" name="Text Box 45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3" name="Text Box 45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4" name="Text Box 45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5" name="Text Box 45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6" name="Text Box 45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7" name="Text Box 45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8" name="Text Box 45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59" name="Text Box 45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0" name="Text Box 45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1" name="Text Box 45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2" name="Text Box 45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3" name="Text Box 45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4" name="Text Box 45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5" name="Text Box 45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6" name="Text Box 45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7" name="Text Box 45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8" name="Text Box 45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69" name="Text Box 45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0" name="Text Box 45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1" name="Text Box 45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2" name="Text Box 45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3" name="Text Box 45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4" name="Text Box 45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5" name="Text Box 45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6" name="Text Box 45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7" name="Text Box 45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8" name="Text Box 45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79" name="Text Box 45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0" name="Text Box 45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1" name="Text Box 45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2" name="Text Box 45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3" name="Text Box 45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4" name="Text Box 45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5" name="Text Box 45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6" name="Text Box 45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7" name="Text Box 45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8" name="Text Box 45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89" name="Text Box 45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0" name="Text Box 45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1" name="Text Box 45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2" name="Text Box 45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3" name="Text Box 45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4" name="Text Box 45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5" name="Text Box 45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6" name="Text Box 45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7" name="Text Box 45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8" name="Text Box 45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199" name="Text Box 45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0" name="Text Box 46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1" name="Text Box 46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2" name="Text Box 46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3" name="Text Box 46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4" name="Text Box 46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5" name="Text Box 46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6" name="Text Box 46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7" name="Text Box 46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8" name="Text Box 46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09" name="Text Box 46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0" name="Text Box 46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1" name="Text Box 46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2" name="Text Box 46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3" name="Text Box 46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4" name="Text Box 46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5" name="Text Box 46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6" name="Text Box 46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7" name="Text Box 46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8" name="Text Box 46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19" name="Text Box 46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0" name="Text Box 46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1" name="Text Box 46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2" name="Text Box 46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3" name="Text Box 46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4" name="Text Box 46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5" name="Text Box 46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6" name="Text Box 46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7" name="Text Box 46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8" name="Text Box 46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29" name="Text Box 46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0" name="Text Box 46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1" name="Text Box 46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2" name="Text Box 46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3" name="Text Box 46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4" name="Text Box 46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5" name="Text Box 46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6" name="Text Box 46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7" name="Text Box 46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8" name="Text Box 46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39" name="Text Box 46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0" name="Text Box 46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1" name="Text Box 46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2" name="Text Box 46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3" name="Text Box 46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4" name="Text Box 46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5" name="Text Box 46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6" name="Text Box 46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7" name="Text Box 46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8" name="Text Box 46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49" name="Text Box 46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0" name="Text Box 46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1" name="Text Box 46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2" name="Text Box 46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3" name="Text Box 46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4" name="Text Box 46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5" name="Text Box 46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6" name="Text Box 46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7" name="Text Box 46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8" name="Text Box 46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59" name="Text Box 46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0" name="Text Box 46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1" name="Text Box 46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2" name="Text Box 46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3" name="Text Box 46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4" name="Text Box 46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5" name="Text Box 46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6" name="Text Box 46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7" name="Text Box 46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8" name="Text Box 46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69" name="Text Box 46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0" name="Text Box 46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1" name="Text Box 46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2" name="Text Box 46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3" name="Text Box 46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4" name="Text Box 46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5" name="Text Box 46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6" name="Text Box 46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7" name="Text Box 46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8" name="Text Box 46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79" name="Text Box 46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0" name="Text Box 46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1" name="Text Box 46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2" name="Text Box 46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3" name="Text Box 46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4" name="Text Box 46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5" name="Text Box 46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6" name="Text Box 46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7" name="Text Box 46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8" name="Text Box 46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89" name="Text Box 46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0" name="Text Box 46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1" name="Text Box 46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2" name="Text Box 46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3" name="Text Box 46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4" name="Text Box 46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5" name="Text Box 46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6" name="Text Box 46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7" name="Text Box 46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8" name="Text Box 46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299" name="Text Box 46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0" name="Text Box 47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1" name="Text Box 47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2" name="Text Box 47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3" name="Text Box 47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4" name="Text Box 47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5" name="Text Box 47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6" name="Text Box 47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7" name="Text Box 47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8" name="Text Box 47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09" name="Text Box 47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0" name="Text Box 47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1" name="Text Box 47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2" name="Text Box 47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3" name="Text Box 47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4" name="Text Box 47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5" name="Text Box 47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6" name="Text Box 47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7" name="Text Box 47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8" name="Text Box 47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19" name="Text Box 47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0" name="Text Box 47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1" name="Text Box 47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2" name="Text Box 47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3" name="Text Box 47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4" name="Text Box 47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5" name="Text Box 47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6" name="Text Box 47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7" name="Text Box 47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8" name="Text Box 47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29" name="Text Box 47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0" name="Text Box 47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1" name="Text Box 47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2" name="Text Box 47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3" name="Text Box 47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4" name="Text Box 47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5" name="Text Box 47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6" name="Text Box 47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7" name="Text Box 47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8" name="Text Box 47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39" name="Text Box 47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0" name="Text Box 47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1" name="Text Box 47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2" name="Text Box 47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3" name="Text Box 47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4" name="Text Box 47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5" name="Text Box 47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6" name="Text Box 47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7" name="Text Box 47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8" name="Text Box 47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49" name="Text Box 47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0" name="Text Box 47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1" name="Text Box 47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2" name="Text Box 47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3" name="Text Box 47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4" name="Text Box 47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5" name="Text Box 47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6" name="Text Box 47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7" name="Text Box 47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8" name="Text Box 47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59" name="Text Box 47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0" name="Text Box 47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1" name="Text Box 47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2" name="Text Box 47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3" name="Text Box 47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4" name="Text Box 47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5" name="Text Box 47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6" name="Text Box 47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7" name="Text Box 47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8" name="Text Box 47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69" name="Text Box 47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0" name="Text Box 47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1" name="Text Box 47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2" name="Text Box 47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3" name="Text Box 47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4" name="Text Box 47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5" name="Text Box 47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6" name="Text Box 47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7" name="Text Box 47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8" name="Text Box 47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79" name="Text Box 47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0" name="Text Box 47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1" name="Text Box 47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2" name="Text Box 47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3" name="Text Box 47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4" name="Text Box 47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5" name="Text Box 47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6" name="Text Box 47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7" name="Text Box 47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8" name="Text Box 47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89" name="Text Box 47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0" name="Text Box 47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1" name="Text Box 47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2" name="Text Box 47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3" name="Text Box 47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4" name="Text Box 47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5" name="Text Box 47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6" name="Text Box 47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7" name="Text Box 47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8" name="Text Box 47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399" name="Text Box 47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0" name="Text Box 48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1" name="Text Box 48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2" name="Text Box 48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3" name="Text Box 48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4" name="Text Box 48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5" name="Text Box 48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6" name="Text Box 48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7" name="Text Box 48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8" name="Text Box 48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09" name="Text Box 48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0" name="Text Box 48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1" name="Text Box 48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2" name="Text Box 48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3" name="Text Box 48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4" name="Text Box 48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5" name="Text Box 48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6" name="Text Box 48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7" name="Text Box 48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8" name="Text Box 48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19" name="Text Box 48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0" name="Text Box 48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1" name="Text Box 48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2" name="Text Box 48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3" name="Text Box 48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4" name="Text Box 48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5" name="Text Box 48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6" name="Text Box 48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7" name="Text Box 48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8" name="Text Box 48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29" name="Text Box 48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0" name="Text Box 48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1" name="Text Box 48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2" name="Text Box 48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3" name="Text Box 48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4" name="Text Box 48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5" name="Text Box 48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6" name="Text Box 48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7" name="Text Box 48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8" name="Text Box 48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39" name="Text Box 48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0" name="Text Box 48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1" name="Text Box 48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2" name="Text Box 48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3" name="Text Box 48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4" name="Text Box 48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5" name="Text Box 48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6" name="Text Box 48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7" name="Text Box 48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8" name="Text Box 48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49" name="Text Box 48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0" name="Text Box 48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1" name="Text Box 48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2" name="Text Box 48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3" name="Text Box 48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4" name="Text Box 48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5" name="Text Box 48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6" name="Text Box 48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7" name="Text Box 48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8" name="Text Box 48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59" name="Text Box 48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0" name="Text Box 48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1" name="Text Box 48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2" name="Text Box 48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3" name="Text Box 48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4" name="Text Box 48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5" name="Text Box 48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6" name="Text Box 48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7" name="Text Box 48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8" name="Text Box 48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69" name="Text Box 48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0" name="Text Box 48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1" name="Text Box 48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2" name="Text Box 48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3" name="Text Box 48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4" name="Text Box 48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5" name="Text Box 48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6" name="Text Box 48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7" name="Text Box 48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8" name="Text Box 48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79" name="Text Box 48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0" name="Text Box 48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1" name="Text Box 48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2" name="Text Box 48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3" name="Text Box 48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4" name="Text Box 48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5" name="Text Box 48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6" name="Text Box 48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7" name="Text Box 48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8" name="Text Box 48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89" name="Text Box 48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0" name="Text Box 48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1" name="Text Box 48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2" name="Text Box 48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3" name="Text Box 48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4" name="Text Box 48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5" name="Text Box 48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6" name="Text Box 48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7" name="Text Box 48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8" name="Text Box 48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499" name="Text Box 48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0" name="Text Box 49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1" name="Text Box 49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2" name="Text Box 49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3" name="Text Box 49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4" name="Text Box 49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5" name="Text Box 49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6" name="Text Box 49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7" name="Text Box 49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8" name="Text Box 49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09" name="Text Box 49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0" name="Text Box 49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1" name="Text Box 49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2" name="Text Box 49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3" name="Text Box 49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4" name="Text Box 49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5" name="Text Box 49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6" name="Text Box 49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7" name="Text Box 49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8" name="Text Box 49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19" name="Text Box 49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0" name="Text Box 49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1" name="Text Box 49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2" name="Text Box 49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3" name="Text Box 49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4" name="Text Box 49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5" name="Text Box 49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6" name="Text Box 49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7" name="Text Box 49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8" name="Text Box 49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29" name="Text Box 49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0" name="Text Box 49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1" name="Text Box 49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2" name="Text Box 49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3" name="Text Box 49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4" name="Text Box 49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5" name="Text Box 49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6" name="Text Box 49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7" name="Text Box 49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8" name="Text Box 49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39" name="Text Box 49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0" name="Text Box 49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1" name="Text Box 49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2" name="Text Box 49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3" name="Text Box 49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4" name="Text Box 49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5" name="Text Box 49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6" name="Text Box 49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7" name="Text Box 49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8" name="Text Box 49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49" name="Text Box 49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0" name="Text Box 49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1" name="Text Box 49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2" name="Text Box 49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3" name="Text Box 49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4" name="Text Box 49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5" name="Text Box 49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6" name="Text Box 49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7" name="Text Box 49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8" name="Text Box 49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59" name="Text Box 49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0" name="Text Box 49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1" name="Text Box 49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2" name="Text Box 49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3" name="Text Box 49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4" name="Text Box 49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5" name="Text Box 49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6" name="Text Box 49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7" name="Text Box 49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8" name="Text Box 49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69" name="Text Box 49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0" name="Text Box 49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1" name="Text Box 49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2" name="Text Box 49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3" name="Text Box 49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4" name="Text Box 49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5" name="Text Box 49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6" name="Text Box 49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7" name="Text Box 49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8" name="Text Box 49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79" name="Text Box 49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0" name="Text Box 49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1" name="Text Box 49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2" name="Text Box 49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3" name="Text Box 49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4" name="Text Box 49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5" name="Text Box 49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6" name="Text Box 49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7" name="Text Box 49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8" name="Text Box 49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89" name="Text Box 49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0" name="Text Box 49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1" name="Text Box 49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2" name="Text Box 49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3" name="Text Box 49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4" name="Text Box 49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5" name="Text Box 49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6" name="Text Box 49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7" name="Text Box 49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8" name="Text Box 49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599" name="Text Box 49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0" name="Text Box 50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1" name="Text Box 50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2" name="Text Box 50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3" name="Text Box 50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4" name="Text Box 50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5" name="Text Box 50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6" name="Text Box 50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7" name="Text Box 50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8" name="Text Box 50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09" name="Text Box 50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0" name="Text Box 50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1" name="Text Box 50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2" name="Text Box 50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3" name="Text Box 50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4" name="Text Box 50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5" name="Text Box 50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6" name="Text Box 50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7" name="Text Box 50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8" name="Text Box 50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19" name="Text Box 50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0" name="Text Box 50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1" name="Text Box 50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2" name="Text Box 50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3" name="Text Box 50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4" name="Text Box 50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5" name="Text Box 50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6" name="Text Box 50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7" name="Text Box 50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8" name="Text Box 50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29" name="Text Box 50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0" name="Text Box 50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1" name="Text Box 50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2" name="Text Box 50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3" name="Text Box 50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4" name="Text Box 50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5" name="Text Box 50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6" name="Text Box 50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7" name="Text Box 50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8" name="Text Box 50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39" name="Text Box 50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0" name="Text Box 50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1" name="Text Box 50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2" name="Text Box 50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3" name="Text Box 50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4" name="Text Box 50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5" name="Text Box 50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6" name="Text Box 50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7" name="Text Box 50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8" name="Text Box 50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49" name="Text Box 50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0" name="Text Box 50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1" name="Text Box 50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2" name="Text Box 50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3" name="Text Box 50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4" name="Text Box 50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5" name="Text Box 50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6" name="Text Box 50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7" name="Text Box 50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8" name="Text Box 50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59" name="Text Box 50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0" name="Text Box 50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1" name="Text Box 50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2" name="Text Box 50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3" name="Text Box 50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4" name="Text Box 50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5" name="Text Box 50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6" name="Text Box 50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7" name="Text Box 50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8" name="Text Box 50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69" name="Text Box 50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0" name="Text Box 50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1" name="Text Box 50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2" name="Text Box 50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3" name="Text Box 50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4" name="Text Box 50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5" name="Text Box 50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6" name="Text Box 50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7" name="Text Box 50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8" name="Text Box 50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79" name="Text Box 50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0" name="Text Box 50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1" name="Text Box 50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2" name="Text Box 50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3" name="Text Box 50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4" name="Text Box 50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5" name="Text Box 50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6" name="Text Box 50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7" name="Text Box 50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8" name="Text Box 50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89" name="Text Box 50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0" name="Text Box 50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1" name="Text Box 50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2" name="Text Box 50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3" name="Text Box 50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4" name="Text Box 50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5" name="Text Box 50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6" name="Text Box 50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7" name="Text Box 50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8" name="Text Box 50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699" name="Text Box 50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0" name="Text Box 51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1" name="Text Box 51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2" name="Text Box 51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3" name="Text Box 51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4" name="Text Box 51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5" name="Text Box 51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6" name="Text Box 51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7" name="Text Box 51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8" name="Text Box 51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09" name="Text Box 51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0" name="Text Box 51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1" name="Text Box 51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2" name="Text Box 51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3" name="Text Box 51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4" name="Text Box 51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5" name="Text Box 51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6" name="Text Box 51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7" name="Text Box 51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8" name="Text Box 51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19" name="Text Box 51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0" name="Text Box 51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1" name="Text Box 51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2" name="Text Box 51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3" name="Text Box 51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4" name="Text Box 51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5" name="Text Box 51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6" name="Text Box 51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7" name="Text Box 51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8" name="Text Box 51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29" name="Text Box 51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0" name="Text Box 51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1" name="Text Box 51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2" name="Text Box 51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3" name="Text Box 51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4" name="Text Box 51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5" name="Text Box 51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6" name="Text Box 51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7" name="Text Box 51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8" name="Text Box 51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39" name="Text Box 51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0" name="Text Box 51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1" name="Text Box 51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2" name="Text Box 51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3" name="Text Box 51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4" name="Text Box 51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5" name="Text Box 51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6" name="Text Box 51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7" name="Text Box 51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8" name="Text Box 51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49" name="Text Box 51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0" name="Text Box 51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1" name="Text Box 51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2" name="Text Box 51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3" name="Text Box 51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4" name="Text Box 51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5" name="Text Box 51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6" name="Text Box 51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7" name="Text Box 51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8" name="Text Box 51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59" name="Text Box 51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0" name="Text Box 51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1" name="Text Box 51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2" name="Text Box 51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3" name="Text Box 51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4" name="Text Box 51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5" name="Text Box 51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6" name="Text Box 51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7" name="Text Box 51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8" name="Text Box 51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69" name="Text Box 51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0" name="Text Box 51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1" name="Text Box 51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2" name="Text Box 51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3" name="Text Box 51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4" name="Text Box 51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5" name="Text Box 51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6" name="Text Box 51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7" name="Text Box 51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8" name="Text Box 51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79" name="Text Box 51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0" name="Text Box 51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1" name="Text Box 51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2" name="Text Box 51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3" name="Text Box 51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4" name="Text Box 51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5" name="Text Box 51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6" name="Text Box 51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7" name="Text Box 51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8" name="Text Box 51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89" name="Text Box 51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0" name="Text Box 51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1" name="Text Box 51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2" name="Text Box 51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3" name="Text Box 51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4" name="Text Box 51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5" name="Text Box 51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6" name="Text Box 51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7" name="Text Box 51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8" name="Text Box 51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799" name="Text Box 51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0" name="Text Box 52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1" name="Text Box 52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2" name="Text Box 52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3" name="Text Box 52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4" name="Text Box 52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5" name="Text Box 52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6" name="Text Box 52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7" name="Text Box 52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8" name="Text Box 52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09" name="Text Box 52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0" name="Text Box 52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1" name="Text Box 52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2" name="Text Box 52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3" name="Text Box 52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4" name="Text Box 52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5" name="Text Box 52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6" name="Text Box 52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7" name="Text Box 52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8" name="Text Box 52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19" name="Text Box 52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0" name="Text Box 52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1" name="Text Box 52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2" name="Text Box 52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3" name="Text Box 52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4" name="Text Box 52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5" name="Text Box 52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6" name="Text Box 52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7" name="Text Box 52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8" name="Text Box 52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29" name="Text Box 52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0" name="Text Box 52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1" name="Text Box 52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2" name="Text Box 52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3" name="Text Box 52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4" name="Text Box 52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5" name="Text Box 52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6" name="Text Box 52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7" name="Text Box 52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8" name="Text Box 52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39" name="Text Box 52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0" name="Text Box 52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1" name="Text Box 52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2" name="Text Box 52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3" name="Text Box 52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4" name="Text Box 52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5" name="Text Box 52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6" name="Text Box 52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7" name="Text Box 52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8" name="Text Box 52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49" name="Text Box 52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0" name="Text Box 52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1" name="Text Box 52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2" name="Text Box 52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3" name="Text Box 52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4" name="Text Box 52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5" name="Text Box 52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6" name="Text Box 52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7" name="Text Box 52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8" name="Text Box 52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59" name="Text Box 52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0" name="Text Box 52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1" name="Text Box 52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2" name="Text Box 52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3" name="Text Box 52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4" name="Text Box 52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5" name="Text Box 52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6" name="Text Box 52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7" name="Text Box 52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8" name="Text Box 52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69" name="Text Box 52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0" name="Text Box 52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1" name="Text Box 52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2" name="Text Box 52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3" name="Text Box 52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4" name="Text Box 52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5" name="Text Box 52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6" name="Text Box 52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7" name="Text Box 52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8" name="Text Box 52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79" name="Text Box 52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0" name="Text Box 52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1" name="Text Box 52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2" name="Text Box 52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3" name="Text Box 52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4" name="Text Box 52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5" name="Text Box 52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6" name="Text Box 52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7" name="Text Box 52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8" name="Text Box 52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89" name="Text Box 52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0" name="Text Box 52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1" name="Text Box 52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2" name="Text Box 52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3" name="Text Box 52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4" name="Text Box 52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5" name="Text Box 52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6" name="Text Box 52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7" name="Text Box 52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8" name="Text Box 52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899" name="Text Box 52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0" name="Text Box 53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1" name="Text Box 53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2" name="Text Box 53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3" name="Text Box 53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4" name="Text Box 53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5" name="Text Box 53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6" name="Text Box 53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7" name="Text Box 53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8" name="Text Box 530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09" name="Text Box 530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0" name="Text Box 531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1" name="Text Box 531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2" name="Text Box 531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3" name="Text Box 531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4" name="Text Box 531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5" name="Text Box 531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6" name="Text Box 531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7" name="Text Box 531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8" name="Text Box 531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19" name="Text Box 531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0" name="Text Box 532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1" name="Text Box 532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2" name="Text Box 532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3" name="Text Box 532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4" name="Text Box 532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5" name="Text Box 532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6" name="Text Box 532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7" name="Text Box 532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8" name="Text Box 532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29" name="Text Box 532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0" name="Text Box 533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1" name="Text Box 533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2" name="Text Box 533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3" name="Text Box 533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4" name="Text Box 533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5" name="Text Box 533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6" name="Text Box 533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7" name="Text Box 533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8" name="Text Box 533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39" name="Text Box 533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0" name="Text Box 534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1" name="Text Box 534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2" name="Text Box 534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3" name="Text Box 534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4" name="Text Box 534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5" name="Text Box 534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6" name="Text Box 534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7" name="Text Box 534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8" name="Text Box 534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49" name="Text Box 534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0" name="Text Box 535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1" name="Text Box 535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2" name="Text Box 535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3" name="Text Box 535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4" name="Text Box 535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5" name="Text Box 535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6" name="Text Box 535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7" name="Text Box 535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8" name="Text Box 535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59" name="Text Box 535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0" name="Text Box 536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1" name="Text Box 536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2" name="Text Box 536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3" name="Text Box 536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4" name="Text Box 536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5" name="Text Box 536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6" name="Text Box 536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7" name="Text Box 536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8" name="Text Box 536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69" name="Text Box 536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0" name="Text Box 537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1" name="Text Box 537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2" name="Text Box 537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3" name="Text Box 537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4" name="Text Box 537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5" name="Text Box 537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6" name="Text Box 537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7" name="Text Box 537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8" name="Text Box 537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79" name="Text Box 537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0" name="Text Box 538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1" name="Text Box 538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2" name="Text Box 538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3" name="Text Box 538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4" name="Text Box 538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5" name="Text Box 538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6" name="Text Box 538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7" name="Text Box 538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8" name="Text Box 538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89" name="Text Box 538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0" name="Text Box 539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1" name="Text Box 539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2" name="Text Box 539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3" name="Text Box 539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4" name="Text Box 539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5" name="Text Box 539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6" name="Text Box 539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7" name="Text Box 539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8" name="Text Box 5398"/>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2999" name="Text Box 5399"/>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3000" name="Text Box 5400"/>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3001" name="Text Box 5401"/>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3002" name="Text Box 5402"/>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3003" name="Text Box 5403"/>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3004" name="Text Box 5404"/>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3005" name="Text Box 5405"/>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3006" name="Text Box 5406"/>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1159</xdr:row>
      <xdr:rowOff>0</xdr:rowOff>
    </xdr:from>
    <xdr:to>
      <xdr:col>4</xdr:col>
      <xdr:colOff>85725</xdr:colOff>
      <xdr:row>1160</xdr:row>
      <xdr:rowOff>19050</xdr:rowOff>
    </xdr:to>
    <xdr:sp macro="" textlink="">
      <xdr:nvSpPr>
        <xdr:cNvPr id="13007" name="Text Box 5407"/>
        <xdr:cNvSpPr txBox="1">
          <a:spLocks noChangeArrowheads="1"/>
        </xdr:cNvSpPr>
      </xdr:nvSpPr>
      <xdr:spPr bwMode="auto">
        <a:xfrm>
          <a:off x="4815840" y="2245080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08" name="Text Box 5427"/>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09" name="Text Box 5428"/>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0" name="Text Box 5429"/>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1" name="Text Box 5430"/>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2" name="Text Box 5431"/>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3" name="Text Box 5432"/>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4" name="Text Box 5433"/>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5" name="Text Box 5434"/>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6" name="Text Box 5435"/>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7" name="Text Box 5436"/>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8" name="Text Box 5437"/>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19" name="Text Box 5438"/>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0" name="Text Box 5439"/>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1" name="Text Box 5440"/>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2" name="Text Box 5441"/>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3" name="Text Box 5442"/>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4" name="Text Box 5443"/>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5" name="Text Box 5444"/>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6" name="Text Box 5445"/>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7" name="Text Box 5446"/>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8" name="Text Box 5447"/>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29" name="Text Box 5448"/>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0" name="Text Box 5449"/>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1" name="Text Box 5450"/>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2" name="Text Box 5451"/>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3" name="Text Box 5452"/>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4" name="Text Box 5453"/>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5" name="Text Box 5454"/>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6" name="Text Box 5455"/>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7" name="Text Box 5456"/>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8" name="Text Box 5457"/>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39" name="Text Box 5458"/>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0" name="Text Box 5459"/>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1" name="Text Box 5460"/>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2" name="Text Box 5461"/>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3" name="Text Box 5462"/>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4" name="Text Box 5463"/>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5" name="Text Box 5464"/>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6" name="Text Box 5465"/>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7" name="Text Box 5466"/>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8" name="Text Box 5467"/>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1158</xdr:row>
      <xdr:rowOff>0</xdr:rowOff>
    </xdr:from>
    <xdr:to>
      <xdr:col>4</xdr:col>
      <xdr:colOff>85725</xdr:colOff>
      <xdr:row>1159</xdr:row>
      <xdr:rowOff>19050</xdr:rowOff>
    </xdr:to>
    <xdr:sp macro="" textlink="">
      <xdr:nvSpPr>
        <xdr:cNvPr id="13049" name="Text Box 5468"/>
        <xdr:cNvSpPr txBox="1">
          <a:spLocks noChangeArrowheads="1"/>
        </xdr:cNvSpPr>
      </xdr:nvSpPr>
      <xdr:spPr bwMode="auto">
        <a:xfrm>
          <a:off x="4815840" y="2243175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141</xdr:row>
      <xdr:rowOff>0</xdr:rowOff>
    </xdr:from>
    <xdr:to>
      <xdr:col>4</xdr:col>
      <xdr:colOff>85725</xdr:colOff>
      <xdr:row>142</xdr:row>
      <xdr:rowOff>19050</xdr:rowOff>
    </xdr:to>
    <xdr:sp macro="" textlink="">
      <xdr:nvSpPr>
        <xdr:cNvPr id="2" name="Text Box 25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 name="Text Box 25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 name="Text Box 25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 name="Text Box 25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 name="Text Box 25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 name="Text Box 25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 name="Text Box 25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 name="Text Box 25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 name="Text Box 25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 name="Text Box 25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 name="Text Box 25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 name="Text Box 26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 name="Text Box 26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 name="Text Box 26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 name="Text Box 26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 name="Text Box 26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 name="Text Box 26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 name="Text Box 26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 name="Text Box 26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 name="Text Box 26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 name="Text Box 26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 name="Text Box 26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 name="Text Box 26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 name="Text Box 26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 name="Text Box 26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 name="Text Box 26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 name="Text Box 26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 name="Text Box 26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 name="Text Box 26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 name="Text Box 26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 name="Text Box 26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 name="Text Box 26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 name="Text Box 26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 name="Text Box 26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 name="Text Box 26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 name="Text Box 26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 name="Text Box 26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 name="Text Box 26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 name="Text Box 26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 name="Text Box 26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 name="Text Box 26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 name="Text Box 26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 name="Text Box 26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 name="Text Box 26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 name="Text Box 26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 name="Text Box 26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 name="Text Box 26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 name="Text Box 26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 name="Text Box 26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 name="Text Box 26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 name="Text Box 26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 name="Text Box 26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 name="Text Box 26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 name="Text Box 26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 name="Text Box 26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 name="Text Box 26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 name="Text Box 26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 name="Text Box 26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 name="Text Box 26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 name="Text Box 26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 name="Text Box 26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 name="Text Box 26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 name="Text Box 26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 name="Text Box 26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 name="Text Box 26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 name="Text Box 26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 name="Text Box 26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 name="Text Box 26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 name="Text Box 26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 name="Text Box 27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 name="Text Box 27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 name="Text Box 27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 name="Text Box 27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 name="Text Box 27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 name="Text Box 27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 name="Text Box 27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 name="Text Box 27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 name="Text Box 27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 name="Text Box 27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 name="Text Box 27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 name="Text Box 27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 name="Text Box 27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 name="Text Box 27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 name="Text Box 27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 name="Text Box 27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 name="Text Box 27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 name="Text Box 27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 name="Text Box 27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 name="Text Box 27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 name="Text Box 27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 name="Text Box 27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 name="Text Box 27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 name="Text Box 27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 name="Text Box 27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 name="Text Box 27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 name="Text Box 27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 name="Text Box 27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 name="Text Box 27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 name="Text Box 27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 name="Text Box 27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 name="Text Box 27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 name="Text Box 27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 name="Text Box 27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 name="Text Box 27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 name="Text Box 27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 name="Text Box 27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 name="Text Box 27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 name="Text Box 27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 name="Text Box 27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 name="Text Box 27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 name="Text Box 27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 name="Text Box 27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 name="Text Box 27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 name="Text Box 27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 name="Text Box 27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 name="Text Box 27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 name="Text Box 27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 name="Text Box 27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 name="Text Box 27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 name="Text Box 27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 name="Text Box 27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 name="Text Box 27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 name="Text Box 27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 name="Text Box 27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 name="Text Box 27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 name="Text Box 27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 name="Text Box 27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 name="Text Box 27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 name="Text Box 27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 name="Text Box 27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 name="Text Box 27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 name="Text Box 27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 name="Text Box 27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 name="Text Box 27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 name="Text Box 27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 name="Text Box 27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 name="Text Box 27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 name="Text Box 27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 name="Text Box 27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 name="Text Box 27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 name="Text Box 27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 name="Text Box 27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 name="Text Box 27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 name="Text Box 27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 name="Text Box 27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 name="Text Box 27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 name="Text Box 27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 name="Text Box 27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 name="Text Box 27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 name="Text Box 27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 name="Text Box 27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 name="Text Box 27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 name="Text Box 27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 name="Text Box 27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 name="Text Box 27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 name="Text Box 27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 name="Text Box 27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 name="Text Box 27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 name="Text Box 27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 name="Text Box 27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 name="Text Box 27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 name="Text Box 27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 name="Text Box 27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 name="Text Box 27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 name="Text Box 27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 name="Text Box 27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 name="Text Box 27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 name="Text Box 27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 name="Text Box 27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 name="Text Box 28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 name="Text Box 28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 name="Text Box 28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 name="Text Box 28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 name="Text Box 28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 name="Text Box 28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 name="Text Box 28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 name="Text Box 28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 name="Text Box 28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 name="Text Box 28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 name="Text Box 28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 name="Text Box 28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 name="Text Box 28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 name="Text Box 28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 name="Text Box 28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 name="Text Box 28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 name="Text Box 28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 name="Text Box 28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 name="Text Box 28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 name="Text Box 28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 name="Text Box 28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 name="Text Box 28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 name="Text Box 28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 name="Text Box 28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 name="Text Box 28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 name="Text Box 28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 name="Text Box 28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 name="Text Box 28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 name="Text Box 28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 name="Text Box 28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 name="Text Box 28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 name="Text Box 28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 name="Text Box 28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 name="Text Box 28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 name="Text Box 28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 name="Text Box 28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 name="Text Box 28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 name="Text Box 28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 name="Text Box 28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 name="Text Box 28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 name="Text Box 28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 name="Text Box 28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 name="Text Box 28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 name="Text Box 28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 name="Text Box 28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 name="Text Box 28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 name="Text Box 28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 name="Text Box 28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 name="Text Box 28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 name="Text Box 28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 name="Text Box 28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 name="Text Box 28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 name="Text Box 28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 name="Text Box 28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 name="Text Box 28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 name="Text Box 28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 name="Text Box 28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 name="Text Box 28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 name="Text Box 28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 name="Text Box 28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 name="Text Box 28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 name="Text Box 28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 name="Text Box 28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 name="Text Box 28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 name="Text Box 28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 name="Text Box 28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 name="Text Box 28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 name="Text Box 28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 name="Text Box 28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 name="Text Box 28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 name="Text Box 28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 name="Text Box 28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 name="Text Box 28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 name="Text Box 28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 name="Text Box 28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 name="Text Box 28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 name="Text Box 28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 name="Text Box 28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 name="Text Box 28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 name="Text Box 28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 name="Text Box 28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 name="Text Box 28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 name="Text Box 28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 name="Text Box 28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 name="Text Box 28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 name="Text Box 28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 name="Text Box 28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 name="Text Box 28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9" name="Text Box 28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0" name="Text Box 28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1" name="Text Box 28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2" name="Text Box 28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3" name="Text Box 28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4" name="Text Box 28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5" name="Text Box 28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6" name="Text Box 28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7" name="Text Box 28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8" name="Text Box 28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69" name="Text Box 28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0" name="Text Box 28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1" name="Text Box 29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2" name="Text Box 29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3" name="Text Box 29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4" name="Text Box 29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5" name="Text Box 29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6" name="Text Box 29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7" name="Text Box 29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8" name="Text Box 29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79" name="Text Box 29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0" name="Text Box 29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1" name="Text Box 29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2" name="Text Box 29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3" name="Text Box 29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4" name="Text Box 29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5" name="Text Box 29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6" name="Text Box 29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7" name="Text Box 29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8" name="Text Box 29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89" name="Text Box 29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0" name="Text Box 29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1" name="Text Box 29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2" name="Text Box 29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3" name="Text Box 29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4" name="Text Box 29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5" name="Text Box 29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6" name="Text Box 29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7" name="Text Box 29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8" name="Text Box 29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99" name="Text Box 29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0" name="Text Box 29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1" name="Text Box 29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2" name="Text Box 29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3" name="Text Box 29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4" name="Text Box 29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5" name="Text Box 29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6" name="Text Box 29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7" name="Text Box 29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8" name="Text Box 29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09" name="Text Box 29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0" name="Text Box 29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1" name="Text Box 29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2" name="Text Box 29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3" name="Text Box 29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4" name="Text Box 29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5" name="Text Box 29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6" name="Text Box 29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7" name="Text Box 29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8" name="Text Box 29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19" name="Text Box 29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0" name="Text Box 29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1" name="Text Box 29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2" name="Text Box 29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3" name="Text Box 29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4" name="Text Box 29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5" name="Text Box 29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6" name="Text Box 29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7" name="Text Box 29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8" name="Text Box 29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29" name="Text Box 29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0" name="Text Box 29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1" name="Text Box 29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2" name="Text Box 29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3" name="Text Box 29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4" name="Text Box 29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5" name="Text Box 29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6" name="Text Box 29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7" name="Text Box 29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8" name="Text Box 29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39" name="Text Box 29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0" name="Text Box 29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1" name="Text Box 29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2" name="Text Box 29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3" name="Text Box 29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4" name="Text Box 29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5" name="Text Box 29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6" name="Text Box 29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7" name="Text Box 29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8" name="Text Box 29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49" name="Text Box 29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0" name="Text Box 29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1" name="Text Box 29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2" name="Text Box 29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3" name="Text Box 29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4" name="Text Box 29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5" name="Text Box 29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6" name="Text Box 29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7" name="Text Box 29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8" name="Text Box 29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59" name="Text Box 29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0" name="Text Box 29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1" name="Text Box 29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2" name="Text Box 29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3" name="Text Box 29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4" name="Text Box 29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5" name="Text Box 29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6" name="Text Box 29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7" name="Text Box 29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8" name="Text Box 29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69" name="Text Box 29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0" name="Text Box 29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1" name="Text Box 30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2" name="Text Box 30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3" name="Text Box 30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4" name="Text Box 30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5" name="Text Box 30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6" name="Text Box 30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7" name="Text Box 30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8" name="Text Box 30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79" name="Text Box 30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0" name="Text Box 30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1" name="Text Box 30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2" name="Text Box 30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3" name="Text Box 30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4" name="Text Box 30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5" name="Text Box 30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6" name="Text Box 30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7" name="Text Box 30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8" name="Text Box 30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89" name="Text Box 30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0" name="Text Box 30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1" name="Text Box 30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2" name="Text Box 30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3" name="Text Box 30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4" name="Text Box 30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5" name="Text Box 30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6" name="Text Box 30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7" name="Text Box 30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8" name="Text Box 30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399" name="Text Box 30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0" name="Text Box 30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1" name="Text Box 30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2" name="Text Box 30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3" name="Text Box 30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4" name="Text Box 30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5" name="Text Box 30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6" name="Text Box 30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7" name="Text Box 30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8" name="Text Box 30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09" name="Text Box 30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0" name="Text Box 30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1" name="Text Box 30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2" name="Text Box 30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3" name="Text Box 30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4" name="Text Box 30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5" name="Text Box 30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6" name="Text Box 30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7" name="Text Box 30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8" name="Text Box 30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19" name="Text Box 30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0" name="Text Box 30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1" name="Text Box 30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2" name="Text Box 30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3" name="Text Box 30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4" name="Text Box 30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5" name="Text Box 30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6" name="Text Box 30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7" name="Text Box 30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8" name="Text Box 30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29" name="Text Box 30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0" name="Text Box 30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1" name="Text Box 30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2" name="Text Box 30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3" name="Text Box 30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4" name="Text Box 30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5" name="Text Box 30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6" name="Text Box 30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7" name="Text Box 30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8" name="Text Box 30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39" name="Text Box 30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0" name="Text Box 30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1" name="Text Box 30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2" name="Text Box 30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3" name="Text Box 30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4" name="Text Box 30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5" name="Text Box 30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6" name="Text Box 30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7" name="Text Box 30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8" name="Text Box 30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49" name="Text Box 30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0" name="Text Box 30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1" name="Text Box 30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2" name="Text Box 30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3" name="Text Box 30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4" name="Text Box 30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5" name="Text Box 30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6" name="Text Box 30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7" name="Text Box 30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8" name="Text Box 30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59" name="Text Box 30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0" name="Text Box 30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1" name="Text Box 30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2" name="Text Box 30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3" name="Text Box 30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4" name="Text Box 30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5" name="Text Box 30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6" name="Text Box 30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7" name="Text Box 30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8" name="Text Box 30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69" name="Text Box 30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0" name="Text Box 30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1" name="Text Box 31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2" name="Text Box 31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3" name="Text Box 31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4" name="Text Box 31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5" name="Text Box 31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6" name="Text Box 31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7" name="Text Box 31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8" name="Text Box 31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79" name="Text Box 31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0" name="Text Box 31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1" name="Text Box 31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2" name="Text Box 31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3" name="Text Box 31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4" name="Text Box 31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5" name="Text Box 31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6" name="Text Box 31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7" name="Text Box 31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8" name="Text Box 31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89" name="Text Box 31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0" name="Text Box 31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1" name="Text Box 31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2" name="Text Box 31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3" name="Text Box 31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4" name="Text Box 31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5" name="Text Box 31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6" name="Text Box 31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7" name="Text Box 31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8" name="Text Box 31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499" name="Text Box 31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0" name="Text Box 31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1" name="Text Box 31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2" name="Text Box 31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3" name="Text Box 31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4" name="Text Box 31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5" name="Text Box 31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6" name="Text Box 31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7" name="Text Box 31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8" name="Text Box 31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09" name="Text Box 31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0" name="Text Box 31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1" name="Text Box 31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2" name="Text Box 31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3" name="Text Box 31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4" name="Text Box 31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5" name="Text Box 31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6" name="Text Box 31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7" name="Text Box 31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8" name="Text Box 31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19" name="Text Box 31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0" name="Text Box 31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1" name="Text Box 31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2" name="Text Box 31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3" name="Text Box 31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4" name="Text Box 31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5" name="Text Box 31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6" name="Text Box 31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7" name="Text Box 31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8" name="Text Box 31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29" name="Text Box 31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0" name="Text Box 31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1" name="Text Box 31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2" name="Text Box 31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3" name="Text Box 31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4" name="Text Box 31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5" name="Text Box 31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6" name="Text Box 31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7" name="Text Box 31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8" name="Text Box 31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39" name="Text Box 31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0" name="Text Box 31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1" name="Text Box 31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2" name="Text Box 31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3" name="Text Box 31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4" name="Text Box 31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5" name="Text Box 31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6" name="Text Box 31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7" name="Text Box 31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8" name="Text Box 31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49" name="Text Box 31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0" name="Text Box 31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1" name="Text Box 31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2" name="Text Box 31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3" name="Text Box 31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4" name="Text Box 31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5" name="Text Box 31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6" name="Text Box 31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7" name="Text Box 31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8" name="Text Box 31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59" name="Text Box 31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0" name="Text Box 31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1" name="Text Box 31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2" name="Text Box 31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3" name="Text Box 31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4" name="Text Box 31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5" name="Text Box 31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6" name="Text Box 31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7" name="Text Box 31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8" name="Text Box 31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69" name="Text Box 31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0" name="Text Box 31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1" name="Text Box 32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2" name="Text Box 32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3" name="Text Box 32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4" name="Text Box 32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5" name="Text Box 32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6" name="Text Box 32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7" name="Text Box 32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8" name="Text Box 32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79" name="Text Box 32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0" name="Text Box 32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1" name="Text Box 32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2" name="Text Box 32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3" name="Text Box 32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4" name="Text Box 32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5" name="Text Box 32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6" name="Text Box 32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7" name="Text Box 32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8" name="Text Box 32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89" name="Text Box 32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0" name="Text Box 32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1" name="Text Box 32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2" name="Text Box 32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3" name="Text Box 32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4" name="Text Box 32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5" name="Text Box 32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6" name="Text Box 32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7" name="Text Box 32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8" name="Text Box 32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599" name="Text Box 32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0" name="Text Box 32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1" name="Text Box 32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2" name="Text Box 32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3" name="Text Box 32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4" name="Text Box 32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5" name="Text Box 32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6" name="Text Box 32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7" name="Text Box 32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8" name="Text Box 32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09" name="Text Box 32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0" name="Text Box 32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1" name="Text Box 32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2" name="Text Box 32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3" name="Text Box 32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4" name="Text Box 32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5" name="Text Box 32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6" name="Text Box 32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7" name="Text Box 32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8" name="Text Box 32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19" name="Text Box 32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0" name="Text Box 32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1" name="Text Box 32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2" name="Text Box 32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3" name="Text Box 32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4" name="Text Box 32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5" name="Text Box 32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6" name="Text Box 32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7" name="Text Box 32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8" name="Text Box 32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29" name="Text Box 32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0" name="Text Box 32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1" name="Text Box 32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2" name="Text Box 32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3" name="Text Box 32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4" name="Text Box 32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5" name="Text Box 32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6" name="Text Box 32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7" name="Text Box 32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8" name="Text Box 32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39" name="Text Box 32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0" name="Text Box 32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1" name="Text Box 32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2" name="Text Box 32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3" name="Text Box 32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4" name="Text Box 32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5" name="Text Box 32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6" name="Text Box 32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7" name="Text Box 32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8" name="Text Box 32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49" name="Text Box 32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0" name="Text Box 32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1" name="Text Box 32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2" name="Text Box 32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3" name="Text Box 32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4" name="Text Box 32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5" name="Text Box 32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6" name="Text Box 32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7" name="Text Box 32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8" name="Text Box 32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59" name="Text Box 32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0" name="Text Box 32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1" name="Text Box 32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2" name="Text Box 32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3" name="Text Box 32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4" name="Text Box 32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5" name="Text Box 32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6" name="Text Box 32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7" name="Text Box 32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8" name="Text Box 32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69" name="Text Box 32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0" name="Text Box 32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1" name="Text Box 33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2" name="Text Box 33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3" name="Text Box 33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4" name="Text Box 33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5" name="Text Box 33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6" name="Text Box 33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7" name="Text Box 33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8" name="Text Box 33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79" name="Text Box 33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0" name="Text Box 33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1" name="Text Box 33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2" name="Text Box 33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3" name="Text Box 33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4" name="Text Box 33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5" name="Text Box 33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6" name="Text Box 33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7" name="Text Box 33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8" name="Text Box 33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89" name="Text Box 33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0" name="Text Box 33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1" name="Text Box 33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2" name="Text Box 33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3" name="Text Box 33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4" name="Text Box 33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5" name="Text Box 33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6" name="Text Box 33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7" name="Text Box 33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8" name="Text Box 33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699" name="Text Box 33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0" name="Text Box 33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1" name="Text Box 33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2" name="Text Box 33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3" name="Text Box 33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4" name="Text Box 33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5" name="Text Box 33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6" name="Text Box 33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7" name="Text Box 33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8" name="Text Box 33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09" name="Text Box 33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0" name="Text Box 33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1" name="Text Box 33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2" name="Text Box 33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3" name="Text Box 33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4" name="Text Box 33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5" name="Text Box 33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6" name="Text Box 33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7" name="Text Box 33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8" name="Text Box 33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19" name="Text Box 33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0" name="Text Box 33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1" name="Text Box 33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2" name="Text Box 33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3" name="Text Box 33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4" name="Text Box 33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5" name="Text Box 33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6" name="Text Box 33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7" name="Text Box 33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8" name="Text Box 33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29" name="Text Box 33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0" name="Text Box 33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1" name="Text Box 33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2" name="Text Box 33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3" name="Text Box 33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4" name="Text Box 33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5" name="Text Box 33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6" name="Text Box 33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7" name="Text Box 33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8" name="Text Box 33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39" name="Text Box 33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0" name="Text Box 33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1" name="Text Box 33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2" name="Text Box 33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3" name="Text Box 33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4" name="Text Box 33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5" name="Text Box 33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6" name="Text Box 33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7" name="Text Box 33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8" name="Text Box 33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49" name="Text Box 33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0" name="Text Box 33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1" name="Text Box 33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2" name="Text Box 33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3" name="Text Box 33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4" name="Text Box 33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5" name="Text Box 33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6" name="Text Box 33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7" name="Text Box 33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8" name="Text Box 33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59" name="Text Box 33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0" name="Text Box 33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1" name="Text Box 33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2" name="Text Box 33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3" name="Text Box 33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4" name="Text Box 33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5" name="Text Box 33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6" name="Text Box 33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7" name="Text Box 33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8" name="Text Box 33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69" name="Text Box 33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0" name="Text Box 33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1" name="Text Box 34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2" name="Text Box 34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3" name="Text Box 34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4" name="Text Box 34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5" name="Text Box 34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6" name="Text Box 34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7" name="Text Box 34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8" name="Text Box 34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79" name="Text Box 34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0" name="Text Box 34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1" name="Text Box 34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2" name="Text Box 34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3" name="Text Box 34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4" name="Text Box 34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5" name="Text Box 34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6" name="Text Box 34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7" name="Text Box 34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8" name="Text Box 34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89" name="Text Box 34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0" name="Text Box 34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1" name="Text Box 34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2" name="Text Box 34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3" name="Text Box 34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4" name="Text Box 34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5" name="Text Box 34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6" name="Text Box 34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7" name="Text Box 34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8" name="Text Box 34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799" name="Text Box 34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0" name="Text Box 34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1" name="Text Box 34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2" name="Text Box 34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3" name="Text Box 34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4" name="Text Box 34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5" name="Text Box 34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6" name="Text Box 34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7" name="Text Box 34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8" name="Text Box 34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09" name="Text Box 34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0" name="Text Box 34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1" name="Text Box 34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2" name="Text Box 34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3" name="Text Box 34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4" name="Text Box 34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5" name="Text Box 34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6" name="Text Box 34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7" name="Text Box 34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8" name="Text Box 34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19" name="Text Box 34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0" name="Text Box 34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1" name="Text Box 34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2" name="Text Box 34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3" name="Text Box 34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4" name="Text Box 34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5" name="Text Box 34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6" name="Text Box 34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7" name="Text Box 34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8" name="Text Box 34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29" name="Text Box 34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0" name="Text Box 34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1" name="Text Box 34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2" name="Text Box 34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3" name="Text Box 34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4" name="Text Box 34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5" name="Text Box 34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6" name="Text Box 34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7" name="Text Box 34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8" name="Text Box 34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39" name="Text Box 34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0" name="Text Box 34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1" name="Text Box 34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2" name="Text Box 34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3" name="Text Box 34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4" name="Text Box 34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5" name="Text Box 34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6" name="Text Box 34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7" name="Text Box 34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8" name="Text Box 34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49" name="Text Box 34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0" name="Text Box 34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1" name="Text Box 34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2" name="Text Box 34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3" name="Text Box 34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4" name="Text Box 34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5" name="Text Box 34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6" name="Text Box 34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7" name="Text Box 34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8" name="Text Box 34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59" name="Text Box 34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0" name="Text Box 34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1" name="Text Box 34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2" name="Text Box 34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3" name="Text Box 34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4" name="Text Box 34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5" name="Text Box 34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6" name="Text Box 34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7" name="Text Box 34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8" name="Text Box 34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69" name="Text Box 34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0" name="Text Box 34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1" name="Text Box 35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2" name="Text Box 35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3" name="Text Box 35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4" name="Text Box 35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5" name="Text Box 35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6" name="Text Box 35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7" name="Text Box 35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8" name="Text Box 35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79" name="Text Box 35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0" name="Text Box 35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1" name="Text Box 35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2" name="Text Box 35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3" name="Text Box 35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4" name="Text Box 35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5" name="Text Box 35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6" name="Text Box 35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7" name="Text Box 35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8" name="Text Box 35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89" name="Text Box 35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0" name="Text Box 35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1" name="Text Box 35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2" name="Text Box 35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3" name="Text Box 35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4" name="Text Box 35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5" name="Text Box 35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6" name="Text Box 35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7" name="Text Box 35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8" name="Text Box 35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899" name="Text Box 35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0" name="Text Box 35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1" name="Text Box 35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2" name="Text Box 35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3" name="Text Box 35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4" name="Text Box 35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5" name="Text Box 35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6" name="Text Box 35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7" name="Text Box 35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8" name="Text Box 35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09" name="Text Box 35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0" name="Text Box 35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1" name="Text Box 35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2" name="Text Box 35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3" name="Text Box 35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4" name="Text Box 35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5" name="Text Box 35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6" name="Text Box 35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7" name="Text Box 35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8" name="Text Box 35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19" name="Text Box 35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0" name="Text Box 35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1" name="Text Box 35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2" name="Text Box 35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3" name="Text Box 35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4" name="Text Box 35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5" name="Text Box 35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6" name="Text Box 35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7" name="Text Box 35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8" name="Text Box 35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29" name="Text Box 35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0" name="Text Box 35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1" name="Text Box 35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2" name="Text Box 35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3" name="Text Box 35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4" name="Text Box 35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5" name="Text Box 35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6" name="Text Box 35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7" name="Text Box 35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8" name="Text Box 35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39" name="Text Box 35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0" name="Text Box 35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1" name="Text Box 35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2" name="Text Box 35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3" name="Text Box 35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4" name="Text Box 35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5" name="Text Box 35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6" name="Text Box 35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7" name="Text Box 35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8" name="Text Box 35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49" name="Text Box 35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0" name="Text Box 35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1" name="Text Box 35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2" name="Text Box 35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3" name="Text Box 35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4" name="Text Box 35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5" name="Text Box 35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6" name="Text Box 35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7" name="Text Box 35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8" name="Text Box 35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59" name="Text Box 35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0" name="Text Box 35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1" name="Text Box 35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2" name="Text Box 35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3" name="Text Box 35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4" name="Text Box 35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5" name="Text Box 35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6" name="Text Box 35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7" name="Text Box 35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8" name="Text Box 35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69" name="Text Box 35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0" name="Text Box 35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1" name="Text Box 36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2" name="Text Box 36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3" name="Text Box 36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4" name="Text Box 36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5" name="Text Box 36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6" name="Text Box 36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7" name="Text Box 36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8" name="Text Box 36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79" name="Text Box 36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0" name="Text Box 36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1" name="Text Box 36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2" name="Text Box 36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3" name="Text Box 36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4" name="Text Box 36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5" name="Text Box 36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6" name="Text Box 36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7" name="Text Box 36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8" name="Text Box 36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89" name="Text Box 36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0" name="Text Box 36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1" name="Text Box 36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2" name="Text Box 36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3" name="Text Box 36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4" name="Text Box 36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5" name="Text Box 36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6" name="Text Box 36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7" name="Text Box 36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8" name="Text Box 36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999" name="Text Box 36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0" name="Text Box 36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1" name="Text Box 36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2" name="Text Box 36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3" name="Text Box 36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4" name="Text Box 36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5" name="Text Box 36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6" name="Text Box 36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7" name="Text Box 36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8" name="Text Box 36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09" name="Text Box 36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0" name="Text Box 36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1" name="Text Box 36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2" name="Text Box 36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3" name="Text Box 36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4" name="Text Box 36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5" name="Text Box 36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6" name="Text Box 36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7" name="Text Box 36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8" name="Text Box 36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19" name="Text Box 36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0" name="Text Box 36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1" name="Text Box 36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2" name="Text Box 36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3" name="Text Box 36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4" name="Text Box 36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5" name="Text Box 36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6" name="Text Box 36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7" name="Text Box 36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8" name="Text Box 36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29" name="Text Box 36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0" name="Text Box 36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1" name="Text Box 36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2" name="Text Box 36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3" name="Text Box 36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4" name="Text Box 36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5" name="Text Box 36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6" name="Text Box 36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7" name="Text Box 36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8" name="Text Box 36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39" name="Text Box 36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0" name="Text Box 36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1" name="Text Box 36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2" name="Text Box 36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3" name="Text Box 36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4" name="Text Box 36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5" name="Text Box 36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6" name="Text Box 36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7" name="Text Box 36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8" name="Text Box 36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49" name="Text Box 36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0" name="Text Box 36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1" name="Text Box 36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2" name="Text Box 36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3" name="Text Box 36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4" name="Text Box 36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5" name="Text Box 36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6" name="Text Box 36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7" name="Text Box 36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8" name="Text Box 36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59" name="Text Box 36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0" name="Text Box 36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1" name="Text Box 36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2" name="Text Box 36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3" name="Text Box 36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4" name="Text Box 36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5" name="Text Box 36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6" name="Text Box 36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7" name="Text Box 36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8" name="Text Box 36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69" name="Text Box 36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0" name="Text Box 36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1" name="Text Box 37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2" name="Text Box 37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3" name="Text Box 37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4" name="Text Box 37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5" name="Text Box 37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6" name="Text Box 37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7" name="Text Box 37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8" name="Text Box 37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79" name="Text Box 37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0" name="Text Box 37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1" name="Text Box 37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2" name="Text Box 37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3" name="Text Box 37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4" name="Text Box 37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5" name="Text Box 37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6" name="Text Box 37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7" name="Text Box 37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8" name="Text Box 37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89" name="Text Box 37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0" name="Text Box 37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1" name="Text Box 37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2" name="Text Box 37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3" name="Text Box 37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4" name="Text Box 37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5" name="Text Box 37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6" name="Text Box 37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7" name="Text Box 37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8" name="Text Box 37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099" name="Text Box 37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0" name="Text Box 37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1" name="Text Box 37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2" name="Text Box 37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3" name="Text Box 37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4" name="Text Box 37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5" name="Text Box 37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6" name="Text Box 37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7" name="Text Box 37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8" name="Text Box 37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09" name="Text Box 37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0" name="Text Box 37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1" name="Text Box 37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2" name="Text Box 37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3" name="Text Box 37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4" name="Text Box 37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5" name="Text Box 37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6" name="Text Box 37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7" name="Text Box 37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8" name="Text Box 37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19" name="Text Box 37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0" name="Text Box 37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1" name="Text Box 37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2" name="Text Box 37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3" name="Text Box 37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4" name="Text Box 37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5" name="Text Box 37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6" name="Text Box 37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7" name="Text Box 37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8" name="Text Box 37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29" name="Text Box 37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0" name="Text Box 37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1" name="Text Box 37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2" name="Text Box 37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3" name="Text Box 37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4" name="Text Box 37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5" name="Text Box 37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6" name="Text Box 37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7" name="Text Box 37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8" name="Text Box 37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39" name="Text Box 37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0" name="Text Box 37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1" name="Text Box 37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2" name="Text Box 37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3" name="Text Box 37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4" name="Text Box 37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5" name="Text Box 37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6" name="Text Box 37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7" name="Text Box 37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8" name="Text Box 37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49" name="Text Box 37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0" name="Text Box 37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1" name="Text Box 37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2" name="Text Box 37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3" name="Text Box 37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4" name="Text Box 37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5" name="Text Box 37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6" name="Text Box 37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7" name="Text Box 37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8" name="Text Box 37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59" name="Text Box 37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0" name="Text Box 37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1" name="Text Box 37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2" name="Text Box 37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3" name="Text Box 37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4" name="Text Box 37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5" name="Text Box 37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6" name="Text Box 37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7" name="Text Box 37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8" name="Text Box 37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69" name="Text Box 37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0" name="Text Box 37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1" name="Text Box 38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2" name="Text Box 38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3" name="Text Box 38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4" name="Text Box 38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5" name="Text Box 38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6" name="Text Box 38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7" name="Text Box 38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8" name="Text Box 38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79" name="Text Box 38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0" name="Text Box 38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1" name="Text Box 38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2" name="Text Box 38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3" name="Text Box 38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4" name="Text Box 38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5" name="Text Box 38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6" name="Text Box 38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7" name="Text Box 38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8" name="Text Box 38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89" name="Text Box 38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0" name="Text Box 38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1" name="Text Box 38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2" name="Text Box 38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3" name="Text Box 38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4" name="Text Box 38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5" name="Text Box 38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6" name="Text Box 38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7" name="Text Box 38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8" name="Text Box 38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199" name="Text Box 38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0" name="Text Box 38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1" name="Text Box 38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2" name="Text Box 38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3" name="Text Box 38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4" name="Text Box 38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5" name="Text Box 38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6" name="Text Box 38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7" name="Text Box 38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8" name="Text Box 38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09" name="Text Box 38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0" name="Text Box 38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1" name="Text Box 38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2" name="Text Box 38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3" name="Text Box 38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4" name="Text Box 38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5" name="Text Box 38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6" name="Text Box 38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7" name="Text Box 38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8" name="Text Box 38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19" name="Text Box 38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0" name="Text Box 38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1" name="Text Box 38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2" name="Text Box 38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3" name="Text Box 38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4" name="Text Box 38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5" name="Text Box 38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6" name="Text Box 38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7" name="Text Box 38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8" name="Text Box 38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29" name="Text Box 38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0" name="Text Box 38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1" name="Text Box 38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2" name="Text Box 38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3" name="Text Box 38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4" name="Text Box 38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5" name="Text Box 38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6" name="Text Box 38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7" name="Text Box 38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8" name="Text Box 38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39" name="Text Box 38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0" name="Text Box 38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1" name="Text Box 38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2" name="Text Box 38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3" name="Text Box 38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4" name="Text Box 38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5" name="Text Box 38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6" name="Text Box 38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7" name="Text Box 38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8" name="Text Box 38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49" name="Text Box 38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0" name="Text Box 38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1" name="Text Box 38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2" name="Text Box 38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3" name="Text Box 38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4" name="Text Box 38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5" name="Text Box 38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6" name="Text Box 38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7" name="Text Box 38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8" name="Text Box 38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59" name="Text Box 38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0" name="Text Box 38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1" name="Text Box 38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2" name="Text Box 38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3" name="Text Box 38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4" name="Text Box 38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5" name="Text Box 38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6" name="Text Box 38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7" name="Text Box 38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8" name="Text Box 38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69" name="Text Box 38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0" name="Text Box 38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1" name="Text Box 39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2" name="Text Box 39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3" name="Text Box 39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4" name="Text Box 39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5" name="Text Box 39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6" name="Text Box 39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7" name="Text Box 39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8" name="Text Box 39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79" name="Text Box 39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0" name="Text Box 39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1" name="Text Box 39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2" name="Text Box 39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3" name="Text Box 39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4" name="Text Box 39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5" name="Text Box 39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6" name="Text Box 39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7" name="Text Box 39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8" name="Text Box 39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89" name="Text Box 39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0" name="Text Box 39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1" name="Text Box 39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2" name="Text Box 39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3" name="Text Box 39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4" name="Text Box 39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5" name="Text Box 39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6" name="Text Box 39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7" name="Text Box 39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8" name="Text Box 39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299" name="Text Box 39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0" name="Text Box 39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1" name="Text Box 39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2" name="Text Box 39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3" name="Text Box 39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4" name="Text Box 39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5" name="Text Box 39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6" name="Text Box 39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7" name="Text Box 39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8" name="Text Box 39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09" name="Text Box 39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0" name="Text Box 39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1" name="Text Box 39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2" name="Text Box 39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3" name="Text Box 39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4" name="Text Box 39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5" name="Text Box 39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6" name="Text Box 39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7" name="Text Box 39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8" name="Text Box 39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19" name="Text Box 39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0" name="Text Box 39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1" name="Text Box 39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2" name="Text Box 39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3" name="Text Box 39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4" name="Text Box 39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5" name="Text Box 39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6" name="Text Box 39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7" name="Text Box 39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8" name="Text Box 39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29" name="Text Box 39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0" name="Text Box 39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1" name="Text Box 39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2" name="Text Box 39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3" name="Text Box 39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4" name="Text Box 39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5" name="Text Box 39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6" name="Text Box 39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7" name="Text Box 39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8" name="Text Box 39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39" name="Text Box 39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0" name="Text Box 39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1" name="Text Box 39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2" name="Text Box 39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3" name="Text Box 39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4" name="Text Box 39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5" name="Text Box 39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6" name="Text Box 39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7" name="Text Box 39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8" name="Text Box 39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49" name="Text Box 39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0" name="Text Box 39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1" name="Text Box 39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2" name="Text Box 39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3" name="Text Box 39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4" name="Text Box 39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5" name="Text Box 39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6" name="Text Box 39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7" name="Text Box 39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8" name="Text Box 39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59" name="Text Box 39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0" name="Text Box 39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1" name="Text Box 39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2" name="Text Box 39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3" name="Text Box 39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4" name="Text Box 39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5" name="Text Box 39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6" name="Text Box 39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7" name="Text Box 39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8" name="Text Box 39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69" name="Text Box 39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0" name="Text Box 39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1" name="Text Box 40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2" name="Text Box 40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3" name="Text Box 40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4" name="Text Box 40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5" name="Text Box 40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6" name="Text Box 40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7" name="Text Box 40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8" name="Text Box 40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79" name="Text Box 40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0" name="Text Box 40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1" name="Text Box 40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2" name="Text Box 40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3" name="Text Box 40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4" name="Text Box 40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5" name="Text Box 40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6" name="Text Box 40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7" name="Text Box 40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8" name="Text Box 40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89" name="Text Box 40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0" name="Text Box 40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1" name="Text Box 40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2" name="Text Box 40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3" name="Text Box 40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4" name="Text Box 40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5" name="Text Box 40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6" name="Text Box 40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7" name="Text Box 40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8" name="Text Box 40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399" name="Text Box 40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0" name="Text Box 40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1" name="Text Box 40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2" name="Text Box 40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3" name="Text Box 40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4" name="Text Box 40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5" name="Text Box 40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6" name="Text Box 40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7" name="Text Box 40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8" name="Text Box 40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09" name="Text Box 40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0" name="Text Box 40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1" name="Text Box 40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2" name="Text Box 40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3" name="Text Box 40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4" name="Text Box 40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5" name="Text Box 40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6" name="Text Box 40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7" name="Text Box 40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8" name="Text Box 40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19" name="Text Box 40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0" name="Text Box 40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1" name="Text Box 40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2" name="Text Box 40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3" name="Text Box 40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4" name="Text Box 40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5" name="Text Box 40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6" name="Text Box 40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7" name="Text Box 40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8" name="Text Box 40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29" name="Text Box 40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0" name="Text Box 40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1" name="Text Box 40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2" name="Text Box 40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3" name="Text Box 40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4" name="Text Box 40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5" name="Text Box 40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6" name="Text Box 40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7" name="Text Box 40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8" name="Text Box 40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39" name="Text Box 40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0" name="Text Box 40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1" name="Text Box 40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2" name="Text Box 40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3" name="Text Box 40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4" name="Text Box 40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5" name="Text Box 40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6" name="Text Box 40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7" name="Text Box 40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8" name="Text Box 40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49" name="Text Box 40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0" name="Text Box 40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1" name="Text Box 40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2" name="Text Box 40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3" name="Text Box 40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4" name="Text Box 40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5" name="Text Box 40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6" name="Text Box 40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7" name="Text Box 40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8" name="Text Box 40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59" name="Text Box 40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0" name="Text Box 40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1" name="Text Box 40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2" name="Text Box 40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3" name="Text Box 40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4" name="Text Box 40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5" name="Text Box 40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6" name="Text Box 40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7" name="Text Box 40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8" name="Text Box 40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69" name="Text Box 40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0" name="Text Box 40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1" name="Text Box 41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2" name="Text Box 41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3" name="Text Box 41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4" name="Text Box 41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5" name="Text Box 41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6" name="Text Box 41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7" name="Text Box 41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8" name="Text Box 41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79" name="Text Box 41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0" name="Text Box 41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1" name="Text Box 41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2" name="Text Box 41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3" name="Text Box 41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4" name="Text Box 41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5" name="Text Box 41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6" name="Text Box 41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7" name="Text Box 41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8" name="Text Box 41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89" name="Text Box 41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0" name="Text Box 41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1" name="Text Box 41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2" name="Text Box 41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3" name="Text Box 41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4" name="Text Box 41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5" name="Text Box 41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6" name="Text Box 41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7" name="Text Box 41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8" name="Text Box 41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499" name="Text Box 41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0" name="Text Box 41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1" name="Text Box 41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2" name="Text Box 41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3" name="Text Box 41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4" name="Text Box 41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5" name="Text Box 41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6" name="Text Box 41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7" name="Text Box 41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8" name="Text Box 41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09" name="Text Box 41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0" name="Text Box 41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1" name="Text Box 41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2" name="Text Box 41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3" name="Text Box 41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4" name="Text Box 41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5" name="Text Box 41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6" name="Text Box 41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7" name="Text Box 41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8" name="Text Box 41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19" name="Text Box 41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0" name="Text Box 41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1" name="Text Box 41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2" name="Text Box 41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3" name="Text Box 41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4" name="Text Box 41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5" name="Text Box 41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6" name="Text Box 41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7" name="Text Box 41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8" name="Text Box 41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29" name="Text Box 41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0" name="Text Box 41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1" name="Text Box 41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2" name="Text Box 41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3" name="Text Box 41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4" name="Text Box 41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5" name="Text Box 41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6" name="Text Box 41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7" name="Text Box 41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8" name="Text Box 41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39" name="Text Box 41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0" name="Text Box 41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1" name="Text Box 41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2" name="Text Box 41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3" name="Text Box 41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4" name="Text Box 41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5" name="Text Box 41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6" name="Text Box 41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7" name="Text Box 41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8" name="Text Box 41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49" name="Text Box 41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0" name="Text Box 41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1" name="Text Box 41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2" name="Text Box 41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3" name="Text Box 41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4" name="Text Box 41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5" name="Text Box 41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6" name="Text Box 41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7" name="Text Box 41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8" name="Text Box 41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59" name="Text Box 41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0" name="Text Box 41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1" name="Text Box 41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2" name="Text Box 41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3" name="Text Box 41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4" name="Text Box 41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5" name="Text Box 41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6" name="Text Box 41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7" name="Text Box 41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8" name="Text Box 41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69" name="Text Box 41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0" name="Text Box 41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1" name="Text Box 42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2" name="Text Box 42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3" name="Text Box 42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4" name="Text Box 42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5" name="Text Box 42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6" name="Text Box 42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7" name="Text Box 42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8" name="Text Box 42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79" name="Text Box 42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0" name="Text Box 42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1" name="Text Box 42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2" name="Text Box 42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3" name="Text Box 42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4" name="Text Box 42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5" name="Text Box 42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6" name="Text Box 42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7" name="Text Box 42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8" name="Text Box 42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89" name="Text Box 42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0" name="Text Box 42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1" name="Text Box 42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2" name="Text Box 42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3" name="Text Box 42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4" name="Text Box 42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5" name="Text Box 42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6" name="Text Box 42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7" name="Text Box 42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8" name="Text Box 42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599" name="Text Box 42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0" name="Text Box 42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1" name="Text Box 42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2" name="Text Box 42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3" name="Text Box 42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4" name="Text Box 42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5" name="Text Box 42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6" name="Text Box 42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7" name="Text Box 42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8" name="Text Box 42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09" name="Text Box 42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0" name="Text Box 42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1" name="Text Box 42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2" name="Text Box 42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3" name="Text Box 42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4" name="Text Box 42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5" name="Text Box 42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6" name="Text Box 42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7" name="Text Box 42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8" name="Text Box 42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19" name="Text Box 42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0" name="Text Box 42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1" name="Text Box 42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2" name="Text Box 42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3" name="Text Box 42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4" name="Text Box 42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5" name="Text Box 42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6" name="Text Box 42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7" name="Text Box 42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8" name="Text Box 42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29" name="Text Box 42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0" name="Text Box 42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1" name="Text Box 42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2" name="Text Box 42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3" name="Text Box 42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4" name="Text Box 42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5" name="Text Box 42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6" name="Text Box 42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7" name="Text Box 42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8" name="Text Box 42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39" name="Text Box 42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0" name="Text Box 42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1" name="Text Box 42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2" name="Text Box 42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3" name="Text Box 42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4" name="Text Box 42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5" name="Text Box 42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6" name="Text Box 42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7" name="Text Box 42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8" name="Text Box 42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49" name="Text Box 42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0" name="Text Box 42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1" name="Text Box 42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2" name="Text Box 42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3" name="Text Box 42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4" name="Text Box 42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5" name="Text Box 42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6" name="Text Box 42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7" name="Text Box 42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8" name="Text Box 42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59" name="Text Box 42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0" name="Text Box 42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1" name="Text Box 42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2" name="Text Box 42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3" name="Text Box 42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4" name="Text Box 42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5" name="Text Box 42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6" name="Text Box 42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7" name="Text Box 42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8" name="Text Box 42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69" name="Text Box 42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0" name="Text Box 42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1" name="Text Box 43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2" name="Text Box 43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3" name="Text Box 43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4" name="Text Box 43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5" name="Text Box 43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6" name="Text Box 43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7" name="Text Box 43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8" name="Text Box 43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79" name="Text Box 43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0" name="Text Box 43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1" name="Text Box 43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2" name="Text Box 43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3" name="Text Box 43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4" name="Text Box 43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5" name="Text Box 43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6" name="Text Box 43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7" name="Text Box 43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8" name="Text Box 43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89" name="Text Box 43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0" name="Text Box 43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1" name="Text Box 43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2" name="Text Box 43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3" name="Text Box 43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4" name="Text Box 43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5" name="Text Box 43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6" name="Text Box 43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7" name="Text Box 43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8" name="Text Box 43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699" name="Text Box 43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0" name="Text Box 43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1" name="Text Box 43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2" name="Text Box 43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3" name="Text Box 43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4" name="Text Box 43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5" name="Text Box 43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6" name="Text Box 43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7" name="Text Box 43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8" name="Text Box 43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09" name="Text Box 43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0" name="Text Box 43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1" name="Text Box 43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2" name="Text Box 43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3" name="Text Box 43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4" name="Text Box 43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5" name="Text Box 43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6" name="Text Box 43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7" name="Text Box 43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8" name="Text Box 43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19" name="Text Box 43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0" name="Text Box 43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1" name="Text Box 43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2" name="Text Box 43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3" name="Text Box 43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4" name="Text Box 43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5" name="Text Box 43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6" name="Text Box 43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7" name="Text Box 43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8" name="Text Box 43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29" name="Text Box 43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0" name="Text Box 43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1" name="Text Box 43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2" name="Text Box 43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3" name="Text Box 43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4" name="Text Box 43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5" name="Text Box 43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6" name="Text Box 43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7" name="Text Box 43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8" name="Text Box 43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39" name="Text Box 43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0" name="Text Box 43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1" name="Text Box 43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2" name="Text Box 43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3" name="Text Box 43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4" name="Text Box 43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5" name="Text Box 43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6" name="Text Box 43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7" name="Text Box 43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8" name="Text Box 43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49" name="Text Box 43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0" name="Text Box 43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1" name="Text Box 43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2" name="Text Box 43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3" name="Text Box 43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4" name="Text Box 43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5" name="Text Box 43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6" name="Text Box 43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7" name="Text Box 43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8" name="Text Box 43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59" name="Text Box 43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0" name="Text Box 43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1" name="Text Box 43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2" name="Text Box 43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3" name="Text Box 43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4" name="Text Box 43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5" name="Text Box 43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6" name="Text Box 43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7" name="Text Box 43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8" name="Text Box 43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69" name="Text Box 43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0" name="Text Box 43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1" name="Text Box 44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2" name="Text Box 44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3" name="Text Box 44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4" name="Text Box 44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5" name="Text Box 44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6" name="Text Box 44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7" name="Text Box 44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8" name="Text Box 44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79" name="Text Box 44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0" name="Text Box 44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1" name="Text Box 44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2" name="Text Box 44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3" name="Text Box 44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4" name="Text Box 44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5" name="Text Box 44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6" name="Text Box 44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7" name="Text Box 44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8" name="Text Box 44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89" name="Text Box 44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0" name="Text Box 44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1" name="Text Box 44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2" name="Text Box 44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3" name="Text Box 44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4" name="Text Box 44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5" name="Text Box 44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6" name="Text Box 44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7" name="Text Box 44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8" name="Text Box 44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799" name="Text Box 44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0" name="Text Box 44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1" name="Text Box 44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2" name="Text Box 44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3" name="Text Box 44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4" name="Text Box 44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5" name="Text Box 44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6" name="Text Box 44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7" name="Text Box 44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8" name="Text Box 44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09" name="Text Box 44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0" name="Text Box 44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1" name="Text Box 44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2" name="Text Box 44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3" name="Text Box 44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4" name="Text Box 44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5" name="Text Box 44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6" name="Text Box 44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7" name="Text Box 44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8" name="Text Box 44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19" name="Text Box 44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0" name="Text Box 44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1" name="Text Box 44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2" name="Text Box 44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3" name="Text Box 44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4" name="Text Box 44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5" name="Text Box 44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6" name="Text Box 44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7" name="Text Box 44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8" name="Text Box 44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29" name="Text Box 44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0" name="Text Box 44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1" name="Text Box 44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2" name="Text Box 44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3" name="Text Box 44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4" name="Text Box 44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5" name="Text Box 44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6" name="Text Box 44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7" name="Text Box 44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8" name="Text Box 44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39" name="Text Box 44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0" name="Text Box 44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1" name="Text Box 44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2" name="Text Box 44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3" name="Text Box 44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4" name="Text Box 44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5" name="Text Box 44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6" name="Text Box 44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7" name="Text Box 44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8" name="Text Box 44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49" name="Text Box 44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0" name="Text Box 44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1" name="Text Box 44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2" name="Text Box 44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3" name="Text Box 44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4" name="Text Box 44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5" name="Text Box 44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6" name="Text Box 44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7" name="Text Box 44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8" name="Text Box 44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59" name="Text Box 44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0" name="Text Box 44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1" name="Text Box 44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2" name="Text Box 44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3" name="Text Box 44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4" name="Text Box 44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5" name="Text Box 44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6" name="Text Box 44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7" name="Text Box 44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8" name="Text Box 44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69" name="Text Box 44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0" name="Text Box 44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1" name="Text Box 45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2" name="Text Box 45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3" name="Text Box 45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4" name="Text Box 45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5" name="Text Box 45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6" name="Text Box 45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7" name="Text Box 45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8" name="Text Box 45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79" name="Text Box 45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0" name="Text Box 45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1" name="Text Box 45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2" name="Text Box 45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3" name="Text Box 45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4" name="Text Box 45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5" name="Text Box 45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6" name="Text Box 45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7" name="Text Box 45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8" name="Text Box 45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89" name="Text Box 45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0" name="Text Box 45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1" name="Text Box 45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2" name="Text Box 45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3" name="Text Box 45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4" name="Text Box 45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5" name="Text Box 45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6" name="Text Box 45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7" name="Text Box 45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8" name="Text Box 45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899" name="Text Box 45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0" name="Text Box 45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1" name="Text Box 45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2" name="Text Box 45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3" name="Text Box 45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4" name="Text Box 45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5" name="Text Box 45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6" name="Text Box 45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7" name="Text Box 45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8" name="Text Box 45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09" name="Text Box 45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0" name="Text Box 45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1" name="Text Box 45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2" name="Text Box 45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3" name="Text Box 45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4" name="Text Box 45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5" name="Text Box 45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6" name="Text Box 45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7" name="Text Box 45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8" name="Text Box 45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19" name="Text Box 45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0" name="Text Box 45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1" name="Text Box 45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2" name="Text Box 45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3" name="Text Box 45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4" name="Text Box 45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5" name="Text Box 45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6" name="Text Box 45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7" name="Text Box 45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8" name="Text Box 45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29" name="Text Box 45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0" name="Text Box 45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1" name="Text Box 45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2" name="Text Box 45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3" name="Text Box 45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4" name="Text Box 45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5" name="Text Box 45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6" name="Text Box 45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7" name="Text Box 45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8" name="Text Box 45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39" name="Text Box 45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0" name="Text Box 45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1" name="Text Box 45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2" name="Text Box 45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3" name="Text Box 45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4" name="Text Box 45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5" name="Text Box 45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6" name="Text Box 45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7" name="Text Box 45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8" name="Text Box 45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49" name="Text Box 45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0" name="Text Box 45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1" name="Text Box 45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2" name="Text Box 45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3" name="Text Box 45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4" name="Text Box 45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5" name="Text Box 45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6" name="Text Box 45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7" name="Text Box 45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8" name="Text Box 45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59" name="Text Box 45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0" name="Text Box 45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1" name="Text Box 45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2" name="Text Box 45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3" name="Text Box 45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4" name="Text Box 45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5" name="Text Box 45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6" name="Text Box 45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7" name="Text Box 45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8" name="Text Box 45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69" name="Text Box 45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0" name="Text Box 45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1" name="Text Box 46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2" name="Text Box 46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3" name="Text Box 46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4" name="Text Box 46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5" name="Text Box 46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6" name="Text Box 46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7" name="Text Box 46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8" name="Text Box 46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79" name="Text Box 46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0" name="Text Box 46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1" name="Text Box 46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2" name="Text Box 46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3" name="Text Box 46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4" name="Text Box 46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5" name="Text Box 46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6" name="Text Box 46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7" name="Text Box 46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8" name="Text Box 46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89" name="Text Box 46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0" name="Text Box 46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1" name="Text Box 46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2" name="Text Box 46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3" name="Text Box 46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4" name="Text Box 46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5" name="Text Box 46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6" name="Text Box 46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7" name="Text Box 46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8" name="Text Box 46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1999" name="Text Box 46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0" name="Text Box 46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1" name="Text Box 46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2" name="Text Box 46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3" name="Text Box 46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4" name="Text Box 46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5" name="Text Box 46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6" name="Text Box 46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7" name="Text Box 46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8" name="Text Box 46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09" name="Text Box 46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0" name="Text Box 46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1" name="Text Box 46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2" name="Text Box 46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3" name="Text Box 46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4" name="Text Box 46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5" name="Text Box 46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6" name="Text Box 46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7" name="Text Box 46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8" name="Text Box 46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19" name="Text Box 46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0" name="Text Box 46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1" name="Text Box 46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2" name="Text Box 46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3" name="Text Box 46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4" name="Text Box 46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5" name="Text Box 46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6" name="Text Box 46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7" name="Text Box 46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8" name="Text Box 46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29" name="Text Box 46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0" name="Text Box 46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1" name="Text Box 46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2" name="Text Box 46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3" name="Text Box 46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4" name="Text Box 46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5" name="Text Box 46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6" name="Text Box 46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7" name="Text Box 46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8" name="Text Box 46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39" name="Text Box 46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0" name="Text Box 46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1" name="Text Box 46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2" name="Text Box 46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3" name="Text Box 46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4" name="Text Box 46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5" name="Text Box 46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6" name="Text Box 46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7" name="Text Box 46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8" name="Text Box 46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49" name="Text Box 46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0" name="Text Box 46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1" name="Text Box 46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2" name="Text Box 46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3" name="Text Box 46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4" name="Text Box 46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5" name="Text Box 46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6" name="Text Box 46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7" name="Text Box 46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8" name="Text Box 46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59" name="Text Box 46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0" name="Text Box 46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1" name="Text Box 46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2" name="Text Box 46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3" name="Text Box 46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4" name="Text Box 46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5" name="Text Box 46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6" name="Text Box 46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7" name="Text Box 46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8" name="Text Box 46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69" name="Text Box 46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0" name="Text Box 46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1" name="Text Box 47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2" name="Text Box 47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3" name="Text Box 47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4" name="Text Box 47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5" name="Text Box 47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6" name="Text Box 47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7" name="Text Box 47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8" name="Text Box 47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79" name="Text Box 47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0" name="Text Box 47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1" name="Text Box 47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2" name="Text Box 47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3" name="Text Box 47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4" name="Text Box 47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5" name="Text Box 47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6" name="Text Box 47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7" name="Text Box 47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8" name="Text Box 47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89" name="Text Box 47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0" name="Text Box 47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1" name="Text Box 47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2" name="Text Box 47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3" name="Text Box 47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4" name="Text Box 47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5" name="Text Box 47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6" name="Text Box 47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7" name="Text Box 47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8" name="Text Box 47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099" name="Text Box 47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0" name="Text Box 47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1" name="Text Box 47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2" name="Text Box 47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3" name="Text Box 47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4" name="Text Box 47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5" name="Text Box 47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6" name="Text Box 47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7" name="Text Box 47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8" name="Text Box 47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09" name="Text Box 47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0" name="Text Box 47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1" name="Text Box 47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2" name="Text Box 47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3" name="Text Box 47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4" name="Text Box 47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5" name="Text Box 47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6" name="Text Box 47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7" name="Text Box 47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8" name="Text Box 47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19" name="Text Box 47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0" name="Text Box 47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1" name="Text Box 47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2" name="Text Box 47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3" name="Text Box 47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4" name="Text Box 47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5" name="Text Box 47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6" name="Text Box 47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7" name="Text Box 47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8" name="Text Box 47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29" name="Text Box 47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0" name="Text Box 47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1" name="Text Box 47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2" name="Text Box 47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3" name="Text Box 47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4" name="Text Box 47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5" name="Text Box 47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6" name="Text Box 47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7" name="Text Box 47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8" name="Text Box 47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39" name="Text Box 47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0" name="Text Box 47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1" name="Text Box 47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2" name="Text Box 47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3" name="Text Box 47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4" name="Text Box 47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5" name="Text Box 47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6" name="Text Box 47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7" name="Text Box 47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8" name="Text Box 47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49" name="Text Box 47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0" name="Text Box 47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1" name="Text Box 47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2" name="Text Box 47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3" name="Text Box 47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4" name="Text Box 47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5" name="Text Box 47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6" name="Text Box 47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7" name="Text Box 47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8" name="Text Box 47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59" name="Text Box 47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0" name="Text Box 47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1" name="Text Box 47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2" name="Text Box 47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3" name="Text Box 47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4" name="Text Box 47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5" name="Text Box 47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6" name="Text Box 47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7" name="Text Box 47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8" name="Text Box 47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69" name="Text Box 47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0" name="Text Box 47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1" name="Text Box 48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2" name="Text Box 48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3" name="Text Box 48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4" name="Text Box 48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5" name="Text Box 48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6" name="Text Box 48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7" name="Text Box 48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8" name="Text Box 48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79" name="Text Box 48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0" name="Text Box 48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1" name="Text Box 48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2" name="Text Box 48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3" name="Text Box 48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4" name="Text Box 48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5" name="Text Box 48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6" name="Text Box 48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7" name="Text Box 48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8" name="Text Box 48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89" name="Text Box 48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0" name="Text Box 48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1" name="Text Box 48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2" name="Text Box 48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3" name="Text Box 48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4" name="Text Box 48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5" name="Text Box 48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6" name="Text Box 48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7" name="Text Box 48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8" name="Text Box 48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199" name="Text Box 48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0" name="Text Box 48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1" name="Text Box 48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2" name="Text Box 48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3" name="Text Box 48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4" name="Text Box 48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5" name="Text Box 48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6" name="Text Box 48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7" name="Text Box 48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8" name="Text Box 48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09" name="Text Box 48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0" name="Text Box 48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1" name="Text Box 48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2" name="Text Box 48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3" name="Text Box 48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4" name="Text Box 48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5" name="Text Box 48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6" name="Text Box 48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7" name="Text Box 48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8" name="Text Box 48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19" name="Text Box 48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0" name="Text Box 48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1" name="Text Box 48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2" name="Text Box 48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3" name="Text Box 48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4" name="Text Box 48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5" name="Text Box 48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6" name="Text Box 48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7" name="Text Box 48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8" name="Text Box 48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29" name="Text Box 48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0" name="Text Box 48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1" name="Text Box 48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2" name="Text Box 48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3" name="Text Box 48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4" name="Text Box 48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5" name="Text Box 48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6" name="Text Box 48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7" name="Text Box 48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8" name="Text Box 48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39" name="Text Box 48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0" name="Text Box 48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1" name="Text Box 48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2" name="Text Box 48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3" name="Text Box 48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4" name="Text Box 48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5" name="Text Box 48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6" name="Text Box 48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7" name="Text Box 48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8" name="Text Box 48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49" name="Text Box 48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0" name="Text Box 48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1" name="Text Box 48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2" name="Text Box 48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3" name="Text Box 48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4" name="Text Box 48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5" name="Text Box 48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6" name="Text Box 48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7" name="Text Box 48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8" name="Text Box 48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59" name="Text Box 48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0" name="Text Box 48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1" name="Text Box 48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2" name="Text Box 48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3" name="Text Box 48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4" name="Text Box 48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5" name="Text Box 48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6" name="Text Box 48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7" name="Text Box 48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8" name="Text Box 48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69" name="Text Box 48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0" name="Text Box 48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1" name="Text Box 49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2" name="Text Box 49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3" name="Text Box 49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4" name="Text Box 49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5" name="Text Box 49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6" name="Text Box 49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7" name="Text Box 49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8" name="Text Box 49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79" name="Text Box 49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0" name="Text Box 49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1" name="Text Box 49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2" name="Text Box 49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3" name="Text Box 49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4" name="Text Box 49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5" name="Text Box 49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6" name="Text Box 49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7" name="Text Box 49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8" name="Text Box 49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89" name="Text Box 49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0" name="Text Box 49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1" name="Text Box 49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2" name="Text Box 49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3" name="Text Box 49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4" name="Text Box 49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5" name="Text Box 49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6" name="Text Box 49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7" name="Text Box 49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8" name="Text Box 49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299" name="Text Box 49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0" name="Text Box 49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1" name="Text Box 49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2" name="Text Box 49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3" name="Text Box 49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4" name="Text Box 49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5" name="Text Box 49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6" name="Text Box 49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7" name="Text Box 49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8" name="Text Box 49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09" name="Text Box 49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0" name="Text Box 49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1" name="Text Box 49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2" name="Text Box 49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3" name="Text Box 49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4" name="Text Box 49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5" name="Text Box 49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6" name="Text Box 49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7" name="Text Box 49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8" name="Text Box 49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19" name="Text Box 49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0" name="Text Box 49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1" name="Text Box 49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2" name="Text Box 49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3" name="Text Box 49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4" name="Text Box 49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5" name="Text Box 49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6" name="Text Box 49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7" name="Text Box 49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8" name="Text Box 49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29" name="Text Box 49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0" name="Text Box 49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1" name="Text Box 49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2" name="Text Box 49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3" name="Text Box 49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4" name="Text Box 49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5" name="Text Box 49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6" name="Text Box 49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7" name="Text Box 49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8" name="Text Box 49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39" name="Text Box 49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0" name="Text Box 49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1" name="Text Box 49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2" name="Text Box 49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3" name="Text Box 49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4" name="Text Box 49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5" name="Text Box 49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6" name="Text Box 49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7" name="Text Box 49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8" name="Text Box 49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49" name="Text Box 49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0" name="Text Box 49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1" name="Text Box 49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2" name="Text Box 49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3" name="Text Box 49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4" name="Text Box 49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5" name="Text Box 49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6" name="Text Box 49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7" name="Text Box 49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8" name="Text Box 49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59" name="Text Box 49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0" name="Text Box 49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1" name="Text Box 49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2" name="Text Box 49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3" name="Text Box 49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4" name="Text Box 49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5" name="Text Box 49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6" name="Text Box 49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7" name="Text Box 49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8" name="Text Box 49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69" name="Text Box 49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0" name="Text Box 49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1" name="Text Box 50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2" name="Text Box 50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3" name="Text Box 50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4" name="Text Box 50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5" name="Text Box 50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6" name="Text Box 50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7" name="Text Box 50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8" name="Text Box 50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79" name="Text Box 50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0" name="Text Box 50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1" name="Text Box 50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2" name="Text Box 50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3" name="Text Box 50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4" name="Text Box 50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5" name="Text Box 50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6" name="Text Box 50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7" name="Text Box 50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8" name="Text Box 50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89" name="Text Box 50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0" name="Text Box 50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1" name="Text Box 50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2" name="Text Box 50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3" name="Text Box 50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4" name="Text Box 50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5" name="Text Box 50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6" name="Text Box 50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7" name="Text Box 50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8" name="Text Box 50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399" name="Text Box 50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0" name="Text Box 50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1" name="Text Box 50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2" name="Text Box 50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3" name="Text Box 50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4" name="Text Box 50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5" name="Text Box 50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6" name="Text Box 50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7" name="Text Box 50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8" name="Text Box 50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09" name="Text Box 50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0" name="Text Box 50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1" name="Text Box 50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2" name="Text Box 50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3" name="Text Box 50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4" name="Text Box 50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5" name="Text Box 50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6" name="Text Box 50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7" name="Text Box 50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8" name="Text Box 50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19" name="Text Box 50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0" name="Text Box 50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1" name="Text Box 50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2" name="Text Box 50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3" name="Text Box 50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4" name="Text Box 50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5" name="Text Box 50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6" name="Text Box 50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7" name="Text Box 50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8" name="Text Box 50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29" name="Text Box 50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0" name="Text Box 50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1" name="Text Box 50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2" name="Text Box 50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3" name="Text Box 50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4" name="Text Box 50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5" name="Text Box 50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6" name="Text Box 50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7" name="Text Box 50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8" name="Text Box 50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39" name="Text Box 50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0" name="Text Box 50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1" name="Text Box 50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2" name="Text Box 50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3" name="Text Box 50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4" name="Text Box 50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5" name="Text Box 50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6" name="Text Box 50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7" name="Text Box 50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8" name="Text Box 50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49" name="Text Box 50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0" name="Text Box 50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1" name="Text Box 50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2" name="Text Box 50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3" name="Text Box 50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4" name="Text Box 50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5" name="Text Box 50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6" name="Text Box 50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7" name="Text Box 50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8" name="Text Box 50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59" name="Text Box 50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0" name="Text Box 50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1" name="Text Box 50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2" name="Text Box 50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3" name="Text Box 50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4" name="Text Box 50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5" name="Text Box 50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6" name="Text Box 50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7" name="Text Box 50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8" name="Text Box 50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69" name="Text Box 50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0" name="Text Box 50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1" name="Text Box 51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2" name="Text Box 51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3" name="Text Box 51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4" name="Text Box 51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5" name="Text Box 51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6" name="Text Box 51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7" name="Text Box 51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8" name="Text Box 51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79" name="Text Box 51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0" name="Text Box 51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1" name="Text Box 51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2" name="Text Box 51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3" name="Text Box 51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4" name="Text Box 51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5" name="Text Box 51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6" name="Text Box 51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7" name="Text Box 51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8" name="Text Box 511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89" name="Text Box 511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0" name="Text Box 511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1" name="Text Box 512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2" name="Text Box 512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3" name="Text Box 512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4" name="Text Box 512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5" name="Text Box 512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6" name="Text Box 512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7" name="Text Box 512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8" name="Text Box 512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499" name="Text Box 512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0" name="Text Box 512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1" name="Text Box 513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2" name="Text Box 513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3" name="Text Box 513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4" name="Text Box 513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5" name="Text Box 513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6" name="Text Box 513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7" name="Text Box 513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8" name="Text Box 513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09" name="Text Box 513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0" name="Text Box 513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1" name="Text Box 514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2" name="Text Box 514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3" name="Text Box 514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4" name="Text Box 514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5" name="Text Box 514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6" name="Text Box 514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7" name="Text Box 514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8" name="Text Box 514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19" name="Text Box 514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0" name="Text Box 514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1" name="Text Box 515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2" name="Text Box 515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3" name="Text Box 515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4" name="Text Box 515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5" name="Text Box 515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6" name="Text Box 515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7" name="Text Box 515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8" name="Text Box 515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29" name="Text Box 515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0" name="Text Box 515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1" name="Text Box 516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2" name="Text Box 516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3" name="Text Box 516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4" name="Text Box 516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5" name="Text Box 516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6" name="Text Box 516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7" name="Text Box 516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8" name="Text Box 516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39" name="Text Box 516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0" name="Text Box 516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1" name="Text Box 517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2" name="Text Box 517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3" name="Text Box 517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4" name="Text Box 517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5" name="Text Box 517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6" name="Text Box 517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7" name="Text Box 517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8" name="Text Box 517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49" name="Text Box 517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0" name="Text Box 517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1" name="Text Box 518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2" name="Text Box 518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3" name="Text Box 518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4" name="Text Box 518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5" name="Text Box 518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6" name="Text Box 518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7" name="Text Box 518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8" name="Text Box 518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59" name="Text Box 518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0" name="Text Box 518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1" name="Text Box 519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2" name="Text Box 519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3" name="Text Box 519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4" name="Text Box 519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5" name="Text Box 519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6" name="Text Box 519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7" name="Text Box 519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8" name="Text Box 519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69" name="Text Box 519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0" name="Text Box 519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1" name="Text Box 520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2" name="Text Box 520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3" name="Text Box 520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4" name="Text Box 520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5" name="Text Box 520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6" name="Text Box 520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7" name="Text Box 520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8" name="Text Box 5207"/>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79" name="Text Box 5208"/>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0" name="Text Box 5209"/>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1" name="Text Box 5210"/>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2" name="Text Box 5211"/>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3" name="Text Box 5212"/>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4" name="Text Box 5213"/>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5" name="Text Box 5214"/>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6" name="Text Box 5215"/>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141</xdr:row>
      <xdr:rowOff>0</xdr:rowOff>
    </xdr:from>
    <xdr:to>
      <xdr:col>4</xdr:col>
      <xdr:colOff>85725</xdr:colOff>
      <xdr:row>142</xdr:row>
      <xdr:rowOff>19050</xdr:rowOff>
    </xdr:to>
    <xdr:sp macro="" textlink="">
      <xdr:nvSpPr>
        <xdr:cNvPr id="2587" name="Text Box 5216"/>
        <xdr:cNvSpPr txBox="1">
          <a:spLocks noChangeArrowheads="1"/>
        </xdr:cNvSpPr>
      </xdr:nvSpPr>
      <xdr:spPr bwMode="auto">
        <a:xfrm>
          <a:off x="4815840" y="2686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88" name="Text Box 5427"/>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89" name="Text Box 5428"/>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0" name="Text Box 5429"/>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1" name="Text Box 5430"/>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2" name="Text Box 5431"/>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3" name="Text Box 5432"/>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4" name="Text Box 5433"/>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5" name="Text Box 5434"/>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6" name="Text Box 5435"/>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7" name="Text Box 5436"/>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8" name="Text Box 5437"/>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9" name="Text Box 5438"/>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0" name="Text Box 5439"/>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1" name="Text Box 5440"/>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2" name="Text Box 5441"/>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3" name="Text Box 5442"/>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4" name="Text Box 5443"/>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5" name="Text Box 5444"/>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6" name="Text Box 5445"/>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7" name="Text Box 5446"/>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8" name="Text Box 5447"/>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9" name="Text Box 5448"/>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0" name="Text Box 5449"/>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1" name="Text Box 5450"/>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2" name="Text Box 5451"/>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3" name="Text Box 5452"/>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4" name="Text Box 5453"/>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5" name="Text Box 5454"/>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6" name="Text Box 5455"/>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7" name="Text Box 5456"/>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8" name="Text Box 5457"/>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9" name="Text Box 5458"/>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0" name="Text Box 5459"/>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1" name="Text Box 5460"/>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2" name="Text Box 5461"/>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3" name="Text Box 5462"/>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4" name="Text Box 5463"/>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5" name="Text Box 5464"/>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6" name="Text Box 5465"/>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7" name="Text Box 5466"/>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8" name="Text Box 5467"/>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9" name="Text Box 5468"/>
        <xdr:cNvSpPr txBox="1">
          <a:spLocks noChangeArrowheads="1"/>
        </xdr:cNvSpPr>
      </xdr:nvSpPr>
      <xdr:spPr bwMode="auto">
        <a:xfrm>
          <a:off x="481584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0" name="Text Box 25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1" name="Text Box 25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2" name="Text Box 25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3" name="Text Box 25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4" name="Text Box 25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5" name="Text Box 25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6" name="Text Box 25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7" name="Text Box 25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8" name="Text Box 25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39" name="Text Box 25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0" name="Text Box 25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1" name="Text Box 25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2" name="Text Box 25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3" name="Text Box 25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4" name="Text Box 26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5" name="Text Box 26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6" name="Text Box 26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7" name="Text Box 26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8" name="Text Box 26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49" name="Text Box 26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0" name="Text Box 26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1" name="Text Box 26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2" name="Text Box 26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3" name="Text Box 26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4" name="Text Box 26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5" name="Text Box 26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6" name="Text Box 26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7" name="Text Box 26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8" name="Text Box 26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59" name="Text Box 26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0" name="Text Box 26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1" name="Text Box 26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2" name="Text Box 26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3" name="Text Box 26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4" name="Text Box 26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5" name="Text Box 26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6" name="Text Box 26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7" name="Text Box 26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8" name="Text Box 26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69" name="Text Box 26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0" name="Text Box 26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1" name="Text Box 26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2" name="Text Box 26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3" name="Text Box 26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4" name="Text Box 26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5" name="Text Box 26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6" name="Text Box 26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7" name="Text Box 26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8" name="Text Box 26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79" name="Text Box 26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0" name="Text Box 26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1" name="Text Box 26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2" name="Text Box 26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3" name="Text Box 26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4" name="Text Box 26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5" name="Text Box 26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6" name="Text Box 26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7" name="Text Box 26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8" name="Text Box 26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89" name="Text Box 26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0" name="Text Box 26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1" name="Text Box 26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2" name="Text Box 26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3" name="Text Box 26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4" name="Text Box 26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5" name="Text Box 26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6" name="Text Box 26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7" name="Text Box 26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8" name="Text Box 26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699" name="Text Box 26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0" name="Text Box 26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1" name="Text Box 26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2" name="Text Box 27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3" name="Text Box 27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4" name="Text Box 27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5" name="Text Box 27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6" name="Text Box 27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7" name="Text Box 27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8" name="Text Box 27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09" name="Text Box 27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0" name="Text Box 27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1" name="Text Box 27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2" name="Text Box 27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3" name="Text Box 27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4" name="Text Box 27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5" name="Text Box 27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6" name="Text Box 27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7" name="Text Box 27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8" name="Text Box 27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19" name="Text Box 27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0" name="Text Box 27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1" name="Text Box 27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2" name="Text Box 27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3" name="Text Box 27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4" name="Text Box 27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5" name="Text Box 27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6" name="Text Box 27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7" name="Text Box 27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8" name="Text Box 27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29" name="Text Box 27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0" name="Text Box 27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1" name="Text Box 27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2" name="Text Box 27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3" name="Text Box 27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4" name="Text Box 27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5" name="Text Box 27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6" name="Text Box 27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7" name="Text Box 27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8" name="Text Box 27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39" name="Text Box 27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0" name="Text Box 27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1" name="Text Box 27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2" name="Text Box 27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3" name="Text Box 27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4" name="Text Box 27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5" name="Text Box 27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6" name="Text Box 27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7" name="Text Box 27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8" name="Text Box 27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49" name="Text Box 27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0" name="Text Box 27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1" name="Text Box 27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2" name="Text Box 27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3" name="Text Box 27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4" name="Text Box 27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5" name="Text Box 27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6" name="Text Box 27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7" name="Text Box 27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8" name="Text Box 27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59" name="Text Box 27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0" name="Text Box 27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1" name="Text Box 27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2" name="Text Box 27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3" name="Text Box 27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4" name="Text Box 27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5" name="Text Box 27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6" name="Text Box 27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7" name="Text Box 27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8" name="Text Box 27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69" name="Text Box 27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0" name="Text Box 27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1" name="Text Box 27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2" name="Text Box 27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3" name="Text Box 27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4" name="Text Box 27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5" name="Text Box 27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6" name="Text Box 27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7" name="Text Box 27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8" name="Text Box 27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79" name="Text Box 27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0" name="Text Box 27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1" name="Text Box 27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2" name="Text Box 27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3" name="Text Box 27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4" name="Text Box 27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5" name="Text Box 27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6" name="Text Box 27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7" name="Text Box 27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8" name="Text Box 27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89" name="Text Box 27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0" name="Text Box 27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1" name="Text Box 27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2" name="Text Box 27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3" name="Text Box 27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4" name="Text Box 27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5" name="Text Box 27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6" name="Text Box 27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7" name="Text Box 27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8" name="Text Box 27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799" name="Text Box 27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0" name="Text Box 27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1" name="Text Box 27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2" name="Text Box 28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3" name="Text Box 28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4" name="Text Box 28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5" name="Text Box 28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6" name="Text Box 28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7" name="Text Box 28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8" name="Text Box 28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09" name="Text Box 28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0" name="Text Box 28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1" name="Text Box 28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2" name="Text Box 28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3" name="Text Box 28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4" name="Text Box 28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5" name="Text Box 28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6" name="Text Box 28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7" name="Text Box 28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8" name="Text Box 28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19" name="Text Box 28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0" name="Text Box 28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1" name="Text Box 28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2" name="Text Box 28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3" name="Text Box 28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4" name="Text Box 28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5" name="Text Box 28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6" name="Text Box 28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7" name="Text Box 28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8" name="Text Box 28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29" name="Text Box 28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0" name="Text Box 28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1" name="Text Box 28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2" name="Text Box 28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3" name="Text Box 28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4" name="Text Box 28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5" name="Text Box 28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6" name="Text Box 28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7" name="Text Box 28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8" name="Text Box 28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39" name="Text Box 28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0" name="Text Box 28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1" name="Text Box 28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2" name="Text Box 28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3" name="Text Box 28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4" name="Text Box 28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5" name="Text Box 28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6" name="Text Box 28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7" name="Text Box 28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8" name="Text Box 28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49" name="Text Box 28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0" name="Text Box 28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1" name="Text Box 28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2" name="Text Box 28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3" name="Text Box 28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4" name="Text Box 28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5" name="Text Box 28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6" name="Text Box 28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7" name="Text Box 28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8" name="Text Box 28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59" name="Text Box 28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0" name="Text Box 28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1" name="Text Box 28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2" name="Text Box 28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3" name="Text Box 28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4" name="Text Box 28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5" name="Text Box 28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6" name="Text Box 28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7" name="Text Box 28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8" name="Text Box 28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69" name="Text Box 28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0" name="Text Box 28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1" name="Text Box 28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2" name="Text Box 28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3" name="Text Box 28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4" name="Text Box 28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5" name="Text Box 28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6" name="Text Box 28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7" name="Text Box 28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8" name="Text Box 28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79" name="Text Box 28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0" name="Text Box 28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1" name="Text Box 28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2" name="Text Box 28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3" name="Text Box 28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4" name="Text Box 28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5" name="Text Box 28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6" name="Text Box 28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7" name="Text Box 28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8" name="Text Box 28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89" name="Text Box 28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0" name="Text Box 28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1" name="Text Box 28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2" name="Text Box 28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3" name="Text Box 28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4" name="Text Box 28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5" name="Text Box 28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6" name="Text Box 28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7" name="Text Box 28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8" name="Text Box 28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899" name="Text Box 28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0" name="Text Box 28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1" name="Text Box 28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2" name="Text Box 29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3" name="Text Box 29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4" name="Text Box 29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5" name="Text Box 29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6" name="Text Box 29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7" name="Text Box 29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8" name="Text Box 29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09" name="Text Box 29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0" name="Text Box 29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1" name="Text Box 29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2" name="Text Box 29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3" name="Text Box 29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4" name="Text Box 29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5" name="Text Box 29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6" name="Text Box 29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7" name="Text Box 29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8" name="Text Box 29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19" name="Text Box 29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0" name="Text Box 29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1" name="Text Box 29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2" name="Text Box 29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3" name="Text Box 29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4" name="Text Box 29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5" name="Text Box 29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6" name="Text Box 29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7" name="Text Box 29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8" name="Text Box 29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29" name="Text Box 29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0" name="Text Box 29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1" name="Text Box 29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2" name="Text Box 29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3" name="Text Box 29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4" name="Text Box 29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5" name="Text Box 29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6" name="Text Box 29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7" name="Text Box 29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8" name="Text Box 29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39" name="Text Box 29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0" name="Text Box 29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1" name="Text Box 29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2" name="Text Box 29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3" name="Text Box 29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4" name="Text Box 29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5" name="Text Box 29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6" name="Text Box 29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7" name="Text Box 29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8" name="Text Box 29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49" name="Text Box 29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0" name="Text Box 29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1" name="Text Box 29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2" name="Text Box 29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3" name="Text Box 29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4" name="Text Box 29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5" name="Text Box 29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6" name="Text Box 29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7" name="Text Box 29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8" name="Text Box 29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59" name="Text Box 29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0" name="Text Box 29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1" name="Text Box 29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2" name="Text Box 29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3" name="Text Box 29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4" name="Text Box 29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5" name="Text Box 29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6" name="Text Box 29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7" name="Text Box 29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8" name="Text Box 29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69" name="Text Box 29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0" name="Text Box 29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1" name="Text Box 29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2" name="Text Box 29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3" name="Text Box 29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4" name="Text Box 29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5" name="Text Box 29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6" name="Text Box 29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7" name="Text Box 29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8" name="Text Box 29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79" name="Text Box 29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0" name="Text Box 29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1" name="Text Box 29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2" name="Text Box 29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3" name="Text Box 29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4" name="Text Box 29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5" name="Text Box 29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6" name="Text Box 29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7" name="Text Box 29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8" name="Text Box 29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89" name="Text Box 29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0" name="Text Box 29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1" name="Text Box 29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2" name="Text Box 29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3" name="Text Box 29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4" name="Text Box 29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5" name="Text Box 29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6" name="Text Box 29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7" name="Text Box 29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8" name="Text Box 29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2999" name="Text Box 29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0" name="Text Box 29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1" name="Text Box 29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2" name="Text Box 30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3" name="Text Box 30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4" name="Text Box 30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5" name="Text Box 30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6" name="Text Box 30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7" name="Text Box 30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8" name="Text Box 30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09" name="Text Box 30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0" name="Text Box 30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1" name="Text Box 30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2" name="Text Box 30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3" name="Text Box 30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4" name="Text Box 30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5" name="Text Box 30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6" name="Text Box 30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7" name="Text Box 30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8" name="Text Box 30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19" name="Text Box 30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0" name="Text Box 30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1" name="Text Box 30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2" name="Text Box 30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3" name="Text Box 30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4" name="Text Box 30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5" name="Text Box 30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6" name="Text Box 30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7" name="Text Box 30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8" name="Text Box 30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29" name="Text Box 30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0" name="Text Box 30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1" name="Text Box 30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2" name="Text Box 30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3" name="Text Box 30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4" name="Text Box 30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5" name="Text Box 30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6" name="Text Box 30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7" name="Text Box 30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8" name="Text Box 30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39" name="Text Box 30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0" name="Text Box 30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1" name="Text Box 30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2" name="Text Box 30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3" name="Text Box 30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4" name="Text Box 30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5" name="Text Box 30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6" name="Text Box 30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7" name="Text Box 30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8" name="Text Box 30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49" name="Text Box 30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0" name="Text Box 30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1" name="Text Box 30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2" name="Text Box 30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3" name="Text Box 30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4" name="Text Box 30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5" name="Text Box 30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6" name="Text Box 30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7" name="Text Box 30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8" name="Text Box 30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59" name="Text Box 30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0" name="Text Box 30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1" name="Text Box 30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2" name="Text Box 30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3" name="Text Box 30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4" name="Text Box 30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5" name="Text Box 30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6" name="Text Box 30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7" name="Text Box 30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8" name="Text Box 30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69" name="Text Box 30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0" name="Text Box 30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1" name="Text Box 30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2" name="Text Box 30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3" name="Text Box 30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4" name="Text Box 30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5" name="Text Box 30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6" name="Text Box 30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7" name="Text Box 30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8" name="Text Box 30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79" name="Text Box 30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0" name="Text Box 30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1" name="Text Box 30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2" name="Text Box 30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3" name="Text Box 30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4" name="Text Box 30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5" name="Text Box 30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6" name="Text Box 30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7" name="Text Box 30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8" name="Text Box 30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89" name="Text Box 30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0" name="Text Box 30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1" name="Text Box 30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2" name="Text Box 30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3" name="Text Box 30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4" name="Text Box 30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5" name="Text Box 30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6" name="Text Box 30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7" name="Text Box 30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8" name="Text Box 30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099" name="Text Box 30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0" name="Text Box 30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1" name="Text Box 30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2" name="Text Box 31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3" name="Text Box 31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4" name="Text Box 31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5" name="Text Box 31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6" name="Text Box 31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7" name="Text Box 31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8" name="Text Box 31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09" name="Text Box 31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0" name="Text Box 31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1" name="Text Box 31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2" name="Text Box 31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3" name="Text Box 31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4" name="Text Box 31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5" name="Text Box 31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6" name="Text Box 31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7" name="Text Box 31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8" name="Text Box 31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19" name="Text Box 31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0" name="Text Box 31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1" name="Text Box 31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2" name="Text Box 31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3" name="Text Box 31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4" name="Text Box 31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5" name="Text Box 31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6" name="Text Box 31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7" name="Text Box 31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8" name="Text Box 31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29" name="Text Box 31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0" name="Text Box 31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1" name="Text Box 31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2" name="Text Box 31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3" name="Text Box 31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4" name="Text Box 31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5" name="Text Box 31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6" name="Text Box 31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7" name="Text Box 31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8" name="Text Box 31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39" name="Text Box 31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0" name="Text Box 31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1" name="Text Box 31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2" name="Text Box 31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3" name="Text Box 31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4" name="Text Box 31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5" name="Text Box 31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6" name="Text Box 31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7" name="Text Box 31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8" name="Text Box 31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49" name="Text Box 31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0" name="Text Box 31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1" name="Text Box 31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2" name="Text Box 31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3" name="Text Box 31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4" name="Text Box 31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5" name="Text Box 31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6" name="Text Box 31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7" name="Text Box 31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8" name="Text Box 31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59" name="Text Box 31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0" name="Text Box 31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1" name="Text Box 31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2" name="Text Box 31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3" name="Text Box 31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4" name="Text Box 31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5" name="Text Box 31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6" name="Text Box 31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7" name="Text Box 31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8" name="Text Box 31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69" name="Text Box 31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0" name="Text Box 31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1" name="Text Box 31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2" name="Text Box 31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3" name="Text Box 31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4" name="Text Box 31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5" name="Text Box 31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6" name="Text Box 31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7" name="Text Box 31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8" name="Text Box 31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79" name="Text Box 31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0" name="Text Box 31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1" name="Text Box 31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2" name="Text Box 31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3" name="Text Box 31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4" name="Text Box 31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5" name="Text Box 31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6" name="Text Box 31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7" name="Text Box 31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8" name="Text Box 31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89" name="Text Box 31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0" name="Text Box 31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1" name="Text Box 31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2" name="Text Box 31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3" name="Text Box 31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4" name="Text Box 31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5" name="Text Box 31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6" name="Text Box 31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7" name="Text Box 31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8" name="Text Box 31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199" name="Text Box 31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0" name="Text Box 31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1" name="Text Box 31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2" name="Text Box 32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3" name="Text Box 32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4" name="Text Box 32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5" name="Text Box 32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6" name="Text Box 32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7" name="Text Box 32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8" name="Text Box 32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09" name="Text Box 32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0" name="Text Box 32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1" name="Text Box 32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2" name="Text Box 32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3" name="Text Box 32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4" name="Text Box 32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5" name="Text Box 32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6" name="Text Box 32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7" name="Text Box 32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8" name="Text Box 32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19" name="Text Box 32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0" name="Text Box 32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1" name="Text Box 32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2" name="Text Box 32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3" name="Text Box 32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4" name="Text Box 32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5" name="Text Box 32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6" name="Text Box 32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7" name="Text Box 32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8" name="Text Box 32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29" name="Text Box 32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0" name="Text Box 32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1" name="Text Box 32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2" name="Text Box 32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3" name="Text Box 32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4" name="Text Box 32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5" name="Text Box 32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6" name="Text Box 32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7" name="Text Box 32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8" name="Text Box 32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39" name="Text Box 32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0" name="Text Box 32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1" name="Text Box 32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2" name="Text Box 32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3" name="Text Box 32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4" name="Text Box 32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5" name="Text Box 32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6" name="Text Box 32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7" name="Text Box 32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8" name="Text Box 32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49" name="Text Box 32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0" name="Text Box 32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1" name="Text Box 32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2" name="Text Box 32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3" name="Text Box 32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4" name="Text Box 32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5" name="Text Box 32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6" name="Text Box 32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7" name="Text Box 32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8" name="Text Box 32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59" name="Text Box 32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0" name="Text Box 32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1" name="Text Box 32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2" name="Text Box 32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3" name="Text Box 32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4" name="Text Box 32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5" name="Text Box 32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6" name="Text Box 32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7" name="Text Box 32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8" name="Text Box 32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69" name="Text Box 32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0" name="Text Box 32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1" name="Text Box 32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2" name="Text Box 32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3" name="Text Box 32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4" name="Text Box 32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5" name="Text Box 32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6" name="Text Box 32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7" name="Text Box 32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8" name="Text Box 32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79" name="Text Box 32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0" name="Text Box 32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1" name="Text Box 32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2" name="Text Box 32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3" name="Text Box 32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4" name="Text Box 32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5" name="Text Box 32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6" name="Text Box 32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7" name="Text Box 32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8" name="Text Box 32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89" name="Text Box 32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0" name="Text Box 32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1" name="Text Box 32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2" name="Text Box 32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3" name="Text Box 32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4" name="Text Box 32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5" name="Text Box 32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6" name="Text Box 32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7" name="Text Box 32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8" name="Text Box 32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299" name="Text Box 32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0" name="Text Box 32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1" name="Text Box 32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2" name="Text Box 33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3" name="Text Box 33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4" name="Text Box 33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5" name="Text Box 33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6" name="Text Box 33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7" name="Text Box 33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8" name="Text Box 33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09" name="Text Box 33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0" name="Text Box 33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1" name="Text Box 33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2" name="Text Box 33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3" name="Text Box 33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4" name="Text Box 33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5" name="Text Box 33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6" name="Text Box 33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7" name="Text Box 33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8" name="Text Box 33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19" name="Text Box 33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0" name="Text Box 33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1" name="Text Box 33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2" name="Text Box 33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3" name="Text Box 33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4" name="Text Box 33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5" name="Text Box 33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6" name="Text Box 33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7" name="Text Box 33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8" name="Text Box 33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29" name="Text Box 33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0" name="Text Box 33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1" name="Text Box 33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2" name="Text Box 33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3" name="Text Box 33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4" name="Text Box 33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5" name="Text Box 33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6" name="Text Box 33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7" name="Text Box 33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8" name="Text Box 33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39" name="Text Box 33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0" name="Text Box 33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1" name="Text Box 33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2" name="Text Box 33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3" name="Text Box 33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4" name="Text Box 33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5" name="Text Box 33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6" name="Text Box 33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7" name="Text Box 33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8" name="Text Box 33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49" name="Text Box 33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0" name="Text Box 33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1" name="Text Box 33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2" name="Text Box 33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3" name="Text Box 33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4" name="Text Box 33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5" name="Text Box 33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6" name="Text Box 33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7" name="Text Box 33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8" name="Text Box 33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59" name="Text Box 33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0" name="Text Box 33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1" name="Text Box 33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2" name="Text Box 33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3" name="Text Box 33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4" name="Text Box 33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5" name="Text Box 33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6" name="Text Box 33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7" name="Text Box 33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8" name="Text Box 33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69" name="Text Box 33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0" name="Text Box 33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1" name="Text Box 33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2" name="Text Box 33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3" name="Text Box 33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4" name="Text Box 33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5" name="Text Box 33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6" name="Text Box 33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7" name="Text Box 33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8" name="Text Box 33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79" name="Text Box 33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0" name="Text Box 33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1" name="Text Box 33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2" name="Text Box 33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3" name="Text Box 33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4" name="Text Box 33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5" name="Text Box 33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6" name="Text Box 33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7" name="Text Box 33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8" name="Text Box 33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89" name="Text Box 33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0" name="Text Box 33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1" name="Text Box 33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2" name="Text Box 33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3" name="Text Box 33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4" name="Text Box 33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5" name="Text Box 33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6" name="Text Box 33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7" name="Text Box 33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8" name="Text Box 33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399" name="Text Box 33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0" name="Text Box 33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1" name="Text Box 33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2" name="Text Box 34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3" name="Text Box 34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4" name="Text Box 34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5" name="Text Box 34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6" name="Text Box 34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7" name="Text Box 34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8" name="Text Box 34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09" name="Text Box 34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0" name="Text Box 34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1" name="Text Box 34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2" name="Text Box 34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3" name="Text Box 34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4" name="Text Box 34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5" name="Text Box 34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6" name="Text Box 34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7" name="Text Box 34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8" name="Text Box 34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19" name="Text Box 34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0" name="Text Box 34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1" name="Text Box 34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2" name="Text Box 34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3" name="Text Box 34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4" name="Text Box 34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5" name="Text Box 34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6" name="Text Box 34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7" name="Text Box 34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8" name="Text Box 34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29" name="Text Box 34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0" name="Text Box 34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1" name="Text Box 34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2" name="Text Box 34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3" name="Text Box 34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4" name="Text Box 34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5" name="Text Box 34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6" name="Text Box 34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7" name="Text Box 34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8" name="Text Box 34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39" name="Text Box 34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0" name="Text Box 34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1" name="Text Box 34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2" name="Text Box 34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3" name="Text Box 34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4" name="Text Box 34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5" name="Text Box 34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6" name="Text Box 34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7" name="Text Box 34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8" name="Text Box 34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49" name="Text Box 34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0" name="Text Box 34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1" name="Text Box 34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2" name="Text Box 34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3" name="Text Box 34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4" name="Text Box 34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5" name="Text Box 34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6" name="Text Box 34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7" name="Text Box 34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8" name="Text Box 34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59" name="Text Box 34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0" name="Text Box 34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1" name="Text Box 34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2" name="Text Box 34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3" name="Text Box 34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4" name="Text Box 34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5" name="Text Box 34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6" name="Text Box 34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7" name="Text Box 34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8" name="Text Box 34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69" name="Text Box 34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0" name="Text Box 34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1" name="Text Box 34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2" name="Text Box 34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3" name="Text Box 34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4" name="Text Box 34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5" name="Text Box 34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6" name="Text Box 34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7" name="Text Box 34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8" name="Text Box 34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79" name="Text Box 34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0" name="Text Box 34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1" name="Text Box 34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2" name="Text Box 34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3" name="Text Box 34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4" name="Text Box 34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5" name="Text Box 34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6" name="Text Box 34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7" name="Text Box 34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8" name="Text Box 34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89" name="Text Box 34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0" name="Text Box 34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1" name="Text Box 34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2" name="Text Box 34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3" name="Text Box 34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4" name="Text Box 34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5" name="Text Box 34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6" name="Text Box 34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7" name="Text Box 34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8" name="Text Box 34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499" name="Text Box 34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0" name="Text Box 34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1" name="Text Box 34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2" name="Text Box 35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3" name="Text Box 35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4" name="Text Box 35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5" name="Text Box 35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6" name="Text Box 35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7" name="Text Box 35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8" name="Text Box 35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09" name="Text Box 35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0" name="Text Box 35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1" name="Text Box 35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2" name="Text Box 35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3" name="Text Box 35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4" name="Text Box 35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5" name="Text Box 35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6" name="Text Box 35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7" name="Text Box 35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8" name="Text Box 35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19" name="Text Box 35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0" name="Text Box 35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1" name="Text Box 35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2" name="Text Box 35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3" name="Text Box 35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4" name="Text Box 35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5" name="Text Box 35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6" name="Text Box 35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7" name="Text Box 35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8" name="Text Box 35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29" name="Text Box 35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0" name="Text Box 35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1" name="Text Box 35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2" name="Text Box 35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3" name="Text Box 35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4" name="Text Box 35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5" name="Text Box 35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6" name="Text Box 35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7" name="Text Box 35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8" name="Text Box 35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39" name="Text Box 35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0" name="Text Box 35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1" name="Text Box 35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2" name="Text Box 35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3" name="Text Box 35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4" name="Text Box 35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5" name="Text Box 35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6" name="Text Box 35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7" name="Text Box 35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8" name="Text Box 35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49" name="Text Box 35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0" name="Text Box 35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1" name="Text Box 35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2" name="Text Box 35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3" name="Text Box 35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4" name="Text Box 35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5" name="Text Box 35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6" name="Text Box 35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7" name="Text Box 35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8" name="Text Box 35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59" name="Text Box 35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0" name="Text Box 35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1" name="Text Box 35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2" name="Text Box 35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3" name="Text Box 35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4" name="Text Box 35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5" name="Text Box 35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6" name="Text Box 35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7" name="Text Box 35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8" name="Text Box 35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69" name="Text Box 35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0" name="Text Box 35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1" name="Text Box 35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2" name="Text Box 35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3" name="Text Box 35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4" name="Text Box 35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5" name="Text Box 35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6" name="Text Box 35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7" name="Text Box 35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8" name="Text Box 35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79" name="Text Box 35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0" name="Text Box 35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1" name="Text Box 35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2" name="Text Box 35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3" name="Text Box 35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4" name="Text Box 35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5" name="Text Box 35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6" name="Text Box 35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7" name="Text Box 35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8" name="Text Box 35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89" name="Text Box 35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0" name="Text Box 35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1" name="Text Box 35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2" name="Text Box 35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3" name="Text Box 35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4" name="Text Box 35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5" name="Text Box 35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6" name="Text Box 35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7" name="Text Box 35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8" name="Text Box 35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599" name="Text Box 35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0" name="Text Box 35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1" name="Text Box 35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2" name="Text Box 36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3" name="Text Box 36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4" name="Text Box 36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5" name="Text Box 36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6" name="Text Box 36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7" name="Text Box 36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8" name="Text Box 36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09" name="Text Box 36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0" name="Text Box 36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1" name="Text Box 36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2" name="Text Box 36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3" name="Text Box 36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4" name="Text Box 36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5" name="Text Box 36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6" name="Text Box 36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7" name="Text Box 36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8" name="Text Box 36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19" name="Text Box 36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0" name="Text Box 36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1" name="Text Box 36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2" name="Text Box 36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3" name="Text Box 36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4" name="Text Box 36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5" name="Text Box 36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6" name="Text Box 36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7" name="Text Box 36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8" name="Text Box 36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29" name="Text Box 36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0" name="Text Box 36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1" name="Text Box 36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2" name="Text Box 36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3" name="Text Box 36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4" name="Text Box 36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5" name="Text Box 36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6" name="Text Box 36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7" name="Text Box 36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8" name="Text Box 36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39" name="Text Box 36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0" name="Text Box 36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1" name="Text Box 36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2" name="Text Box 36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3" name="Text Box 36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4" name="Text Box 36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5" name="Text Box 36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6" name="Text Box 36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7" name="Text Box 36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8" name="Text Box 36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49" name="Text Box 36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0" name="Text Box 36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1" name="Text Box 36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2" name="Text Box 36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3" name="Text Box 36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4" name="Text Box 36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5" name="Text Box 36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6" name="Text Box 36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7" name="Text Box 36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8" name="Text Box 36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59" name="Text Box 36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0" name="Text Box 36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1" name="Text Box 36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2" name="Text Box 36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3" name="Text Box 36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4" name="Text Box 36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5" name="Text Box 36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6" name="Text Box 36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7" name="Text Box 36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8" name="Text Box 36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69" name="Text Box 36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0" name="Text Box 36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1" name="Text Box 36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2" name="Text Box 36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3" name="Text Box 36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4" name="Text Box 36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5" name="Text Box 36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6" name="Text Box 36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7" name="Text Box 36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8" name="Text Box 36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79" name="Text Box 36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0" name="Text Box 36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1" name="Text Box 36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2" name="Text Box 36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3" name="Text Box 36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4" name="Text Box 36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5" name="Text Box 36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6" name="Text Box 36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7" name="Text Box 36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8" name="Text Box 36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89" name="Text Box 36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0" name="Text Box 36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1" name="Text Box 36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2" name="Text Box 36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3" name="Text Box 36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4" name="Text Box 36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5" name="Text Box 36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6" name="Text Box 36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7" name="Text Box 36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8" name="Text Box 36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699" name="Text Box 36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0" name="Text Box 36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1" name="Text Box 36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2" name="Text Box 37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3" name="Text Box 37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4" name="Text Box 37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5" name="Text Box 37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6" name="Text Box 37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7" name="Text Box 37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8" name="Text Box 37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09" name="Text Box 37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0" name="Text Box 37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1" name="Text Box 37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2" name="Text Box 37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3" name="Text Box 37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4" name="Text Box 37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5" name="Text Box 37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6" name="Text Box 37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7" name="Text Box 37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8" name="Text Box 37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19" name="Text Box 37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0" name="Text Box 37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1" name="Text Box 37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2" name="Text Box 37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3" name="Text Box 37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4" name="Text Box 37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5" name="Text Box 37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6" name="Text Box 37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7" name="Text Box 37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8" name="Text Box 37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29" name="Text Box 37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0" name="Text Box 37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1" name="Text Box 37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2" name="Text Box 37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3" name="Text Box 37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4" name="Text Box 37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5" name="Text Box 37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6" name="Text Box 37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7" name="Text Box 37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8" name="Text Box 37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39" name="Text Box 37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0" name="Text Box 37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1" name="Text Box 37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2" name="Text Box 37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3" name="Text Box 37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4" name="Text Box 37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5" name="Text Box 37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6" name="Text Box 37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7" name="Text Box 37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8" name="Text Box 37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49" name="Text Box 37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0" name="Text Box 37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1" name="Text Box 37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2" name="Text Box 37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3" name="Text Box 37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4" name="Text Box 37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5" name="Text Box 37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6" name="Text Box 37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7" name="Text Box 37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8" name="Text Box 37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59" name="Text Box 37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0" name="Text Box 37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1" name="Text Box 37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2" name="Text Box 37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3" name="Text Box 37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4" name="Text Box 37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5" name="Text Box 37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6" name="Text Box 37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7" name="Text Box 37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8" name="Text Box 37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69" name="Text Box 37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0" name="Text Box 37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1" name="Text Box 37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2" name="Text Box 37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3" name="Text Box 37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4" name="Text Box 37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5" name="Text Box 37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6" name="Text Box 37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7" name="Text Box 37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8" name="Text Box 37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79" name="Text Box 37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0" name="Text Box 37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1" name="Text Box 37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2" name="Text Box 37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3" name="Text Box 37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4" name="Text Box 37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5" name="Text Box 37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6" name="Text Box 37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7" name="Text Box 37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8" name="Text Box 37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89" name="Text Box 37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0" name="Text Box 37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1" name="Text Box 37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2" name="Text Box 37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3" name="Text Box 37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4" name="Text Box 37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5" name="Text Box 37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6" name="Text Box 37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7" name="Text Box 37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8" name="Text Box 37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799" name="Text Box 37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0" name="Text Box 37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1" name="Text Box 37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2" name="Text Box 38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3" name="Text Box 38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4" name="Text Box 38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5" name="Text Box 38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6" name="Text Box 38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7" name="Text Box 38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8" name="Text Box 38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09" name="Text Box 38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0" name="Text Box 38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1" name="Text Box 38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2" name="Text Box 38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3" name="Text Box 38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4" name="Text Box 38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5" name="Text Box 38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6" name="Text Box 38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7" name="Text Box 38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8" name="Text Box 38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19" name="Text Box 38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0" name="Text Box 38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1" name="Text Box 38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2" name="Text Box 38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3" name="Text Box 38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4" name="Text Box 38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5" name="Text Box 38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6" name="Text Box 38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7" name="Text Box 38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8" name="Text Box 38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29" name="Text Box 38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0" name="Text Box 38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1" name="Text Box 38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2" name="Text Box 38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3" name="Text Box 38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4" name="Text Box 38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5" name="Text Box 38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6" name="Text Box 38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7" name="Text Box 38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8" name="Text Box 38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39" name="Text Box 38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0" name="Text Box 38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1" name="Text Box 38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2" name="Text Box 38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3" name="Text Box 38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4" name="Text Box 38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5" name="Text Box 38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6" name="Text Box 38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7" name="Text Box 38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8" name="Text Box 38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49" name="Text Box 38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0" name="Text Box 38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1" name="Text Box 38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2" name="Text Box 38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3" name="Text Box 38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4" name="Text Box 38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5" name="Text Box 38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6" name="Text Box 38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7" name="Text Box 38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8" name="Text Box 38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59" name="Text Box 38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0" name="Text Box 38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1" name="Text Box 38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2" name="Text Box 38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3" name="Text Box 38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4" name="Text Box 38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5" name="Text Box 38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6" name="Text Box 38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7" name="Text Box 38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8" name="Text Box 38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69" name="Text Box 38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0" name="Text Box 38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1" name="Text Box 38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2" name="Text Box 38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3" name="Text Box 38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4" name="Text Box 38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5" name="Text Box 38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6" name="Text Box 38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7" name="Text Box 38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8" name="Text Box 38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79" name="Text Box 38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0" name="Text Box 38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1" name="Text Box 38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2" name="Text Box 38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3" name="Text Box 38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4" name="Text Box 38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5" name="Text Box 38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6" name="Text Box 38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7" name="Text Box 38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8" name="Text Box 38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89" name="Text Box 38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0" name="Text Box 38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1" name="Text Box 38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2" name="Text Box 38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3" name="Text Box 38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4" name="Text Box 38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5" name="Text Box 38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6" name="Text Box 38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7" name="Text Box 38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8" name="Text Box 38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899" name="Text Box 38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0" name="Text Box 38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1" name="Text Box 38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2" name="Text Box 39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3" name="Text Box 39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4" name="Text Box 39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5" name="Text Box 39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6" name="Text Box 39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7" name="Text Box 39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8" name="Text Box 39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09" name="Text Box 39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0" name="Text Box 39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1" name="Text Box 39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2" name="Text Box 39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3" name="Text Box 39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4" name="Text Box 39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5" name="Text Box 39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6" name="Text Box 39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7" name="Text Box 39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8" name="Text Box 39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19" name="Text Box 39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0" name="Text Box 39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1" name="Text Box 39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2" name="Text Box 39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3" name="Text Box 39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4" name="Text Box 39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5" name="Text Box 39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6" name="Text Box 39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7" name="Text Box 39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8" name="Text Box 39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29" name="Text Box 39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0" name="Text Box 39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1" name="Text Box 39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2" name="Text Box 39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3" name="Text Box 39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4" name="Text Box 39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5" name="Text Box 39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6" name="Text Box 39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7" name="Text Box 39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8" name="Text Box 39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39" name="Text Box 39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0" name="Text Box 39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1" name="Text Box 39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2" name="Text Box 39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3" name="Text Box 39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4" name="Text Box 39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5" name="Text Box 39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6" name="Text Box 39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7" name="Text Box 39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8" name="Text Box 39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49" name="Text Box 39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0" name="Text Box 39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1" name="Text Box 39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2" name="Text Box 39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3" name="Text Box 39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4" name="Text Box 39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5" name="Text Box 39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6" name="Text Box 39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7" name="Text Box 39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8" name="Text Box 39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59" name="Text Box 39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0" name="Text Box 39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1" name="Text Box 39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2" name="Text Box 39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3" name="Text Box 39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4" name="Text Box 39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5" name="Text Box 39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6" name="Text Box 39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7" name="Text Box 39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8" name="Text Box 39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69" name="Text Box 39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0" name="Text Box 39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1" name="Text Box 39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2" name="Text Box 39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3" name="Text Box 39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4" name="Text Box 39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5" name="Text Box 39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6" name="Text Box 39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7" name="Text Box 39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8" name="Text Box 39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79" name="Text Box 39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0" name="Text Box 39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1" name="Text Box 39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2" name="Text Box 39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3" name="Text Box 39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4" name="Text Box 39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5" name="Text Box 39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6" name="Text Box 39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7" name="Text Box 39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8" name="Text Box 39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89" name="Text Box 39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0" name="Text Box 39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1" name="Text Box 39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2" name="Text Box 39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3" name="Text Box 39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4" name="Text Box 39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5" name="Text Box 39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6" name="Text Box 39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7" name="Text Box 39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8" name="Text Box 39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3999" name="Text Box 39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0" name="Text Box 39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1" name="Text Box 39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2" name="Text Box 40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3" name="Text Box 40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4" name="Text Box 40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5" name="Text Box 40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6" name="Text Box 40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7" name="Text Box 40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8" name="Text Box 40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09" name="Text Box 40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0" name="Text Box 40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1" name="Text Box 40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2" name="Text Box 40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3" name="Text Box 40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4" name="Text Box 40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5" name="Text Box 40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6" name="Text Box 40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7" name="Text Box 40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8" name="Text Box 40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19" name="Text Box 40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0" name="Text Box 40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1" name="Text Box 40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2" name="Text Box 40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3" name="Text Box 40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4" name="Text Box 40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5" name="Text Box 40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6" name="Text Box 40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7" name="Text Box 40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8" name="Text Box 40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29" name="Text Box 40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0" name="Text Box 40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1" name="Text Box 40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2" name="Text Box 40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3" name="Text Box 40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4" name="Text Box 40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5" name="Text Box 40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6" name="Text Box 40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7" name="Text Box 40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8" name="Text Box 40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39" name="Text Box 40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0" name="Text Box 40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1" name="Text Box 40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2" name="Text Box 40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3" name="Text Box 40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4" name="Text Box 40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5" name="Text Box 40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6" name="Text Box 40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7" name="Text Box 40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8" name="Text Box 40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49" name="Text Box 40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0" name="Text Box 40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1" name="Text Box 40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2" name="Text Box 40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3" name="Text Box 40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4" name="Text Box 40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5" name="Text Box 40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6" name="Text Box 40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7" name="Text Box 40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8" name="Text Box 40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59" name="Text Box 40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0" name="Text Box 40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1" name="Text Box 40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2" name="Text Box 40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3" name="Text Box 40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4" name="Text Box 40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5" name="Text Box 40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6" name="Text Box 40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7" name="Text Box 40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8" name="Text Box 40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69" name="Text Box 40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0" name="Text Box 40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1" name="Text Box 40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2" name="Text Box 40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3" name="Text Box 40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4" name="Text Box 40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5" name="Text Box 40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6" name="Text Box 40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7" name="Text Box 40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8" name="Text Box 40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79" name="Text Box 40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0" name="Text Box 40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1" name="Text Box 40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2" name="Text Box 40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3" name="Text Box 40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4" name="Text Box 40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5" name="Text Box 40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6" name="Text Box 40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7" name="Text Box 40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8" name="Text Box 40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89" name="Text Box 40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0" name="Text Box 40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1" name="Text Box 40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2" name="Text Box 40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3" name="Text Box 40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4" name="Text Box 40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5" name="Text Box 40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6" name="Text Box 40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7" name="Text Box 40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8" name="Text Box 40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099" name="Text Box 40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0" name="Text Box 40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1" name="Text Box 40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2" name="Text Box 41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3" name="Text Box 41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4" name="Text Box 41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5" name="Text Box 41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6" name="Text Box 41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7" name="Text Box 41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8" name="Text Box 41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09" name="Text Box 41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0" name="Text Box 41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1" name="Text Box 41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2" name="Text Box 41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3" name="Text Box 41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4" name="Text Box 41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5" name="Text Box 41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6" name="Text Box 41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7" name="Text Box 41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8" name="Text Box 41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19" name="Text Box 41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0" name="Text Box 41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1" name="Text Box 41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2" name="Text Box 41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3" name="Text Box 41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4" name="Text Box 41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5" name="Text Box 41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6" name="Text Box 41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7" name="Text Box 41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8" name="Text Box 41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29" name="Text Box 41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0" name="Text Box 41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1" name="Text Box 41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2" name="Text Box 41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3" name="Text Box 41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4" name="Text Box 41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5" name="Text Box 41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6" name="Text Box 41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7" name="Text Box 41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8" name="Text Box 41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39" name="Text Box 41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0" name="Text Box 41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1" name="Text Box 41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2" name="Text Box 41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3" name="Text Box 41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4" name="Text Box 41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5" name="Text Box 41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6" name="Text Box 41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7" name="Text Box 41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8" name="Text Box 41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49" name="Text Box 41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0" name="Text Box 41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1" name="Text Box 41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2" name="Text Box 41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3" name="Text Box 41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4" name="Text Box 41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5" name="Text Box 41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6" name="Text Box 41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7" name="Text Box 41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8" name="Text Box 41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59" name="Text Box 41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0" name="Text Box 41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1" name="Text Box 41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2" name="Text Box 41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3" name="Text Box 41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4" name="Text Box 41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5" name="Text Box 41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6" name="Text Box 41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7" name="Text Box 41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8" name="Text Box 41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69" name="Text Box 41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0" name="Text Box 41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1" name="Text Box 41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2" name="Text Box 41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3" name="Text Box 41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4" name="Text Box 41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5" name="Text Box 41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6" name="Text Box 41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7" name="Text Box 41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8" name="Text Box 41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79" name="Text Box 41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0" name="Text Box 41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1" name="Text Box 41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2" name="Text Box 41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3" name="Text Box 41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4" name="Text Box 41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5" name="Text Box 41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6" name="Text Box 41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7" name="Text Box 41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8" name="Text Box 41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89" name="Text Box 41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0" name="Text Box 41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1" name="Text Box 41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2" name="Text Box 41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3" name="Text Box 41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4" name="Text Box 41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5" name="Text Box 41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6" name="Text Box 41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7" name="Text Box 41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8" name="Text Box 41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199" name="Text Box 41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0" name="Text Box 41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1" name="Text Box 41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2" name="Text Box 42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3" name="Text Box 42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4" name="Text Box 42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5" name="Text Box 42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6" name="Text Box 42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7" name="Text Box 42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8" name="Text Box 42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09" name="Text Box 42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0" name="Text Box 42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1" name="Text Box 42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2" name="Text Box 42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3" name="Text Box 42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4" name="Text Box 42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5" name="Text Box 42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6" name="Text Box 42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7" name="Text Box 42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8" name="Text Box 42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19" name="Text Box 42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0" name="Text Box 42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1" name="Text Box 42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2" name="Text Box 42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3" name="Text Box 42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4" name="Text Box 42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5" name="Text Box 42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6" name="Text Box 42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7" name="Text Box 42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8" name="Text Box 42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29" name="Text Box 42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0" name="Text Box 42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1" name="Text Box 42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2" name="Text Box 42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3" name="Text Box 42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4" name="Text Box 42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5" name="Text Box 42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6" name="Text Box 42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7" name="Text Box 42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8" name="Text Box 42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39" name="Text Box 42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0" name="Text Box 42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1" name="Text Box 42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2" name="Text Box 42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3" name="Text Box 42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4" name="Text Box 42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5" name="Text Box 42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6" name="Text Box 42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7" name="Text Box 42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8" name="Text Box 42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49" name="Text Box 42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0" name="Text Box 42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1" name="Text Box 42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2" name="Text Box 42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3" name="Text Box 42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4" name="Text Box 42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5" name="Text Box 42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6" name="Text Box 42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7" name="Text Box 42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8" name="Text Box 42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59" name="Text Box 42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0" name="Text Box 42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1" name="Text Box 42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2" name="Text Box 42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3" name="Text Box 42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4" name="Text Box 42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5" name="Text Box 42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6" name="Text Box 42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7" name="Text Box 42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8" name="Text Box 42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69" name="Text Box 42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0" name="Text Box 42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1" name="Text Box 42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2" name="Text Box 42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3" name="Text Box 42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4" name="Text Box 42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5" name="Text Box 42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6" name="Text Box 42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7" name="Text Box 42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8" name="Text Box 42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79" name="Text Box 42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0" name="Text Box 42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1" name="Text Box 42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2" name="Text Box 42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3" name="Text Box 42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4" name="Text Box 42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5" name="Text Box 42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6" name="Text Box 42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7" name="Text Box 42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8" name="Text Box 42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89" name="Text Box 42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0" name="Text Box 42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1" name="Text Box 42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2" name="Text Box 42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3" name="Text Box 42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4" name="Text Box 42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5" name="Text Box 42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6" name="Text Box 42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7" name="Text Box 42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8" name="Text Box 42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299" name="Text Box 42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0" name="Text Box 42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1" name="Text Box 42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2" name="Text Box 43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3" name="Text Box 43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4" name="Text Box 43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5" name="Text Box 43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6" name="Text Box 43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7" name="Text Box 43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8" name="Text Box 43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09" name="Text Box 43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0" name="Text Box 43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1" name="Text Box 43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2" name="Text Box 43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3" name="Text Box 43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4" name="Text Box 43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5" name="Text Box 43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6" name="Text Box 43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7" name="Text Box 43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8" name="Text Box 43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19" name="Text Box 43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0" name="Text Box 43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1" name="Text Box 43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2" name="Text Box 43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3" name="Text Box 43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4" name="Text Box 43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5" name="Text Box 43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6" name="Text Box 43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7" name="Text Box 43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8" name="Text Box 43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29" name="Text Box 43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0" name="Text Box 43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1" name="Text Box 43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2" name="Text Box 43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3" name="Text Box 43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4" name="Text Box 43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5" name="Text Box 43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6" name="Text Box 43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7" name="Text Box 43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8" name="Text Box 43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39" name="Text Box 43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0" name="Text Box 43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1" name="Text Box 43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2" name="Text Box 43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3" name="Text Box 43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4" name="Text Box 43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5" name="Text Box 43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6" name="Text Box 43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7" name="Text Box 43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8" name="Text Box 43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49" name="Text Box 43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0" name="Text Box 43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1" name="Text Box 43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2" name="Text Box 43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3" name="Text Box 43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4" name="Text Box 43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5" name="Text Box 43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6" name="Text Box 43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7" name="Text Box 43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8" name="Text Box 43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59" name="Text Box 43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0" name="Text Box 43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1" name="Text Box 43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2" name="Text Box 43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3" name="Text Box 43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4" name="Text Box 43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5" name="Text Box 43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6" name="Text Box 43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7" name="Text Box 43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8" name="Text Box 43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69" name="Text Box 43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0" name="Text Box 43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1" name="Text Box 43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2" name="Text Box 43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3" name="Text Box 43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4" name="Text Box 43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5" name="Text Box 43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6" name="Text Box 43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7" name="Text Box 43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8" name="Text Box 43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79" name="Text Box 43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0" name="Text Box 43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1" name="Text Box 43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2" name="Text Box 43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3" name="Text Box 43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4" name="Text Box 43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5" name="Text Box 43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6" name="Text Box 43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7" name="Text Box 43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8" name="Text Box 43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89" name="Text Box 43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0" name="Text Box 43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1" name="Text Box 43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2" name="Text Box 43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3" name="Text Box 43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4" name="Text Box 43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5" name="Text Box 43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6" name="Text Box 43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7" name="Text Box 43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8" name="Text Box 43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399" name="Text Box 43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0" name="Text Box 43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1" name="Text Box 43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2" name="Text Box 44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3" name="Text Box 44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4" name="Text Box 44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5" name="Text Box 44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6" name="Text Box 44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7" name="Text Box 44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8" name="Text Box 44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09" name="Text Box 44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0" name="Text Box 44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1" name="Text Box 44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2" name="Text Box 44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3" name="Text Box 44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4" name="Text Box 44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5" name="Text Box 44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6" name="Text Box 44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7" name="Text Box 44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8" name="Text Box 44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19" name="Text Box 44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0" name="Text Box 44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1" name="Text Box 44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2" name="Text Box 44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3" name="Text Box 44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4" name="Text Box 44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5" name="Text Box 44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6" name="Text Box 44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7" name="Text Box 44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8" name="Text Box 44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29" name="Text Box 44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0" name="Text Box 44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1" name="Text Box 44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2" name="Text Box 44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3" name="Text Box 44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4" name="Text Box 44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5" name="Text Box 44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6" name="Text Box 44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7" name="Text Box 44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8" name="Text Box 44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39" name="Text Box 44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0" name="Text Box 44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1" name="Text Box 44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2" name="Text Box 44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3" name="Text Box 44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4" name="Text Box 44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5" name="Text Box 44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6" name="Text Box 44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7" name="Text Box 44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8" name="Text Box 44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49" name="Text Box 44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0" name="Text Box 44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1" name="Text Box 44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2" name="Text Box 44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3" name="Text Box 44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4" name="Text Box 44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5" name="Text Box 44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6" name="Text Box 44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7" name="Text Box 44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8" name="Text Box 44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59" name="Text Box 44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0" name="Text Box 44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1" name="Text Box 44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2" name="Text Box 44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3" name="Text Box 44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4" name="Text Box 44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5" name="Text Box 44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6" name="Text Box 44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7" name="Text Box 44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8" name="Text Box 44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69" name="Text Box 44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0" name="Text Box 44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1" name="Text Box 44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2" name="Text Box 44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3" name="Text Box 44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4" name="Text Box 44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5" name="Text Box 44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6" name="Text Box 44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7" name="Text Box 44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8" name="Text Box 44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79" name="Text Box 44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0" name="Text Box 44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1" name="Text Box 44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2" name="Text Box 44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3" name="Text Box 44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4" name="Text Box 44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5" name="Text Box 44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6" name="Text Box 44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7" name="Text Box 44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8" name="Text Box 44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89" name="Text Box 44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0" name="Text Box 44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1" name="Text Box 44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2" name="Text Box 44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3" name="Text Box 44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4" name="Text Box 44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5" name="Text Box 44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6" name="Text Box 44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7" name="Text Box 44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8" name="Text Box 44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499" name="Text Box 44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0" name="Text Box 44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1" name="Text Box 44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2" name="Text Box 45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3" name="Text Box 45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4" name="Text Box 45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5" name="Text Box 45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6" name="Text Box 45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7" name="Text Box 45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8" name="Text Box 45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09" name="Text Box 45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0" name="Text Box 45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1" name="Text Box 45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2" name="Text Box 45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3" name="Text Box 45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4" name="Text Box 45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5" name="Text Box 45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6" name="Text Box 45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7" name="Text Box 45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8" name="Text Box 45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19" name="Text Box 45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0" name="Text Box 45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1" name="Text Box 45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2" name="Text Box 45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3" name="Text Box 45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4" name="Text Box 45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5" name="Text Box 45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6" name="Text Box 45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7" name="Text Box 45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8" name="Text Box 45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29" name="Text Box 45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0" name="Text Box 45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1" name="Text Box 45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2" name="Text Box 45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3" name="Text Box 45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4" name="Text Box 45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5" name="Text Box 45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6" name="Text Box 45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7" name="Text Box 45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8" name="Text Box 45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39" name="Text Box 45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0" name="Text Box 45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1" name="Text Box 45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2" name="Text Box 45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3" name="Text Box 45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4" name="Text Box 45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5" name="Text Box 45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6" name="Text Box 45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7" name="Text Box 45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8" name="Text Box 45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49" name="Text Box 45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0" name="Text Box 45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1" name="Text Box 45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2" name="Text Box 45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3" name="Text Box 45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4" name="Text Box 45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5" name="Text Box 45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6" name="Text Box 45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7" name="Text Box 45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8" name="Text Box 45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59" name="Text Box 45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0" name="Text Box 45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1" name="Text Box 45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2" name="Text Box 45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3" name="Text Box 45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4" name="Text Box 45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5" name="Text Box 45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6" name="Text Box 45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7" name="Text Box 45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8" name="Text Box 45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69" name="Text Box 45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0" name="Text Box 45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1" name="Text Box 45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2" name="Text Box 45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3" name="Text Box 45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4" name="Text Box 45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5" name="Text Box 45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6" name="Text Box 45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7" name="Text Box 45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8" name="Text Box 45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79" name="Text Box 45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0" name="Text Box 45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1" name="Text Box 45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2" name="Text Box 45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3" name="Text Box 45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4" name="Text Box 45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5" name="Text Box 45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6" name="Text Box 45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7" name="Text Box 45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8" name="Text Box 45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89" name="Text Box 45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0" name="Text Box 45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1" name="Text Box 45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2" name="Text Box 45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3" name="Text Box 45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4" name="Text Box 45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5" name="Text Box 45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6" name="Text Box 45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7" name="Text Box 45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8" name="Text Box 45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599" name="Text Box 45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0" name="Text Box 45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1" name="Text Box 45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2" name="Text Box 46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3" name="Text Box 46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4" name="Text Box 46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5" name="Text Box 46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6" name="Text Box 46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7" name="Text Box 46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8" name="Text Box 46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09" name="Text Box 46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0" name="Text Box 46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1" name="Text Box 46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2" name="Text Box 46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3" name="Text Box 46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4" name="Text Box 46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5" name="Text Box 46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6" name="Text Box 46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7" name="Text Box 46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8" name="Text Box 46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19" name="Text Box 46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0" name="Text Box 46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1" name="Text Box 46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2" name="Text Box 46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3" name="Text Box 46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4" name="Text Box 46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5" name="Text Box 46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6" name="Text Box 46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7" name="Text Box 46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8" name="Text Box 46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29" name="Text Box 46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0" name="Text Box 46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1" name="Text Box 46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2" name="Text Box 46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3" name="Text Box 46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4" name="Text Box 46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5" name="Text Box 46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6" name="Text Box 46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7" name="Text Box 46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8" name="Text Box 46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39" name="Text Box 46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0" name="Text Box 46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1" name="Text Box 46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2" name="Text Box 46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3" name="Text Box 46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4" name="Text Box 46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5" name="Text Box 46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6" name="Text Box 46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7" name="Text Box 46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8" name="Text Box 46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49" name="Text Box 46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0" name="Text Box 46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1" name="Text Box 46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2" name="Text Box 46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3" name="Text Box 46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4" name="Text Box 46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5" name="Text Box 46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6" name="Text Box 46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7" name="Text Box 46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8" name="Text Box 46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59" name="Text Box 46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0" name="Text Box 46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1" name="Text Box 46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2" name="Text Box 46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3" name="Text Box 46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4" name="Text Box 46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5" name="Text Box 46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6" name="Text Box 46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7" name="Text Box 46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8" name="Text Box 46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69" name="Text Box 46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0" name="Text Box 46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1" name="Text Box 46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2" name="Text Box 46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3" name="Text Box 46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4" name="Text Box 46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5" name="Text Box 46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6" name="Text Box 46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7" name="Text Box 46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8" name="Text Box 46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79" name="Text Box 46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0" name="Text Box 46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1" name="Text Box 46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2" name="Text Box 46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3" name="Text Box 46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4" name="Text Box 46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5" name="Text Box 46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6" name="Text Box 46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7" name="Text Box 46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8" name="Text Box 46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89" name="Text Box 46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0" name="Text Box 46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1" name="Text Box 46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2" name="Text Box 46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3" name="Text Box 46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4" name="Text Box 46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5" name="Text Box 46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6" name="Text Box 46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7" name="Text Box 46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8" name="Text Box 46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699" name="Text Box 46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0" name="Text Box 46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1" name="Text Box 46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2" name="Text Box 47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3" name="Text Box 47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4" name="Text Box 47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5" name="Text Box 47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6" name="Text Box 47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7" name="Text Box 47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8" name="Text Box 47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09" name="Text Box 47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0" name="Text Box 47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1" name="Text Box 47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2" name="Text Box 47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3" name="Text Box 47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4" name="Text Box 47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5" name="Text Box 47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6" name="Text Box 47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7" name="Text Box 47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8" name="Text Box 47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19" name="Text Box 47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0" name="Text Box 47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1" name="Text Box 47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2" name="Text Box 47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3" name="Text Box 47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4" name="Text Box 47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5" name="Text Box 47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6" name="Text Box 47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7" name="Text Box 47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8" name="Text Box 47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29" name="Text Box 47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0" name="Text Box 47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1" name="Text Box 47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2" name="Text Box 47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3" name="Text Box 47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4" name="Text Box 47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5" name="Text Box 47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6" name="Text Box 47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7" name="Text Box 47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8" name="Text Box 47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39" name="Text Box 47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0" name="Text Box 47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1" name="Text Box 47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2" name="Text Box 47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3" name="Text Box 47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4" name="Text Box 47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5" name="Text Box 47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6" name="Text Box 47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7" name="Text Box 47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8" name="Text Box 47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49" name="Text Box 47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0" name="Text Box 47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1" name="Text Box 47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2" name="Text Box 47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3" name="Text Box 47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4" name="Text Box 47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5" name="Text Box 47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6" name="Text Box 47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7" name="Text Box 47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8" name="Text Box 47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59" name="Text Box 47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0" name="Text Box 47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1" name="Text Box 47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2" name="Text Box 47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3" name="Text Box 47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4" name="Text Box 47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5" name="Text Box 47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6" name="Text Box 47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7" name="Text Box 47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8" name="Text Box 47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69" name="Text Box 47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0" name="Text Box 47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1" name="Text Box 47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2" name="Text Box 47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3" name="Text Box 47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4" name="Text Box 47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5" name="Text Box 47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6" name="Text Box 47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7" name="Text Box 47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8" name="Text Box 47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79" name="Text Box 47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0" name="Text Box 47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1" name="Text Box 47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2" name="Text Box 47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3" name="Text Box 47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4" name="Text Box 47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5" name="Text Box 47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6" name="Text Box 47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7" name="Text Box 47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8" name="Text Box 47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89" name="Text Box 47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0" name="Text Box 47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1" name="Text Box 47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2" name="Text Box 47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3" name="Text Box 47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4" name="Text Box 47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5" name="Text Box 47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6" name="Text Box 47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7" name="Text Box 47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8" name="Text Box 47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799" name="Text Box 47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0" name="Text Box 47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1" name="Text Box 47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2" name="Text Box 48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3" name="Text Box 48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4" name="Text Box 48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5" name="Text Box 48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6" name="Text Box 48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7" name="Text Box 48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8" name="Text Box 48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09" name="Text Box 48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0" name="Text Box 48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1" name="Text Box 48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2" name="Text Box 48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3" name="Text Box 48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4" name="Text Box 48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5" name="Text Box 48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6" name="Text Box 48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7" name="Text Box 48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8" name="Text Box 48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19" name="Text Box 48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0" name="Text Box 48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1" name="Text Box 48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2" name="Text Box 48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3" name="Text Box 48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4" name="Text Box 48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5" name="Text Box 48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6" name="Text Box 48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7" name="Text Box 48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8" name="Text Box 48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29" name="Text Box 48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0" name="Text Box 48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1" name="Text Box 48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2" name="Text Box 48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3" name="Text Box 48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4" name="Text Box 48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5" name="Text Box 48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6" name="Text Box 48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7" name="Text Box 48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8" name="Text Box 48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39" name="Text Box 48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0" name="Text Box 48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1" name="Text Box 48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2" name="Text Box 48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3" name="Text Box 48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4" name="Text Box 48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5" name="Text Box 48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6" name="Text Box 48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7" name="Text Box 48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8" name="Text Box 48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49" name="Text Box 48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0" name="Text Box 48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1" name="Text Box 48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2" name="Text Box 48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3" name="Text Box 48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4" name="Text Box 48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5" name="Text Box 48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6" name="Text Box 48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7" name="Text Box 48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8" name="Text Box 48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59" name="Text Box 48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0" name="Text Box 48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1" name="Text Box 48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2" name="Text Box 48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3" name="Text Box 48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4" name="Text Box 48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5" name="Text Box 48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6" name="Text Box 48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7" name="Text Box 48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8" name="Text Box 48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69" name="Text Box 48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0" name="Text Box 48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1" name="Text Box 48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2" name="Text Box 48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3" name="Text Box 48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4" name="Text Box 48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5" name="Text Box 48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6" name="Text Box 48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7" name="Text Box 48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8" name="Text Box 48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79" name="Text Box 48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0" name="Text Box 48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1" name="Text Box 48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2" name="Text Box 48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3" name="Text Box 48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4" name="Text Box 48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5" name="Text Box 48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6" name="Text Box 48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7" name="Text Box 48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8" name="Text Box 48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89" name="Text Box 48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0" name="Text Box 48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1" name="Text Box 48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2" name="Text Box 48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3" name="Text Box 48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4" name="Text Box 48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5" name="Text Box 48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6" name="Text Box 48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7" name="Text Box 48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8" name="Text Box 48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899" name="Text Box 48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0" name="Text Box 48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1" name="Text Box 48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2" name="Text Box 49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3" name="Text Box 49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4" name="Text Box 49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5" name="Text Box 49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6" name="Text Box 49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7" name="Text Box 49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8" name="Text Box 49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09" name="Text Box 49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0" name="Text Box 49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1" name="Text Box 49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2" name="Text Box 49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3" name="Text Box 49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4" name="Text Box 49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5" name="Text Box 49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6" name="Text Box 49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7" name="Text Box 49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8" name="Text Box 49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19" name="Text Box 49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0" name="Text Box 49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1" name="Text Box 49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2" name="Text Box 49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3" name="Text Box 49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4" name="Text Box 49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5" name="Text Box 49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6" name="Text Box 49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7" name="Text Box 49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8" name="Text Box 49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29" name="Text Box 49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0" name="Text Box 49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1" name="Text Box 49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2" name="Text Box 49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3" name="Text Box 49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4" name="Text Box 49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5" name="Text Box 49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6" name="Text Box 49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7" name="Text Box 49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8" name="Text Box 49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39" name="Text Box 49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0" name="Text Box 49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1" name="Text Box 49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2" name="Text Box 49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3" name="Text Box 49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4" name="Text Box 49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5" name="Text Box 49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6" name="Text Box 49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7" name="Text Box 49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8" name="Text Box 49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49" name="Text Box 49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0" name="Text Box 49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1" name="Text Box 49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2" name="Text Box 49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3" name="Text Box 49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4" name="Text Box 49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5" name="Text Box 49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6" name="Text Box 49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7" name="Text Box 49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8" name="Text Box 49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59" name="Text Box 49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0" name="Text Box 49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1" name="Text Box 49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2" name="Text Box 49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3" name="Text Box 49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4" name="Text Box 49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5" name="Text Box 49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6" name="Text Box 49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7" name="Text Box 49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8" name="Text Box 49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69" name="Text Box 49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0" name="Text Box 49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1" name="Text Box 49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2" name="Text Box 49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3" name="Text Box 49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4" name="Text Box 49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5" name="Text Box 49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6" name="Text Box 49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7" name="Text Box 49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8" name="Text Box 49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79" name="Text Box 49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0" name="Text Box 49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1" name="Text Box 49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2" name="Text Box 49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3" name="Text Box 49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4" name="Text Box 49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5" name="Text Box 49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6" name="Text Box 49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7" name="Text Box 49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8" name="Text Box 49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89" name="Text Box 49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0" name="Text Box 49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1" name="Text Box 49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2" name="Text Box 49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3" name="Text Box 49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4" name="Text Box 49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5" name="Text Box 49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6" name="Text Box 49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7" name="Text Box 49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8" name="Text Box 49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4999" name="Text Box 49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0" name="Text Box 49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1" name="Text Box 49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2" name="Text Box 50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3" name="Text Box 50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4" name="Text Box 50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5" name="Text Box 50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6" name="Text Box 50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7" name="Text Box 50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8" name="Text Box 50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09" name="Text Box 50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0" name="Text Box 50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1" name="Text Box 50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2" name="Text Box 50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3" name="Text Box 50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4" name="Text Box 50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5" name="Text Box 50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6" name="Text Box 50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7" name="Text Box 50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8" name="Text Box 50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19" name="Text Box 50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0" name="Text Box 50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1" name="Text Box 50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2" name="Text Box 50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3" name="Text Box 50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4" name="Text Box 50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5" name="Text Box 50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6" name="Text Box 50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7" name="Text Box 50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8" name="Text Box 50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29" name="Text Box 50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0" name="Text Box 50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1" name="Text Box 50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2" name="Text Box 50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3" name="Text Box 50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4" name="Text Box 50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5" name="Text Box 50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6" name="Text Box 50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7" name="Text Box 50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8" name="Text Box 50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39" name="Text Box 50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0" name="Text Box 50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1" name="Text Box 50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2" name="Text Box 50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3" name="Text Box 50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4" name="Text Box 50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5" name="Text Box 50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6" name="Text Box 50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7" name="Text Box 50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8" name="Text Box 50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49" name="Text Box 50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0" name="Text Box 50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1" name="Text Box 50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2" name="Text Box 50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3" name="Text Box 50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4" name="Text Box 50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5" name="Text Box 50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6" name="Text Box 50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7" name="Text Box 50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8" name="Text Box 50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59" name="Text Box 50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0" name="Text Box 50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1" name="Text Box 50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2" name="Text Box 50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3" name="Text Box 50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4" name="Text Box 50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5" name="Text Box 50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6" name="Text Box 50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7" name="Text Box 50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8" name="Text Box 50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69" name="Text Box 50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0" name="Text Box 50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1" name="Text Box 50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2" name="Text Box 50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3" name="Text Box 50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4" name="Text Box 50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5" name="Text Box 50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6" name="Text Box 50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7" name="Text Box 50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8" name="Text Box 50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79" name="Text Box 50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0" name="Text Box 50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1" name="Text Box 50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2" name="Text Box 50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3" name="Text Box 50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4" name="Text Box 50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5" name="Text Box 50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6" name="Text Box 50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7" name="Text Box 50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8" name="Text Box 50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89" name="Text Box 50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0" name="Text Box 50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1" name="Text Box 50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2" name="Text Box 50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3" name="Text Box 50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4" name="Text Box 50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5" name="Text Box 50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6" name="Text Box 50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7" name="Text Box 50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8" name="Text Box 50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099" name="Text Box 50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0" name="Text Box 50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1" name="Text Box 50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2" name="Text Box 51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3" name="Text Box 51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4" name="Text Box 51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5" name="Text Box 51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6" name="Text Box 51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7" name="Text Box 51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8" name="Text Box 51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09" name="Text Box 51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0" name="Text Box 51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1" name="Text Box 51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2" name="Text Box 51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3" name="Text Box 51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4" name="Text Box 51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5" name="Text Box 51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6" name="Text Box 51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7" name="Text Box 51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8" name="Text Box 51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19" name="Text Box 51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0" name="Text Box 51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1" name="Text Box 51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2" name="Text Box 51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3" name="Text Box 51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4" name="Text Box 51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5" name="Text Box 51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6" name="Text Box 51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7" name="Text Box 51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8" name="Text Box 51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29" name="Text Box 51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0" name="Text Box 51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1" name="Text Box 51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2" name="Text Box 51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3" name="Text Box 51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4" name="Text Box 51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5" name="Text Box 51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6" name="Text Box 51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7" name="Text Box 51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8" name="Text Box 51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39" name="Text Box 51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0" name="Text Box 51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1" name="Text Box 51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2" name="Text Box 51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3" name="Text Box 51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4" name="Text Box 51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5" name="Text Box 51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6" name="Text Box 51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7" name="Text Box 51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8" name="Text Box 51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49" name="Text Box 51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0" name="Text Box 51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1" name="Text Box 51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2" name="Text Box 51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3" name="Text Box 51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4" name="Text Box 51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5" name="Text Box 51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6" name="Text Box 51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7" name="Text Box 51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8" name="Text Box 51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59" name="Text Box 51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0" name="Text Box 51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1" name="Text Box 51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2" name="Text Box 51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3" name="Text Box 51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4" name="Text Box 51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5" name="Text Box 51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6" name="Text Box 51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7" name="Text Box 51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8" name="Text Box 51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69" name="Text Box 51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0" name="Text Box 51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1" name="Text Box 51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2" name="Text Box 51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3" name="Text Box 51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4" name="Text Box 51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5" name="Text Box 51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6" name="Text Box 51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7" name="Text Box 51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8" name="Text Box 51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79" name="Text Box 51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0" name="Text Box 51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1" name="Text Box 51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2" name="Text Box 51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3" name="Text Box 51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4" name="Text Box 51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5" name="Text Box 51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6" name="Text Box 51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7" name="Text Box 51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8" name="Text Box 51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89" name="Text Box 51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0" name="Text Box 51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1" name="Text Box 51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2" name="Text Box 51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3" name="Text Box 51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4" name="Text Box 51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5" name="Text Box 51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6" name="Text Box 51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7" name="Text Box 51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8" name="Text Box 51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199" name="Text Box 51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0" name="Text Box 51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1" name="Text Box 51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2" name="Text Box 52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3" name="Text Box 52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4" name="Text Box 52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5" name="Text Box 52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6" name="Text Box 52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7" name="Text Box 52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8" name="Text Box 52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09" name="Text Box 52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0" name="Text Box 52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1" name="Text Box 52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2" name="Text Box 52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3" name="Text Box 52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4" name="Text Box 52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5" name="Text Box 52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6" name="Text Box 52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7" name="Text Box 52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8" name="Text Box 52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19" name="Text Box 52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0" name="Text Box 52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1" name="Text Box 52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2" name="Text Box 52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3" name="Text Box 52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4" name="Text Box 52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5" name="Text Box 52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6" name="Text Box 52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7" name="Text Box 52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8" name="Text Box 52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29" name="Text Box 52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0" name="Text Box 52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1" name="Text Box 52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2" name="Text Box 52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3" name="Text Box 52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4" name="Text Box 52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5" name="Text Box 52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6" name="Text Box 52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7" name="Text Box 52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8" name="Text Box 52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39" name="Text Box 52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0" name="Text Box 52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1" name="Text Box 52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2" name="Text Box 52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3" name="Text Box 52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4" name="Text Box 52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5" name="Text Box 52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6" name="Text Box 52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7" name="Text Box 52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8" name="Text Box 52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49" name="Text Box 52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0" name="Text Box 52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1" name="Text Box 52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2" name="Text Box 52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3" name="Text Box 52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4" name="Text Box 52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5" name="Text Box 52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6" name="Text Box 52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7" name="Text Box 52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8" name="Text Box 52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59" name="Text Box 52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0" name="Text Box 52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1" name="Text Box 52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2" name="Text Box 52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3" name="Text Box 52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4" name="Text Box 52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5" name="Text Box 52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6" name="Text Box 52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7" name="Text Box 52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8" name="Text Box 52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69" name="Text Box 52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0" name="Text Box 52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1" name="Text Box 52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2" name="Text Box 52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3" name="Text Box 52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4" name="Text Box 52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5" name="Text Box 52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6" name="Text Box 52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7" name="Text Box 52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8" name="Text Box 52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79" name="Text Box 52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0" name="Text Box 52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1" name="Text Box 52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2" name="Text Box 52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3" name="Text Box 52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4" name="Text Box 52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5" name="Text Box 52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6" name="Text Box 52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7" name="Text Box 52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8" name="Text Box 52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89" name="Text Box 52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0" name="Text Box 52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1" name="Text Box 52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2" name="Text Box 52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3" name="Text Box 52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4" name="Text Box 52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5" name="Text Box 52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6" name="Text Box 52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7" name="Text Box 52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8" name="Text Box 52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299" name="Text Box 52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0" name="Text Box 52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1" name="Text Box 52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2" name="Text Box 53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3" name="Text Box 53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4" name="Text Box 53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5" name="Text Box 53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6" name="Text Box 53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7" name="Text Box 53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8" name="Text Box 53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09" name="Text Box 53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0" name="Text Box 530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1" name="Text Box 530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2" name="Text Box 531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3" name="Text Box 531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4" name="Text Box 531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5" name="Text Box 531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6" name="Text Box 531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7" name="Text Box 531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8" name="Text Box 531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19" name="Text Box 531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0" name="Text Box 531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1" name="Text Box 531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2" name="Text Box 532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3" name="Text Box 532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4" name="Text Box 532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5" name="Text Box 532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6" name="Text Box 532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7" name="Text Box 532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8" name="Text Box 532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29" name="Text Box 532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0" name="Text Box 532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1" name="Text Box 532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2" name="Text Box 533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3" name="Text Box 533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4" name="Text Box 533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5" name="Text Box 533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6" name="Text Box 533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7" name="Text Box 533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8" name="Text Box 533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39" name="Text Box 533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0" name="Text Box 533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1" name="Text Box 533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2" name="Text Box 534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3" name="Text Box 534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4" name="Text Box 534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5" name="Text Box 534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6" name="Text Box 534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7" name="Text Box 534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8" name="Text Box 534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49" name="Text Box 534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0" name="Text Box 534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1" name="Text Box 534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2" name="Text Box 535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3" name="Text Box 535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4" name="Text Box 535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5" name="Text Box 535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6" name="Text Box 535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7" name="Text Box 535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8" name="Text Box 535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59" name="Text Box 535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0" name="Text Box 535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1" name="Text Box 535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2" name="Text Box 536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3" name="Text Box 536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4" name="Text Box 536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5" name="Text Box 536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6" name="Text Box 536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7" name="Text Box 536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8" name="Text Box 536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69" name="Text Box 536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0" name="Text Box 536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1" name="Text Box 536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2" name="Text Box 537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3" name="Text Box 537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4" name="Text Box 537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5" name="Text Box 537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6" name="Text Box 537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7" name="Text Box 537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8" name="Text Box 537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79" name="Text Box 537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0" name="Text Box 537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1" name="Text Box 537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2" name="Text Box 538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3" name="Text Box 538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4" name="Text Box 538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5" name="Text Box 538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6" name="Text Box 538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7" name="Text Box 538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8" name="Text Box 538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89" name="Text Box 538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0" name="Text Box 538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1" name="Text Box 538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2" name="Text Box 539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3" name="Text Box 539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4" name="Text Box 539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5" name="Text Box 539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6" name="Text Box 539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7" name="Text Box 539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8" name="Text Box 539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399" name="Text Box 539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0" name="Text Box 5398"/>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1" name="Text Box 5399"/>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2" name="Text Box 5400"/>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3" name="Text Box 5401"/>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4" name="Text Box 5402"/>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5" name="Text Box 5403"/>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6" name="Text Box 5404"/>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7" name="Text Box 5405"/>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8" name="Text Box 5406"/>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204</xdr:row>
      <xdr:rowOff>0</xdr:rowOff>
    </xdr:from>
    <xdr:to>
      <xdr:col>4</xdr:col>
      <xdr:colOff>85725</xdr:colOff>
      <xdr:row>205</xdr:row>
      <xdr:rowOff>19050</xdr:rowOff>
    </xdr:to>
    <xdr:sp macro="" textlink="">
      <xdr:nvSpPr>
        <xdr:cNvPr id="5409" name="Text Box 5407"/>
        <xdr:cNvSpPr txBox="1">
          <a:spLocks noChangeArrowheads="1"/>
        </xdr:cNvSpPr>
      </xdr:nvSpPr>
      <xdr:spPr bwMode="auto">
        <a:xfrm>
          <a:off x="4815840" y="3886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0" name="Text Box 5427"/>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1" name="Text Box 5428"/>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2" name="Text Box 5429"/>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3" name="Text Box 5430"/>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4" name="Text Box 5431"/>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5" name="Text Box 5432"/>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6" name="Text Box 5433"/>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7" name="Text Box 5434"/>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8" name="Text Box 5435"/>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19" name="Text Box 5436"/>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0" name="Text Box 5437"/>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1" name="Text Box 5438"/>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2" name="Text Box 5439"/>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3" name="Text Box 5440"/>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4" name="Text Box 5441"/>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5" name="Text Box 5442"/>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6" name="Text Box 5443"/>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7" name="Text Box 5444"/>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8" name="Text Box 5445"/>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29" name="Text Box 5446"/>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0" name="Text Box 5447"/>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1" name="Text Box 5448"/>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2" name="Text Box 5449"/>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3" name="Text Box 5450"/>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4" name="Text Box 5451"/>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5" name="Text Box 5452"/>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6" name="Text Box 5453"/>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7" name="Text Box 5454"/>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8" name="Text Box 5455"/>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39" name="Text Box 5456"/>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0" name="Text Box 5457"/>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1" name="Text Box 5458"/>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2" name="Text Box 5459"/>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3" name="Text Box 5460"/>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4" name="Text Box 5461"/>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5" name="Text Box 5462"/>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6" name="Text Box 5463"/>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7" name="Text Box 5464"/>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8" name="Text Box 5465"/>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49" name="Text Box 5466"/>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50" name="Text Box 5467"/>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203</xdr:row>
      <xdr:rowOff>0</xdr:rowOff>
    </xdr:from>
    <xdr:to>
      <xdr:col>4</xdr:col>
      <xdr:colOff>85725</xdr:colOff>
      <xdr:row>204</xdr:row>
      <xdr:rowOff>19050</xdr:rowOff>
    </xdr:to>
    <xdr:sp macro="" textlink="">
      <xdr:nvSpPr>
        <xdr:cNvPr id="5451" name="Text Box 5468"/>
        <xdr:cNvSpPr txBox="1">
          <a:spLocks noChangeArrowheads="1"/>
        </xdr:cNvSpPr>
      </xdr:nvSpPr>
      <xdr:spPr bwMode="auto">
        <a:xfrm>
          <a:off x="4815840" y="3867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52" name="Text Box 25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53" name="Text Box 25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54" name="Text Box 25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55" name="Text Box 25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56" name="Text Box 25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57" name="Text Box 25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58" name="Text Box 25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59" name="Text Box 25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0" name="Text Box 25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1" name="Text Box 25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2" name="Text Box 25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3" name="Text Box 25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4" name="Text Box 25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5" name="Text Box 25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6" name="Text Box 26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7" name="Text Box 26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8" name="Text Box 26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69" name="Text Box 26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0" name="Text Box 26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1" name="Text Box 26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2" name="Text Box 26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3" name="Text Box 26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4" name="Text Box 26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5" name="Text Box 26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6" name="Text Box 26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7" name="Text Box 26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8" name="Text Box 26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79" name="Text Box 26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0" name="Text Box 26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1" name="Text Box 26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2" name="Text Box 26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3" name="Text Box 26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4" name="Text Box 26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5" name="Text Box 26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6" name="Text Box 26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7" name="Text Box 26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8" name="Text Box 26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89" name="Text Box 26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0" name="Text Box 26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1" name="Text Box 26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2" name="Text Box 26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3" name="Text Box 26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4" name="Text Box 26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5" name="Text Box 26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6" name="Text Box 26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7" name="Text Box 26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8" name="Text Box 26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499" name="Text Box 26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0" name="Text Box 26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1" name="Text Box 26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2" name="Text Box 26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3" name="Text Box 26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4" name="Text Box 26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5" name="Text Box 26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6" name="Text Box 26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7" name="Text Box 26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8" name="Text Box 26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09" name="Text Box 26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0" name="Text Box 26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1" name="Text Box 26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2" name="Text Box 26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3" name="Text Box 26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4" name="Text Box 26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5" name="Text Box 26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6" name="Text Box 26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7" name="Text Box 26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8" name="Text Box 26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19" name="Text Box 26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0" name="Text Box 26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1" name="Text Box 26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2" name="Text Box 26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3" name="Text Box 26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4" name="Text Box 27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5" name="Text Box 27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6" name="Text Box 27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7" name="Text Box 27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8" name="Text Box 27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29" name="Text Box 27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0" name="Text Box 27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1" name="Text Box 27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2" name="Text Box 27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3" name="Text Box 27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4" name="Text Box 27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5" name="Text Box 27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6" name="Text Box 27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7" name="Text Box 27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8" name="Text Box 27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39" name="Text Box 27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0" name="Text Box 27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1" name="Text Box 27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2" name="Text Box 27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3" name="Text Box 27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4" name="Text Box 27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5" name="Text Box 27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6" name="Text Box 27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7" name="Text Box 27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8" name="Text Box 27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49" name="Text Box 27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0" name="Text Box 27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1" name="Text Box 27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2" name="Text Box 27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3" name="Text Box 27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4" name="Text Box 27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5" name="Text Box 27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6" name="Text Box 27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7" name="Text Box 27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8" name="Text Box 27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59" name="Text Box 27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0" name="Text Box 27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1" name="Text Box 27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2" name="Text Box 27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3" name="Text Box 27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4" name="Text Box 27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5" name="Text Box 27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6" name="Text Box 27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7" name="Text Box 27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8" name="Text Box 27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69" name="Text Box 27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0" name="Text Box 27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1" name="Text Box 27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2" name="Text Box 27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3" name="Text Box 27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4" name="Text Box 27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5" name="Text Box 27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6" name="Text Box 27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7" name="Text Box 27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8" name="Text Box 27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79" name="Text Box 27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0" name="Text Box 27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1" name="Text Box 27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2" name="Text Box 27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3" name="Text Box 27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4" name="Text Box 27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5" name="Text Box 27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6" name="Text Box 27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7" name="Text Box 27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8" name="Text Box 27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89" name="Text Box 27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0" name="Text Box 27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1" name="Text Box 27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2" name="Text Box 27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3" name="Text Box 27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4" name="Text Box 27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5" name="Text Box 27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6" name="Text Box 27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7" name="Text Box 27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8" name="Text Box 27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599" name="Text Box 27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0" name="Text Box 27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1" name="Text Box 27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2" name="Text Box 27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3" name="Text Box 27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4" name="Text Box 27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5" name="Text Box 27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6" name="Text Box 27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7" name="Text Box 27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8" name="Text Box 27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09" name="Text Box 27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0" name="Text Box 27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1" name="Text Box 27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2" name="Text Box 27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3" name="Text Box 27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4" name="Text Box 27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5" name="Text Box 27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6" name="Text Box 27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7" name="Text Box 27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8" name="Text Box 27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19" name="Text Box 27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0" name="Text Box 27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1" name="Text Box 27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2" name="Text Box 27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3" name="Text Box 27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4" name="Text Box 28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5" name="Text Box 28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6" name="Text Box 28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7" name="Text Box 28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8" name="Text Box 28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29" name="Text Box 28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0" name="Text Box 28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1" name="Text Box 28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2" name="Text Box 28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3" name="Text Box 28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4" name="Text Box 28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5" name="Text Box 28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6" name="Text Box 28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7" name="Text Box 28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8" name="Text Box 28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39" name="Text Box 28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0" name="Text Box 28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1" name="Text Box 28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2" name="Text Box 28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3" name="Text Box 28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4" name="Text Box 28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5" name="Text Box 28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6" name="Text Box 28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7" name="Text Box 28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8" name="Text Box 28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49" name="Text Box 28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0" name="Text Box 28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1" name="Text Box 28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2" name="Text Box 28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3" name="Text Box 28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4" name="Text Box 28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5" name="Text Box 28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6" name="Text Box 28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7" name="Text Box 28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8" name="Text Box 28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59" name="Text Box 28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0" name="Text Box 28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1" name="Text Box 28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2" name="Text Box 28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3" name="Text Box 28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4" name="Text Box 28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5" name="Text Box 28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6" name="Text Box 28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7" name="Text Box 28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8" name="Text Box 28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69" name="Text Box 28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0" name="Text Box 28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1" name="Text Box 28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2" name="Text Box 28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3" name="Text Box 28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4" name="Text Box 28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5" name="Text Box 28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6" name="Text Box 28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7" name="Text Box 28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8" name="Text Box 28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79" name="Text Box 28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0" name="Text Box 28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1" name="Text Box 28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2" name="Text Box 28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3" name="Text Box 28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4" name="Text Box 28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5" name="Text Box 28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6" name="Text Box 28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7" name="Text Box 28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8" name="Text Box 28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89" name="Text Box 28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0" name="Text Box 28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1" name="Text Box 28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2" name="Text Box 28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3" name="Text Box 28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4" name="Text Box 28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5" name="Text Box 28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6" name="Text Box 28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7" name="Text Box 28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8" name="Text Box 28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699" name="Text Box 28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0" name="Text Box 28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1" name="Text Box 28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2" name="Text Box 28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3" name="Text Box 28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4" name="Text Box 28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5" name="Text Box 28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6" name="Text Box 28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7" name="Text Box 28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8" name="Text Box 28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09" name="Text Box 28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0" name="Text Box 28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1" name="Text Box 28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2" name="Text Box 28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3" name="Text Box 28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4" name="Text Box 28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5" name="Text Box 28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6" name="Text Box 28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7" name="Text Box 28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8" name="Text Box 28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19" name="Text Box 28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0" name="Text Box 28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1" name="Text Box 28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2" name="Text Box 28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3" name="Text Box 28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4" name="Text Box 29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5" name="Text Box 29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6" name="Text Box 29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7" name="Text Box 29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8" name="Text Box 29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29" name="Text Box 29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0" name="Text Box 29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1" name="Text Box 29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2" name="Text Box 29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3" name="Text Box 29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4" name="Text Box 29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5" name="Text Box 29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6" name="Text Box 29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7" name="Text Box 29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8" name="Text Box 29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39" name="Text Box 29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0" name="Text Box 29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1" name="Text Box 29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2" name="Text Box 29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3" name="Text Box 29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4" name="Text Box 29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5" name="Text Box 29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6" name="Text Box 29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7" name="Text Box 29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8" name="Text Box 29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49" name="Text Box 29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0" name="Text Box 29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1" name="Text Box 29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2" name="Text Box 29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3" name="Text Box 29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4" name="Text Box 29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5" name="Text Box 29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6" name="Text Box 29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7" name="Text Box 29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8" name="Text Box 29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59" name="Text Box 29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0" name="Text Box 29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1" name="Text Box 29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2" name="Text Box 29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3" name="Text Box 29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4" name="Text Box 29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5" name="Text Box 29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6" name="Text Box 29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7" name="Text Box 29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8" name="Text Box 29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69" name="Text Box 29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0" name="Text Box 29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1" name="Text Box 29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2" name="Text Box 29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3" name="Text Box 29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4" name="Text Box 29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5" name="Text Box 29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6" name="Text Box 29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7" name="Text Box 29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8" name="Text Box 29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79" name="Text Box 29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0" name="Text Box 29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1" name="Text Box 29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2" name="Text Box 29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3" name="Text Box 29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4" name="Text Box 29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5" name="Text Box 29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6" name="Text Box 29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7" name="Text Box 29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8" name="Text Box 29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89" name="Text Box 29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0" name="Text Box 29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1" name="Text Box 29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2" name="Text Box 29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3" name="Text Box 29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4" name="Text Box 29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5" name="Text Box 29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6" name="Text Box 29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7" name="Text Box 29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8" name="Text Box 29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799" name="Text Box 29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0" name="Text Box 29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1" name="Text Box 29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2" name="Text Box 29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3" name="Text Box 29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4" name="Text Box 29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5" name="Text Box 29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6" name="Text Box 29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7" name="Text Box 29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8" name="Text Box 29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09" name="Text Box 29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0" name="Text Box 29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1" name="Text Box 29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2" name="Text Box 29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3" name="Text Box 29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4" name="Text Box 29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5" name="Text Box 29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6" name="Text Box 29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7" name="Text Box 29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8" name="Text Box 29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19" name="Text Box 29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0" name="Text Box 29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1" name="Text Box 29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2" name="Text Box 29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3" name="Text Box 29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4" name="Text Box 30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5" name="Text Box 30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6" name="Text Box 30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7" name="Text Box 30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8" name="Text Box 30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29" name="Text Box 30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0" name="Text Box 30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1" name="Text Box 30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2" name="Text Box 30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3" name="Text Box 30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4" name="Text Box 30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5" name="Text Box 30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6" name="Text Box 30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7" name="Text Box 30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8" name="Text Box 30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39" name="Text Box 30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0" name="Text Box 30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1" name="Text Box 30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2" name="Text Box 30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3" name="Text Box 30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4" name="Text Box 30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5" name="Text Box 30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6" name="Text Box 30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7" name="Text Box 30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8" name="Text Box 30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49" name="Text Box 30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0" name="Text Box 30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1" name="Text Box 30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2" name="Text Box 30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3" name="Text Box 30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4" name="Text Box 30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5" name="Text Box 30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6" name="Text Box 30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7" name="Text Box 30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8" name="Text Box 30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59" name="Text Box 30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0" name="Text Box 30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1" name="Text Box 30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2" name="Text Box 30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3" name="Text Box 30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4" name="Text Box 30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5" name="Text Box 30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6" name="Text Box 30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7" name="Text Box 30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8" name="Text Box 30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69" name="Text Box 30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0" name="Text Box 30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1" name="Text Box 30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2" name="Text Box 30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3" name="Text Box 30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4" name="Text Box 30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5" name="Text Box 30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6" name="Text Box 30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7" name="Text Box 30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8" name="Text Box 30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79" name="Text Box 30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0" name="Text Box 30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1" name="Text Box 30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2" name="Text Box 30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3" name="Text Box 30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4" name="Text Box 30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5" name="Text Box 30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6" name="Text Box 30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7" name="Text Box 30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8" name="Text Box 30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89" name="Text Box 30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0" name="Text Box 30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1" name="Text Box 30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2" name="Text Box 30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3" name="Text Box 30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4" name="Text Box 30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5" name="Text Box 30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6" name="Text Box 30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7" name="Text Box 30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8" name="Text Box 30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899" name="Text Box 30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0" name="Text Box 30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1" name="Text Box 30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2" name="Text Box 30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3" name="Text Box 30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4" name="Text Box 30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5" name="Text Box 30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6" name="Text Box 30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7" name="Text Box 30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8" name="Text Box 30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09" name="Text Box 30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0" name="Text Box 30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1" name="Text Box 30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2" name="Text Box 30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3" name="Text Box 30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4" name="Text Box 30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5" name="Text Box 30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6" name="Text Box 30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7" name="Text Box 30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8" name="Text Box 30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19" name="Text Box 30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0" name="Text Box 30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1" name="Text Box 30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2" name="Text Box 30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3" name="Text Box 30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4" name="Text Box 31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5" name="Text Box 31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6" name="Text Box 31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7" name="Text Box 31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8" name="Text Box 31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29" name="Text Box 31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0" name="Text Box 31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1" name="Text Box 31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2" name="Text Box 31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3" name="Text Box 31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4" name="Text Box 31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5" name="Text Box 31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6" name="Text Box 31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7" name="Text Box 31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8" name="Text Box 31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39" name="Text Box 31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0" name="Text Box 31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1" name="Text Box 31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2" name="Text Box 31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3" name="Text Box 31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4" name="Text Box 31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5" name="Text Box 31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6" name="Text Box 31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7" name="Text Box 31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8" name="Text Box 31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49" name="Text Box 31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0" name="Text Box 31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1" name="Text Box 31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2" name="Text Box 31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3" name="Text Box 31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4" name="Text Box 31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5" name="Text Box 31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6" name="Text Box 31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7" name="Text Box 31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8" name="Text Box 31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59" name="Text Box 31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0" name="Text Box 31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1" name="Text Box 31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2" name="Text Box 31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3" name="Text Box 31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4" name="Text Box 31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5" name="Text Box 31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6" name="Text Box 31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7" name="Text Box 31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8" name="Text Box 31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69" name="Text Box 31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0" name="Text Box 31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1" name="Text Box 31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2" name="Text Box 31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3" name="Text Box 31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4" name="Text Box 31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5" name="Text Box 31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6" name="Text Box 31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7" name="Text Box 31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8" name="Text Box 31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79" name="Text Box 31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0" name="Text Box 31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1" name="Text Box 31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2" name="Text Box 31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3" name="Text Box 31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4" name="Text Box 31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5" name="Text Box 31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6" name="Text Box 31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7" name="Text Box 31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8" name="Text Box 31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89" name="Text Box 31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0" name="Text Box 31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1" name="Text Box 31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2" name="Text Box 31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3" name="Text Box 31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4" name="Text Box 31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5" name="Text Box 31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6" name="Text Box 31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7" name="Text Box 31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8" name="Text Box 31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5999" name="Text Box 31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0" name="Text Box 31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1" name="Text Box 31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2" name="Text Box 31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3" name="Text Box 31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4" name="Text Box 31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5" name="Text Box 31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6" name="Text Box 31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7" name="Text Box 31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8" name="Text Box 31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09" name="Text Box 31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0" name="Text Box 31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1" name="Text Box 31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2" name="Text Box 31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3" name="Text Box 31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4" name="Text Box 31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5" name="Text Box 31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6" name="Text Box 31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7" name="Text Box 31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8" name="Text Box 31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19" name="Text Box 31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0" name="Text Box 31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1" name="Text Box 31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2" name="Text Box 31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3" name="Text Box 31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4" name="Text Box 32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5" name="Text Box 32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6" name="Text Box 32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7" name="Text Box 32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8" name="Text Box 32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29" name="Text Box 32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0" name="Text Box 32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1" name="Text Box 32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2" name="Text Box 32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3" name="Text Box 32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4" name="Text Box 32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5" name="Text Box 32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6" name="Text Box 32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7" name="Text Box 32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8" name="Text Box 32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39" name="Text Box 32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0" name="Text Box 32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1" name="Text Box 32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2" name="Text Box 32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3" name="Text Box 32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4" name="Text Box 32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5" name="Text Box 32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6" name="Text Box 32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7" name="Text Box 32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8" name="Text Box 32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49" name="Text Box 32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0" name="Text Box 32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1" name="Text Box 32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2" name="Text Box 32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3" name="Text Box 32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4" name="Text Box 32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5" name="Text Box 32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6" name="Text Box 32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7" name="Text Box 32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8" name="Text Box 32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59" name="Text Box 32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0" name="Text Box 32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1" name="Text Box 32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2" name="Text Box 32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3" name="Text Box 32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4" name="Text Box 32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5" name="Text Box 32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6" name="Text Box 32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7" name="Text Box 32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8" name="Text Box 32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69" name="Text Box 32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0" name="Text Box 32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1" name="Text Box 32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2" name="Text Box 32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3" name="Text Box 32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4" name="Text Box 32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5" name="Text Box 32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6" name="Text Box 32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7" name="Text Box 32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8" name="Text Box 32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79" name="Text Box 32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0" name="Text Box 32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1" name="Text Box 32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2" name="Text Box 32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3" name="Text Box 32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4" name="Text Box 32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5" name="Text Box 32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6" name="Text Box 32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7" name="Text Box 32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8" name="Text Box 32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89" name="Text Box 32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0" name="Text Box 32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1" name="Text Box 32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2" name="Text Box 32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3" name="Text Box 32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4" name="Text Box 32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5" name="Text Box 32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6" name="Text Box 32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7" name="Text Box 32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8" name="Text Box 32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099" name="Text Box 32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0" name="Text Box 32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1" name="Text Box 32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2" name="Text Box 32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3" name="Text Box 32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4" name="Text Box 32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5" name="Text Box 32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6" name="Text Box 32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7" name="Text Box 32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8" name="Text Box 32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09" name="Text Box 32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0" name="Text Box 32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1" name="Text Box 32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2" name="Text Box 32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3" name="Text Box 32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4" name="Text Box 32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5" name="Text Box 32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6" name="Text Box 32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7" name="Text Box 32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8" name="Text Box 32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19" name="Text Box 32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0" name="Text Box 32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1" name="Text Box 32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2" name="Text Box 32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3" name="Text Box 32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4" name="Text Box 33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5" name="Text Box 33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6" name="Text Box 33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7" name="Text Box 33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8" name="Text Box 33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29" name="Text Box 33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0" name="Text Box 33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1" name="Text Box 33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2" name="Text Box 33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3" name="Text Box 33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4" name="Text Box 33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5" name="Text Box 33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6" name="Text Box 33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7" name="Text Box 33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8" name="Text Box 33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39" name="Text Box 33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0" name="Text Box 33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1" name="Text Box 33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2" name="Text Box 33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3" name="Text Box 33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4" name="Text Box 33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5" name="Text Box 33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6" name="Text Box 33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7" name="Text Box 33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8" name="Text Box 33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49" name="Text Box 33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0" name="Text Box 33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1" name="Text Box 33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2" name="Text Box 33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3" name="Text Box 33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4" name="Text Box 33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5" name="Text Box 33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6" name="Text Box 33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7" name="Text Box 33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8" name="Text Box 33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59" name="Text Box 33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0" name="Text Box 33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1" name="Text Box 33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2" name="Text Box 33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3" name="Text Box 33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4" name="Text Box 33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5" name="Text Box 33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6" name="Text Box 33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7" name="Text Box 33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8" name="Text Box 33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69" name="Text Box 33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0" name="Text Box 33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1" name="Text Box 33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2" name="Text Box 33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3" name="Text Box 33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4" name="Text Box 33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5" name="Text Box 33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6" name="Text Box 33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7" name="Text Box 33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8" name="Text Box 33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79" name="Text Box 33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0" name="Text Box 33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1" name="Text Box 33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2" name="Text Box 33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3" name="Text Box 33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4" name="Text Box 33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5" name="Text Box 33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6" name="Text Box 33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7" name="Text Box 33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8" name="Text Box 33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89" name="Text Box 33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0" name="Text Box 33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1" name="Text Box 33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2" name="Text Box 33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3" name="Text Box 33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4" name="Text Box 33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5" name="Text Box 33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6" name="Text Box 33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7" name="Text Box 33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8" name="Text Box 33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199" name="Text Box 33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0" name="Text Box 33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1" name="Text Box 33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2" name="Text Box 33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3" name="Text Box 33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4" name="Text Box 33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5" name="Text Box 33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6" name="Text Box 33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7" name="Text Box 33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8" name="Text Box 33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09" name="Text Box 33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0" name="Text Box 33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1" name="Text Box 33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2" name="Text Box 33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3" name="Text Box 33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4" name="Text Box 33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5" name="Text Box 33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6" name="Text Box 33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7" name="Text Box 33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8" name="Text Box 33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19" name="Text Box 33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0" name="Text Box 33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1" name="Text Box 33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2" name="Text Box 33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3" name="Text Box 33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4" name="Text Box 34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5" name="Text Box 34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6" name="Text Box 34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7" name="Text Box 34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8" name="Text Box 34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29" name="Text Box 34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0" name="Text Box 34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1" name="Text Box 34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2" name="Text Box 34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3" name="Text Box 34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4" name="Text Box 34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5" name="Text Box 34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6" name="Text Box 34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7" name="Text Box 34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8" name="Text Box 34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39" name="Text Box 34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0" name="Text Box 34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1" name="Text Box 34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2" name="Text Box 34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3" name="Text Box 34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4" name="Text Box 34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5" name="Text Box 34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6" name="Text Box 34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7" name="Text Box 34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8" name="Text Box 34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49" name="Text Box 34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0" name="Text Box 34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1" name="Text Box 34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2" name="Text Box 34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3" name="Text Box 34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4" name="Text Box 34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5" name="Text Box 34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6" name="Text Box 34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7" name="Text Box 34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8" name="Text Box 34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59" name="Text Box 34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0" name="Text Box 34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1" name="Text Box 34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2" name="Text Box 34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3" name="Text Box 34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4" name="Text Box 34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5" name="Text Box 34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6" name="Text Box 34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7" name="Text Box 34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8" name="Text Box 34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69" name="Text Box 34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0" name="Text Box 34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1" name="Text Box 34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2" name="Text Box 34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3" name="Text Box 34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4" name="Text Box 34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5" name="Text Box 34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6" name="Text Box 34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7" name="Text Box 34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8" name="Text Box 34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79" name="Text Box 34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0" name="Text Box 34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1" name="Text Box 34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2" name="Text Box 34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3" name="Text Box 34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4" name="Text Box 34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5" name="Text Box 34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6" name="Text Box 34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7" name="Text Box 34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8" name="Text Box 34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89" name="Text Box 34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0" name="Text Box 34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1" name="Text Box 34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2" name="Text Box 34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3" name="Text Box 34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4" name="Text Box 34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5" name="Text Box 34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6" name="Text Box 34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7" name="Text Box 34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8" name="Text Box 34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299" name="Text Box 34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0" name="Text Box 34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1" name="Text Box 34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2" name="Text Box 34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3" name="Text Box 34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4" name="Text Box 34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5" name="Text Box 34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6" name="Text Box 34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7" name="Text Box 34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8" name="Text Box 34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09" name="Text Box 34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0" name="Text Box 34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1" name="Text Box 34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2" name="Text Box 34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3" name="Text Box 34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4" name="Text Box 34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5" name="Text Box 34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6" name="Text Box 34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7" name="Text Box 34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8" name="Text Box 34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19" name="Text Box 34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0" name="Text Box 34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1" name="Text Box 34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2" name="Text Box 34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3" name="Text Box 34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4" name="Text Box 35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5" name="Text Box 35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6" name="Text Box 35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7" name="Text Box 35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8" name="Text Box 35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29" name="Text Box 35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0" name="Text Box 35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1" name="Text Box 35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2" name="Text Box 35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3" name="Text Box 35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4" name="Text Box 35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5" name="Text Box 35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6" name="Text Box 35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7" name="Text Box 35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8" name="Text Box 35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39" name="Text Box 35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0" name="Text Box 35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1" name="Text Box 35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2" name="Text Box 35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3" name="Text Box 35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4" name="Text Box 35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5" name="Text Box 35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6" name="Text Box 35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7" name="Text Box 35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8" name="Text Box 35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49" name="Text Box 35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0" name="Text Box 35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1" name="Text Box 35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2" name="Text Box 35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3" name="Text Box 35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4" name="Text Box 35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5" name="Text Box 35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6" name="Text Box 35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7" name="Text Box 35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8" name="Text Box 35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59" name="Text Box 35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0" name="Text Box 35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1" name="Text Box 35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2" name="Text Box 35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3" name="Text Box 35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4" name="Text Box 35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5" name="Text Box 35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6" name="Text Box 35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7" name="Text Box 35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8" name="Text Box 35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69" name="Text Box 35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0" name="Text Box 35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1" name="Text Box 35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2" name="Text Box 35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3" name="Text Box 35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4" name="Text Box 35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5" name="Text Box 35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6" name="Text Box 35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7" name="Text Box 35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8" name="Text Box 35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79" name="Text Box 35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0" name="Text Box 35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1" name="Text Box 35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2" name="Text Box 35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3" name="Text Box 35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4" name="Text Box 35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5" name="Text Box 35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6" name="Text Box 35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7" name="Text Box 35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8" name="Text Box 35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89" name="Text Box 35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0" name="Text Box 35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1" name="Text Box 35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2" name="Text Box 35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3" name="Text Box 35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4" name="Text Box 35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5" name="Text Box 35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6" name="Text Box 35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7" name="Text Box 35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8" name="Text Box 35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399" name="Text Box 35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0" name="Text Box 35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1" name="Text Box 35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2" name="Text Box 35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3" name="Text Box 35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4" name="Text Box 35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5" name="Text Box 35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6" name="Text Box 35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7" name="Text Box 35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8" name="Text Box 35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09" name="Text Box 35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0" name="Text Box 35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1" name="Text Box 35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2" name="Text Box 35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3" name="Text Box 35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4" name="Text Box 35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5" name="Text Box 35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6" name="Text Box 35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7" name="Text Box 35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8" name="Text Box 35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19" name="Text Box 35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0" name="Text Box 35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1" name="Text Box 35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2" name="Text Box 35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3" name="Text Box 35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4" name="Text Box 36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5" name="Text Box 36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6" name="Text Box 36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7" name="Text Box 36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8" name="Text Box 36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29" name="Text Box 36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0" name="Text Box 36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1" name="Text Box 36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2" name="Text Box 36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3" name="Text Box 36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4" name="Text Box 36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5" name="Text Box 36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6" name="Text Box 36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7" name="Text Box 36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8" name="Text Box 36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39" name="Text Box 36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0" name="Text Box 36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1" name="Text Box 36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2" name="Text Box 36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3" name="Text Box 36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4" name="Text Box 36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5" name="Text Box 36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6" name="Text Box 36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7" name="Text Box 36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8" name="Text Box 36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49" name="Text Box 36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0" name="Text Box 36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1" name="Text Box 36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2" name="Text Box 36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3" name="Text Box 36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4" name="Text Box 36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5" name="Text Box 36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6" name="Text Box 36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7" name="Text Box 36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8" name="Text Box 36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59" name="Text Box 36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0" name="Text Box 36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1" name="Text Box 36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2" name="Text Box 36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3" name="Text Box 36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4" name="Text Box 36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5" name="Text Box 36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6" name="Text Box 36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7" name="Text Box 36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8" name="Text Box 36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69" name="Text Box 36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0" name="Text Box 36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1" name="Text Box 36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2" name="Text Box 36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3" name="Text Box 36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4" name="Text Box 36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5" name="Text Box 36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6" name="Text Box 36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7" name="Text Box 36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8" name="Text Box 36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79" name="Text Box 36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0" name="Text Box 36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1" name="Text Box 36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2" name="Text Box 36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3" name="Text Box 36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4" name="Text Box 36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5" name="Text Box 36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6" name="Text Box 36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7" name="Text Box 36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8" name="Text Box 36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89" name="Text Box 36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0" name="Text Box 36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1" name="Text Box 36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2" name="Text Box 36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3" name="Text Box 36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4" name="Text Box 36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5" name="Text Box 36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6" name="Text Box 36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7" name="Text Box 36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8" name="Text Box 36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499" name="Text Box 36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0" name="Text Box 36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1" name="Text Box 36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2" name="Text Box 36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3" name="Text Box 36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4" name="Text Box 36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5" name="Text Box 36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6" name="Text Box 36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7" name="Text Box 36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8" name="Text Box 36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09" name="Text Box 36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0" name="Text Box 36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1" name="Text Box 36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2" name="Text Box 36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3" name="Text Box 36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4" name="Text Box 36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5" name="Text Box 36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6" name="Text Box 36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7" name="Text Box 36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8" name="Text Box 36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19" name="Text Box 36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0" name="Text Box 36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1" name="Text Box 36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2" name="Text Box 36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3" name="Text Box 36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4" name="Text Box 37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5" name="Text Box 37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6" name="Text Box 37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7" name="Text Box 37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8" name="Text Box 37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29" name="Text Box 37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0" name="Text Box 37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1" name="Text Box 37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2" name="Text Box 37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3" name="Text Box 37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4" name="Text Box 37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5" name="Text Box 37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6" name="Text Box 37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7" name="Text Box 37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8" name="Text Box 37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39" name="Text Box 37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0" name="Text Box 37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1" name="Text Box 37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2" name="Text Box 37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3" name="Text Box 37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4" name="Text Box 37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5" name="Text Box 37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6" name="Text Box 37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7" name="Text Box 37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8" name="Text Box 37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49" name="Text Box 37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0" name="Text Box 37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1" name="Text Box 37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2" name="Text Box 37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3" name="Text Box 37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4" name="Text Box 37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5" name="Text Box 37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6" name="Text Box 37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7" name="Text Box 37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8" name="Text Box 37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59" name="Text Box 37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0" name="Text Box 37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1" name="Text Box 37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2" name="Text Box 37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3" name="Text Box 37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4" name="Text Box 37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5" name="Text Box 37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6" name="Text Box 37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7" name="Text Box 37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8" name="Text Box 37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69" name="Text Box 37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0" name="Text Box 37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1" name="Text Box 37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2" name="Text Box 37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3" name="Text Box 37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4" name="Text Box 37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5" name="Text Box 37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6" name="Text Box 37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7" name="Text Box 37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8" name="Text Box 37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79" name="Text Box 37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0" name="Text Box 37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1" name="Text Box 37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2" name="Text Box 37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3" name="Text Box 37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4" name="Text Box 37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5" name="Text Box 37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6" name="Text Box 37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7" name="Text Box 37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8" name="Text Box 37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89" name="Text Box 37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0" name="Text Box 37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1" name="Text Box 37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2" name="Text Box 37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3" name="Text Box 37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4" name="Text Box 37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5" name="Text Box 37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6" name="Text Box 37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7" name="Text Box 37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8" name="Text Box 37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599" name="Text Box 37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0" name="Text Box 37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1" name="Text Box 37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2" name="Text Box 37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3" name="Text Box 37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4" name="Text Box 37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5" name="Text Box 37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6" name="Text Box 37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7" name="Text Box 37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8" name="Text Box 37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09" name="Text Box 37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0" name="Text Box 37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1" name="Text Box 37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2" name="Text Box 37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3" name="Text Box 37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4" name="Text Box 37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5" name="Text Box 37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6" name="Text Box 37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7" name="Text Box 37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8" name="Text Box 37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19" name="Text Box 37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0" name="Text Box 37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1" name="Text Box 37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2" name="Text Box 37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3" name="Text Box 37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4" name="Text Box 38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5" name="Text Box 38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6" name="Text Box 38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7" name="Text Box 38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8" name="Text Box 38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29" name="Text Box 38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0" name="Text Box 38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1" name="Text Box 38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2" name="Text Box 38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3" name="Text Box 38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4" name="Text Box 38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5" name="Text Box 38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6" name="Text Box 38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7" name="Text Box 38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8" name="Text Box 38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39" name="Text Box 38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0" name="Text Box 38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1" name="Text Box 38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2" name="Text Box 38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3" name="Text Box 38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4" name="Text Box 38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5" name="Text Box 38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6" name="Text Box 38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7" name="Text Box 38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8" name="Text Box 38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49" name="Text Box 38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0" name="Text Box 38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1" name="Text Box 38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2" name="Text Box 38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3" name="Text Box 38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4" name="Text Box 38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5" name="Text Box 38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6" name="Text Box 38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7" name="Text Box 38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8" name="Text Box 38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59" name="Text Box 38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0" name="Text Box 38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1" name="Text Box 38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2" name="Text Box 38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3" name="Text Box 38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4" name="Text Box 38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5" name="Text Box 38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6" name="Text Box 38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7" name="Text Box 38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8" name="Text Box 38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69" name="Text Box 38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0" name="Text Box 38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1" name="Text Box 38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2" name="Text Box 38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3" name="Text Box 38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4" name="Text Box 38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5" name="Text Box 38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6" name="Text Box 38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7" name="Text Box 38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8" name="Text Box 38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79" name="Text Box 38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0" name="Text Box 38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1" name="Text Box 38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2" name="Text Box 38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3" name="Text Box 38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4" name="Text Box 38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5" name="Text Box 38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6" name="Text Box 38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7" name="Text Box 38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8" name="Text Box 38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89" name="Text Box 38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0" name="Text Box 38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1" name="Text Box 38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2" name="Text Box 38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3" name="Text Box 38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4" name="Text Box 38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5" name="Text Box 38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6" name="Text Box 38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7" name="Text Box 38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8" name="Text Box 38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699" name="Text Box 38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0" name="Text Box 38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1" name="Text Box 38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2" name="Text Box 38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3" name="Text Box 38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4" name="Text Box 38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5" name="Text Box 38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6" name="Text Box 38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7" name="Text Box 38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8" name="Text Box 38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09" name="Text Box 38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0" name="Text Box 38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1" name="Text Box 38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2" name="Text Box 38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3" name="Text Box 38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4" name="Text Box 38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5" name="Text Box 38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6" name="Text Box 38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7" name="Text Box 38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8" name="Text Box 38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19" name="Text Box 38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0" name="Text Box 38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1" name="Text Box 38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2" name="Text Box 38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3" name="Text Box 38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4" name="Text Box 39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5" name="Text Box 39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6" name="Text Box 39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7" name="Text Box 39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8" name="Text Box 39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29" name="Text Box 39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0" name="Text Box 39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1" name="Text Box 39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2" name="Text Box 39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3" name="Text Box 39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4" name="Text Box 39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5" name="Text Box 39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6" name="Text Box 39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7" name="Text Box 39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8" name="Text Box 39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39" name="Text Box 39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0" name="Text Box 39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1" name="Text Box 39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2" name="Text Box 39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3" name="Text Box 39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4" name="Text Box 39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5" name="Text Box 39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6" name="Text Box 39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7" name="Text Box 39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8" name="Text Box 39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49" name="Text Box 39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0" name="Text Box 39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1" name="Text Box 39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2" name="Text Box 39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3" name="Text Box 39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4" name="Text Box 39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5" name="Text Box 39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6" name="Text Box 39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7" name="Text Box 39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8" name="Text Box 39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59" name="Text Box 39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0" name="Text Box 39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1" name="Text Box 39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2" name="Text Box 39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3" name="Text Box 39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4" name="Text Box 39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5" name="Text Box 39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6" name="Text Box 39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7" name="Text Box 39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8" name="Text Box 39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69" name="Text Box 39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0" name="Text Box 39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1" name="Text Box 39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2" name="Text Box 39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3" name="Text Box 39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4" name="Text Box 39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5" name="Text Box 39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6" name="Text Box 39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7" name="Text Box 39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8" name="Text Box 39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79" name="Text Box 39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0" name="Text Box 39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1" name="Text Box 39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2" name="Text Box 39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3" name="Text Box 39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4" name="Text Box 39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5" name="Text Box 39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6" name="Text Box 39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7" name="Text Box 39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8" name="Text Box 39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89" name="Text Box 39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0" name="Text Box 39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1" name="Text Box 39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2" name="Text Box 39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3" name="Text Box 39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4" name="Text Box 39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5" name="Text Box 39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6" name="Text Box 39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7" name="Text Box 39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8" name="Text Box 39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799" name="Text Box 39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0" name="Text Box 39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1" name="Text Box 39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2" name="Text Box 39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3" name="Text Box 39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4" name="Text Box 39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5" name="Text Box 39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6" name="Text Box 39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7" name="Text Box 39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8" name="Text Box 39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09" name="Text Box 39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0" name="Text Box 39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1" name="Text Box 39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2" name="Text Box 39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3" name="Text Box 39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4" name="Text Box 39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5" name="Text Box 39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6" name="Text Box 39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7" name="Text Box 39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8" name="Text Box 39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19" name="Text Box 39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0" name="Text Box 39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1" name="Text Box 39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2" name="Text Box 39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3" name="Text Box 39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4" name="Text Box 40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5" name="Text Box 40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6" name="Text Box 40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7" name="Text Box 40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8" name="Text Box 40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29" name="Text Box 40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0" name="Text Box 40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1" name="Text Box 40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2" name="Text Box 40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3" name="Text Box 40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4" name="Text Box 40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5" name="Text Box 40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6" name="Text Box 40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7" name="Text Box 40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8" name="Text Box 40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39" name="Text Box 40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0" name="Text Box 40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1" name="Text Box 40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2" name="Text Box 40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3" name="Text Box 40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4" name="Text Box 40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5" name="Text Box 40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6" name="Text Box 40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7" name="Text Box 40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8" name="Text Box 40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49" name="Text Box 40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0" name="Text Box 40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1" name="Text Box 40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2" name="Text Box 40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3" name="Text Box 40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4" name="Text Box 40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5" name="Text Box 40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6" name="Text Box 40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7" name="Text Box 40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8" name="Text Box 40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59" name="Text Box 40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0" name="Text Box 40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1" name="Text Box 40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2" name="Text Box 40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3" name="Text Box 40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4" name="Text Box 40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5" name="Text Box 40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6" name="Text Box 40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7" name="Text Box 40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8" name="Text Box 40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69" name="Text Box 40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0" name="Text Box 40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1" name="Text Box 40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2" name="Text Box 40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3" name="Text Box 40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4" name="Text Box 40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5" name="Text Box 40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6" name="Text Box 40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7" name="Text Box 40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8" name="Text Box 40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79" name="Text Box 40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0" name="Text Box 40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1" name="Text Box 40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2" name="Text Box 40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3" name="Text Box 40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4" name="Text Box 40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5" name="Text Box 40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6" name="Text Box 40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7" name="Text Box 40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8" name="Text Box 40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89" name="Text Box 40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0" name="Text Box 40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1" name="Text Box 40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2" name="Text Box 40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3" name="Text Box 40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4" name="Text Box 40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5" name="Text Box 40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6" name="Text Box 40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7" name="Text Box 40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8" name="Text Box 40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899" name="Text Box 40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0" name="Text Box 40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1" name="Text Box 40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2" name="Text Box 40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3" name="Text Box 40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4" name="Text Box 40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5" name="Text Box 40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6" name="Text Box 40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7" name="Text Box 40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8" name="Text Box 40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09" name="Text Box 40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0" name="Text Box 40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1" name="Text Box 40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2" name="Text Box 40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3" name="Text Box 40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4" name="Text Box 40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5" name="Text Box 40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6" name="Text Box 40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7" name="Text Box 40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8" name="Text Box 40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19" name="Text Box 40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0" name="Text Box 40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1" name="Text Box 40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2" name="Text Box 40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3" name="Text Box 40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4" name="Text Box 41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5" name="Text Box 41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6" name="Text Box 41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7" name="Text Box 41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8" name="Text Box 41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29" name="Text Box 41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0" name="Text Box 41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1" name="Text Box 41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2" name="Text Box 41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3" name="Text Box 41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4" name="Text Box 41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5" name="Text Box 41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6" name="Text Box 41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7" name="Text Box 41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8" name="Text Box 41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39" name="Text Box 41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0" name="Text Box 41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1" name="Text Box 41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2" name="Text Box 41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3" name="Text Box 41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4" name="Text Box 41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5" name="Text Box 41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6" name="Text Box 41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7" name="Text Box 41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8" name="Text Box 41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49" name="Text Box 41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0" name="Text Box 41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1" name="Text Box 41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2" name="Text Box 41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3" name="Text Box 41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4" name="Text Box 41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5" name="Text Box 41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6" name="Text Box 41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7" name="Text Box 41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8" name="Text Box 41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59" name="Text Box 41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0" name="Text Box 41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1" name="Text Box 41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2" name="Text Box 41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3" name="Text Box 41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4" name="Text Box 41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5" name="Text Box 41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6" name="Text Box 41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7" name="Text Box 41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8" name="Text Box 41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69" name="Text Box 41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0" name="Text Box 41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1" name="Text Box 41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2" name="Text Box 41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3" name="Text Box 41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4" name="Text Box 41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5" name="Text Box 41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6" name="Text Box 41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7" name="Text Box 41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8" name="Text Box 41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79" name="Text Box 41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0" name="Text Box 41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1" name="Text Box 41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2" name="Text Box 41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3" name="Text Box 41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4" name="Text Box 41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5" name="Text Box 41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6" name="Text Box 41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7" name="Text Box 41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8" name="Text Box 41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89" name="Text Box 41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0" name="Text Box 41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1" name="Text Box 41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2" name="Text Box 41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3" name="Text Box 41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4" name="Text Box 41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5" name="Text Box 41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6" name="Text Box 41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7" name="Text Box 41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8" name="Text Box 41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6999" name="Text Box 41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0" name="Text Box 41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1" name="Text Box 41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2" name="Text Box 41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3" name="Text Box 41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4" name="Text Box 41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5" name="Text Box 41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6" name="Text Box 41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7" name="Text Box 41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8" name="Text Box 41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09" name="Text Box 41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0" name="Text Box 41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1" name="Text Box 41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2" name="Text Box 41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3" name="Text Box 41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4" name="Text Box 41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5" name="Text Box 41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6" name="Text Box 41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7" name="Text Box 41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8" name="Text Box 41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19" name="Text Box 41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0" name="Text Box 41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1" name="Text Box 41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2" name="Text Box 41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3" name="Text Box 41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4" name="Text Box 42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5" name="Text Box 42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6" name="Text Box 42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7" name="Text Box 42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8" name="Text Box 42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29" name="Text Box 42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0" name="Text Box 42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1" name="Text Box 42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2" name="Text Box 42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3" name="Text Box 42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4" name="Text Box 42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5" name="Text Box 42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6" name="Text Box 42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7" name="Text Box 42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8" name="Text Box 42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39" name="Text Box 42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0" name="Text Box 42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1" name="Text Box 42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2" name="Text Box 42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3" name="Text Box 42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4" name="Text Box 42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5" name="Text Box 42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6" name="Text Box 42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7" name="Text Box 42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8" name="Text Box 42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49" name="Text Box 42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0" name="Text Box 42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1" name="Text Box 42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2" name="Text Box 42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3" name="Text Box 42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4" name="Text Box 42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5" name="Text Box 42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6" name="Text Box 42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7" name="Text Box 42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8" name="Text Box 42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59" name="Text Box 42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0" name="Text Box 42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1" name="Text Box 42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2" name="Text Box 42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3" name="Text Box 42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4" name="Text Box 42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5" name="Text Box 42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6" name="Text Box 42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7" name="Text Box 42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8" name="Text Box 42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69" name="Text Box 42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0" name="Text Box 42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1" name="Text Box 42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2" name="Text Box 42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3" name="Text Box 42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4" name="Text Box 42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5" name="Text Box 42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6" name="Text Box 42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7" name="Text Box 42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8" name="Text Box 42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79" name="Text Box 42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0" name="Text Box 42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1" name="Text Box 42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2" name="Text Box 42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3" name="Text Box 42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4" name="Text Box 42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5" name="Text Box 42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6" name="Text Box 42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7" name="Text Box 42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8" name="Text Box 42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89" name="Text Box 42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0" name="Text Box 42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1" name="Text Box 42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2" name="Text Box 42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3" name="Text Box 42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4" name="Text Box 42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5" name="Text Box 42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6" name="Text Box 42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7" name="Text Box 42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8" name="Text Box 42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099" name="Text Box 42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0" name="Text Box 42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1" name="Text Box 42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2" name="Text Box 42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3" name="Text Box 42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4" name="Text Box 42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5" name="Text Box 42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6" name="Text Box 42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7" name="Text Box 42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8" name="Text Box 42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09" name="Text Box 42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0" name="Text Box 42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1" name="Text Box 42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2" name="Text Box 42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3" name="Text Box 42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4" name="Text Box 42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5" name="Text Box 42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6" name="Text Box 42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7" name="Text Box 42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8" name="Text Box 42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19" name="Text Box 42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0" name="Text Box 42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1" name="Text Box 42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2" name="Text Box 42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3" name="Text Box 42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4" name="Text Box 43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5" name="Text Box 43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6" name="Text Box 43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7" name="Text Box 43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8" name="Text Box 43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29" name="Text Box 43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0" name="Text Box 43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1" name="Text Box 43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2" name="Text Box 43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3" name="Text Box 43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4" name="Text Box 43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5" name="Text Box 43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6" name="Text Box 43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7" name="Text Box 43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8" name="Text Box 43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39" name="Text Box 43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0" name="Text Box 43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1" name="Text Box 43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2" name="Text Box 43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3" name="Text Box 43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4" name="Text Box 43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5" name="Text Box 43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6" name="Text Box 43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7" name="Text Box 43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8" name="Text Box 43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49" name="Text Box 43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0" name="Text Box 43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1" name="Text Box 43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2" name="Text Box 43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3" name="Text Box 43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4" name="Text Box 43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5" name="Text Box 43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6" name="Text Box 43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7" name="Text Box 43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8" name="Text Box 43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59" name="Text Box 43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0" name="Text Box 43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1" name="Text Box 43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2" name="Text Box 43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3" name="Text Box 43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4" name="Text Box 43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5" name="Text Box 43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6" name="Text Box 43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7" name="Text Box 43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8" name="Text Box 43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69" name="Text Box 43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0" name="Text Box 43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1" name="Text Box 43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2" name="Text Box 43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3" name="Text Box 43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4" name="Text Box 43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5" name="Text Box 43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6" name="Text Box 43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7" name="Text Box 43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8" name="Text Box 43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79" name="Text Box 43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0" name="Text Box 43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1" name="Text Box 43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2" name="Text Box 43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3" name="Text Box 43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4" name="Text Box 43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5" name="Text Box 43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6" name="Text Box 43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7" name="Text Box 43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8" name="Text Box 43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89" name="Text Box 43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0" name="Text Box 43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1" name="Text Box 43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2" name="Text Box 43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3" name="Text Box 43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4" name="Text Box 43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5" name="Text Box 43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6" name="Text Box 43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7" name="Text Box 43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8" name="Text Box 43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199" name="Text Box 43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0" name="Text Box 43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1" name="Text Box 43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2" name="Text Box 43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3" name="Text Box 43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4" name="Text Box 43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5" name="Text Box 43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6" name="Text Box 43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7" name="Text Box 43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8" name="Text Box 43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09" name="Text Box 43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0" name="Text Box 43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1" name="Text Box 43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2" name="Text Box 43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3" name="Text Box 43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4" name="Text Box 43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5" name="Text Box 43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6" name="Text Box 43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7" name="Text Box 43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8" name="Text Box 43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19" name="Text Box 43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0" name="Text Box 43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1" name="Text Box 43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2" name="Text Box 43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3" name="Text Box 43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4" name="Text Box 44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5" name="Text Box 44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6" name="Text Box 44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7" name="Text Box 44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8" name="Text Box 44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29" name="Text Box 44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0" name="Text Box 44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1" name="Text Box 44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2" name="Text Box 44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3" name="Text Box 44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4" name="Text Box 44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5" name="Text Box 44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6" name="Text Box 44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7" name="Text Box 44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8" name="Text Box 44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39" name="Text Box 44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0" name="Text Box 44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1" name="Text Box 44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2" name="Text Box 44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3" name="Text Box 44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4" name="Text Box 44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5" name="Text Box 44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6" name="Text Box 44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7" name="Text Box 44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8" name="Text Box 44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49" name="Text Box 44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0" name="Text Box 44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1" name="Text Box 44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2" name="Text Box 44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3" name="Text Box 44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4" name="Text Box 44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5" name="Text Box 44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6" name="Text Box 44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7" name="Text Box 44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8" name="Text Box 44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59" name="Text Box 44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0" name="Text Box 44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1" name="Text Box 44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2" name="Text Box 44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3" name="Text Box 44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4" name="Text Box 44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5" name="Text Box 44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6" name="Text Box 44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7" name="Text Box 44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8" name="Text Box 44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69" name="Text Box 44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0" name="Text Box 44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1" name="Text Box 44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2" name="Text Box 44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3" name="Text Box 44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4" name="Text Box 44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5" name="Text Box 44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6" name="Text Box 44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7" name="Text Box 44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8" name="Text Box 44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79" name="Text Box 44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0" name="Text Box 44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1" name="Text Box 44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2" name="Text Box 44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3" name="Text Box 44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4" name="Text Box 44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5" name="Text Box 44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6" name="Text Box 44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7" name="Text Box 44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8" name="Text Box 44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89" name="Text Box 44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0" name="Text Box 44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1" name="Text Box 44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2" name="Text Box 44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3" name="Text Box 44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4" name="Text Box 44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5" name="Text Box 44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6" name="Text Box 44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7" name="Text Box 44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8" name="Text Box 44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299" name="Text Box 44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0" name="Text Box 44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1" name="Text Box 44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2" name="Text Box 44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3" name="Text Box 44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4" name="Text Box 44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5" name="Text Box 44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6" name="Text Box 44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7" name="Text Box 44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8" name="Text Box 44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09" name="Text Box 44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0" name="Text Box 44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1" name="Text Box 44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2" name="Text Box 44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3" name="Text Box 44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4" name="Text Box 44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5" name="Text Box 44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6" name="Text Box 44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7" name="Text Box 44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8" name="Text Box 44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19" name="Text Box 44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0" name="Text Box 44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1" name="Text Box 44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2" name="Text Box 44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3" name="Text Box 44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4" name="Text Box 45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5" name="Text Box 45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6" name="Text Box 45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7" name="Text Box 45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8" name="Text Box 45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29" name="Text Box 45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0" name="Text Box 45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1" name="Text Box 45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2" name="Text Box 45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3" name="Text Box 45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4" name="Text Box 45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5" name="Text Box 45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6" name="Text Box 45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7" name="Text Box 45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8" name="Text Box 45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39" name="Text Box 45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0" name="Text Box 45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1" name="Text Box 45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2" name="Text Box 45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3" name="Text Box 45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4" name="Text Box 45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5" name="Text Box 45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6" name="Text Box 45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7" name="Text Box 45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8" name="Text Box 45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49" name="Text Box 45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0" name="Text Box 45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1" name="Text Box 45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2" name="Text Box 45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3" name="Text Box 45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4" name="Text Box 45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5" name="Text Box 45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6" name="Text Box 45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7" name="Text Box 45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8" name="Text Box 45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59" name="Text Box 45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0" name="Text Box 45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1" name="Text Box 45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2" name="Text Box 45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3" name="Text Box 45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4" name="Text Box 45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5" name="Text Box 45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6" name="Text Box 45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7" name="Text Box 45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8" name="Text Box 45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69" name="Text Box 45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0" name="Text Box 45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1" name="Text Box 45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2" name="Text Box 45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3" name="Text Box 45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4" name="Text Box 45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5" name="Text Box 45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6" name="Text Box 45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7" name="Text Box 45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8" name="Text Box 45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79" name="Text Box 45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0" name="Text Box 45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1" name="Text Box 45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2" name="Text Box 45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3" name="Text Box 45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4" name="Text Box 45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5" name="Text Box 45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6" name="Text Box 45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7" name="Text Box 45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8" name="Text Box 45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89" name="Text Box 45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0" name="Text Box 45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1" name="Text Box 45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2" name="Text Box 45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3" name="Text Box 45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4" name="Text Box 45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5" name="Text Box 45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6" name="Text Box 45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7" name="Text Box 45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8" name="Text Box 45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399" name="Text Box 45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0" name="Text Box 45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1" name="Text Box 45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2" name="Text Box 45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3" name="Text Box 45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4" name="Text Box 45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5" name="Text Box 45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6" name="Text Box 45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7" name="Text Box 45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8" name="Text Box 45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09" name="Text Box 45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0" name="Text Box 45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1" name="Text Box 45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2" name="Text Box 45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3" name="Text Box 45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4" name="Text Box 45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5" name="Text Box 45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6" name="Text Box 45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7" name="Text Box 45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8" name="Text Box 45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19" name="Text Box 45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0" name="Text Box 45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1" name="Text Box 45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2" name="Text Box 45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3" name="Text Box 45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4" name="Text Box 46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5" name="Text Box 46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6" name="Text Box 46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7" name="Text Box 46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8" name="Text Box 46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29" name="Text Box 46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0" name="Text Box 46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1" name="Text Box 46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2" name="Text Box 46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3" name="Text Box 46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4" name="Text Box 46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5" name="Text Box 46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6" name="Text Box 46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7" name="Text Box 46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8" name="Text Box 46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39" name="Text Box 46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0" name="Text Box 46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1" name="Text Box 46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2" name="Text Box 46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3" name="Text Box 46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4" name="Text Box 46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5" name="Text Box 46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6" name="Text Box 46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7" name="Text Box 46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8" name="Text Box 46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49" name="Text Box 46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0" name="Text Box 46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1" name="Text Box 46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2" name="Text Box 46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3" name="Text Box 46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4" name="Text Box 46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5" name="Text Box 46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6" name="Text Box 46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7" name="Text Box 46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8" name="Text Box 46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59" name="Text Box 46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0" name="Text Box 46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1" name="Text Box 46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2" name="Text Box 46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3" name="Text Box 46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4" name="Text Box 46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5" name="Text Box 46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6" name="Text Box 46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7" name="Text Box 46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8" name="Text Box 46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69" name="Text Box 46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0" name="Text Box 46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1" name="Text Box 46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2" name="Text Box 46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3" name="Text Box 46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4" name="Text Box 46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5" name="Text Box 46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6" name="Text Box 46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7" name="Text Box 46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8" name="Text Box 46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79" name="Text Box 46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0" name="Text Box 46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1" name="Text Box 46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2" name="Text Box 46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3" name="Text Box 46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4" name="Text Box 46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5" name="Text Box 46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6" name="Text Box 46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7" name="Text Box 46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8" name="Text Box 46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89" name="Text Box 46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0" name="Text Box 46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1" name="Text Box 46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2" name="Text Box 46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3" name="Text Box 46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4" name="Text Box 46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5" name="Text Box 46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6" name="Text Box 46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7" name="Text Box 46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8" name="Text Box 46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499" name="Text Box 46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0" name="Text Box 46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1" name="Text Box 46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2" name="Text Box 46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3" name="Text Box 46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4" name="Text Box 46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5" name="Text Box 46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6" name="Text Box 46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7" name="Text Box 46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8" name="Text Box 46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09" name="Text Box 46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0" name="Text Box 46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1" name="Text Box 46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2" name="Text Box 46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3" name="Text Box 46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4" name="Text Box 46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5" name="Text Box 46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6" name="Text Box 46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7" name="Text Box 46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8" name="Text Box 46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19" name="Text Box 46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0" name="Text Box 46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1" name="Text Box 46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2" name="Text Box 46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3" name="Text Box 46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4" name="Text Box 47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5" name="Text Box 47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6" name="Text Box 47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7" name="Text Box 47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8" name="Text Box 47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29" name="Text Box 47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0" name="Text Box 47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1" name="Text Box 47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2" name="Text Box 47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3" name="Text Box 47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4" name="Text Box 47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5" name="Text Box 47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6" name="Text Box 47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7" name="Text Box 47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8" name="Text Box 47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39" name="Text Box 47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0" name="Text Box 47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1" name="Text Box 47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2" name="Text Box 47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3" name="Text Box 47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4" name="Text Box 47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5" name="Text Box 47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6" name="Text Box 47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7" name="Text Box 47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8" name="Text Box 47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49" name="Text Box 47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0" name="Text Box 47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1" name="Text Box 47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2" name="Text Box 47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3" name="Text Box 47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4" name="Text Box 47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5" name="Text Box 47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6" name="Text Box 47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7" name="Text Box 47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8" name="Text Box 47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59" name="Text Box 47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0" name="Text Box 47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1" name="Text Box 47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2" name="Text Box 47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3" name="Text Box 47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4" name="Text Box 47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5" name="Text Box 47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6" name="Text Box 47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7" name="Text Box 47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8" name="Text Box 47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69" name="Text Box 47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0" name="Text Box 47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1" name="Text Box 47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2" name="Text Box 47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3" name="Text Box 47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4" name="Text Box 47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5" name="Text Box 47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6" name="Text Box 47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7" name="Text Box 47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8" name="Text Box 47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79" name="Text Box 47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0" name="Text Box 47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1" name="Text Box 47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2" name="Text Box 47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3" name="Text Box 47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4" name="Text Box 47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5" name="Text Box 47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6" name="Text Box 47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7" name="Text Box 47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8" name="Text Box 47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89" name="Text Box 47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0" name="Text Box 47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1" name="Text Box 47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2" name="Text Box 47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3" name="Text Box 47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4" name="Text Box 47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5" name="Text Box 47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6" name="Text Box 47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7" name="Text Box 47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8" name="Text Box 47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599" name="Text Box 47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0" name="Text Box 47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1" name="Text Box 47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2" name="Text Box 47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3" name="Text Box 47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4" name="Text Box 47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5" name="Text Box 47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6" name="Text Box 47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7" name="Text Box 47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8" name="Text Box 47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09" name="Text Box 47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0" name="Text Box 47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1" name="Text Box 47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2" name="Text Box 47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3" name="Text Box 47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4" name="Text Box 47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5" name="Text Box 47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6" name="Text Box 47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7" name="Text Box 47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8" name="Text Box 47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19" name="Text Box 47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0" name="Text Box 47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1" name="Text Box 47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2" name="Text Box 47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3" name="Text Box 47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4" name="Text Box 48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5" name="Text Box 48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6" name="Text Box 48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7" name="Text Box 48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8" name="Text Box 48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29" name="Text Box 48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0" name="Text Box 48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1" name="Text Box 48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2" name="Text Box 48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3" name="Text Box 48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4" name="Text Box 48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5" name="Text Box 48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6" name="Text Box 48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7" name="Text Box 48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8" name="Text Box 48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39" name="Text Box 48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0" name="Text Box 48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1" name="Text Box 48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2" name="Text Box 48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3" name="Text Box 48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4" name="Text Box 48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5" name="Text Box 48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6" name="Text Box 48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7" name="Text Box 48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8" name="Text Box 48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49" name="Text Box 48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0" name="Text Box 48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1" name="Text Box 48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2" name="Text Box 48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3" name="Text Box 48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4" name="Text Box 48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5" name="Text Box 48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6" name="Text Box 48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7" name="Text Box 48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8" name="Text Box 48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59" name="Text Box 48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0" name="Text Box 48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1" name="Text Box 48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2" name="Text Box 48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3" name="Text Box 48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4" name="Text Box 48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5" name="Text Box 48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6" name="Text Box 48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7" name="Text Box 48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8" name="Text Box 48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69" name="Text Box 48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0" name="Text Box 48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1" name="Text Box 48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2" name="Text Box 48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3" name="Text Box 48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4" name="Text Box 48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5" name="Text Box 48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6" name="Text Box 48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7" name="Text Box 48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8" name="Text Box 48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79" name="Text Box 48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0" name="Text Box 48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1" name="Text Box 48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2" name="Text Box 48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3" name="Text Box 48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4" name="Text Box 48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5" name="Text Box 48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6" name="Text Box 48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7" name="Text Box 48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8" name="Text Box 48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89" name="Text Box 48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0" name="Text Box 48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1" name="Text Box 48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2" name="Text Box 48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3" name="Text Box 48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4" name="Text Box 48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5" name="Text Box 48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6" name="Text Box 48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7" name="Text Box 48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8" name="Text Box 48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699" name="Text Box 48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0" name="Text Box 48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1" name="Text Box 48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2" name="Text Box 48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3" name="Text Box 48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4" name="Text Box 48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5" name="Text Box 48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6" name="Text Box 48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7" name="Text Box 48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8" name="Text Box 48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09" name="Text Box 48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0" name="Text Box 48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1" name="Text Box 48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2" name="Text Box 48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3" name="Text Box 48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4" name="Text Box 48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5" name="Text Box 48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6" name="Text Box 48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7" name="Text Box 48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8" name="Text Box 48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19" name="Text Box 48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0" name="Text Box 48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1" name="Text Box 48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2" name="Text Box 48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3" name="Text Box 48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4" name="Text Box 49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5" name="Text Box 49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6" name="Text Box 49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7" name="Text Box 49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8" name="Text Box 49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29" name="Text Box 49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0" name="Text Box 49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1" name="Text Box 49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2" name="Text Box 49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3" name="Text Box 49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4" name="Text Box 49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5" name="Text Box 49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6" name="Text Box 49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7" name="Text Box 49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8" name="Text Box 49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39" name="Text Box 49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0" name="Text Box 49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1" name="Text Box 49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2" name="Text Box 49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3" name="Text Box 49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4" name="Text Box 49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5" name="Text Box 49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6" name="Text Box 49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7" name="Text Box 49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8" name="Text Box 49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49" name="Text Box 49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0" name="Text Box 49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1" name="Text Box 49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2" name="Text Box 49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3" name="Text Box 49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4" name="Text Box 49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5" name="Text Box 49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6" name="Text Box 49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7" name="Text Box 49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8" name="Text Box 49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59" name="Text Box 49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0" name="Text Box 49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1" name="Text Box 49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2" name="Text Box 49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3" name="Text Box 49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4" name="Text Box 49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5" name="Text Box 49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6" name="Text Box 49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7" name="Text Box 49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8" name="Text Box 49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69" name="Text Box 49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0" name="Text Box 49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1" name="Text Box 49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2" name="Text Box 49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3" name="Text Box 49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4" name="Text Box 49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5" name="Text Box 49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6" name="Text Box 49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7" name="Text Box 49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8" name="Text Box 49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79" name="Text Box 49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0" name="Text Box 49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1" name="Text Box 49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2" name="Text Box 49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3" name="Text Box 49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4" name="Text Box 49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5" name="Text Box 49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6" name="Text Box 49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7" name="Text Box 49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8" name="Text Box 49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89" name="Text Box 49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0" name="Text Box 49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1" name="Text Box 49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2" name="Text Box 49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3" name="Text Box 49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4" name="Text Box 49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5" name="Text Box 49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6" name="Text Box 49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7" name="Text Box 49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8" name="Text Box 49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799" name="Text Box 49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0" name="Text Box 49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1" name="Text Box 49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2" name="Text Box 49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3" name="Text Box 49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4" name="Text Box 49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5" name="Text Box 49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6" name="Text Box 49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7" name="Text Box 49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8" name="Text Box 49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09" name="Text Box 49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0" name="Text Box 49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1" name="Text Box 49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2" name="Text Box 49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3" name="Text Box 49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4" name="Text Box 49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5" name="Text Box 49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6" name="Text Box 49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7" name="Text Box 49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8" name="Text Box 49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19" name="Text Box 49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0" name="Text Box 49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1" name="Text Box 49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2" name="Text Box 49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3" name="Text Box 49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4" name="Text Box 50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5" name="Text Box 50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6" name="Text Box 50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7" name="Text Box 50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8" name="Text Box 50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29" name="Text Box 50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0" name="Text Box 50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1" name="Text Box 50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2" name="Text Box 50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3" name="Text Box 50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4" name="Text Box 50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5" name="Text Box 50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6" name="Text Box 50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7" name="Text Box 50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8" name="Text Box 50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39" name="Text Box 50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0" name="Text Box 50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1" name="Text Box 50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2" name="Text Box 50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3" name="Text Box 50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4" name="Text Box 50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5" name="Text Box 50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6" name="Text Box 50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7" name="Text Box 50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8" name="Text Box 50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49" name="Text Box 50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0" name="Text Box 50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1" name="Text Box 50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2" name="Text Box 50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3" name="Text Box 50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4" name="Text Box 50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5" name="Text Box 50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6" name="Text Box 50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7" name="Text Box 50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8" name="Text Box 50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59" name="Text Box 50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0" name="Text Box 50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1" name="Text Box 50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2" name="Text Box 50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3" name="Text Box 50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4" name="Text Box 50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5" name="Text Box 50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6" name="Text Box 50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7" name="Text Box 50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8" name="Text Box 50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69" name="Text Box 50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0" name="Text Box 50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1" name="Text Box 50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2" name="Text Box 50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3" name="Text Box 50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4" name="Text Box 50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5" name="Text Box 50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6" name="Text Box 50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7" name="Text Box 50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8" name="Text Box 50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79" name="Text Box 50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0" name="Text Box 50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1" name="Text Box 50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2" name="Text Box 50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3" name="Text Box 50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4" name="Text Box 50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5" name="Text Box 50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6" name="Text Box 50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7" name="Text Box 50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8" name="Text Box 50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89" name="Text Box 50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0" name="Text Box 50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1" name="Text Box 50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2" name="Text Box 50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3" name="Text Box 50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4" name="Text Box 50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5" name="Text Box 50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6" name="Text Box 50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7" name="Text Box 50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8" name="Text Box 50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899" name="Text Box 50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0" name="Text Box 50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1" name="Text Box 50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2" name="Text Box 50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3" name="Text Box 50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4" name="Text Box 50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5" name="Text Box 50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6" name="Text Box 50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7" name="Text Box 50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8" name="Text Box 50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09" name="Text Box 50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0" name="Text Box 50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1" name="Text Box 50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2" name="Text Box 50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3" name="Text Box 50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4" name="Text Box 50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5" name="Text Box 50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6" name="Text Box 50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7" name="Text Box 50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8" name="Text Box 50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19" name="Text Box 50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0" name="Text Box 50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1" name="Text Box 50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2" name="Text Box 50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3" name="Text Box 50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4" name="Text Box 51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5" name="Text Box 51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6" name="Text Box 51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7" name="Text Box 51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8" name="Text Box 51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29" name="Text Box 51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0" name="Text Box 51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1" name="Text Box 51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2" name="Text Box 51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3" name="Text Box 51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4" name="Text Box 51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5" name="Text Box 51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6" name="Text Box 51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7" name="Text Box 51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8" name="Text Box 51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39" name="Text Box 51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0" name="Text Box 51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1" name="Text Box 51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2" name="Text Box 51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3" name="Text Box 51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4" name="Text Box 51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5" name="Text Box 51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6" name="Text Box 51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7" name="Text Box 51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8" name="Text Box 51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49" name="Text Box 51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0" name="Text Box 51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1" name="Text Box 51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2" name="Text Box 51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3" name="Text Box 51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4" name="Text Box 51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5" name="Text Box 51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6" name="Text Box 51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7" name="Text Box 51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8" name="Text Box 51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59" name="Text Box 51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0" name="Text Box 51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1" name="Text Box 51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2" name="Text Box 51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3" name="Text Box 51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4" name="Text Box 51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5" name="Text Box 51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6" name="Text Box 51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7" name="Text Box 51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8" name="Text Box 51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69" name="Text Box 51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0" name="Text Box 51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1" name="Text Box 51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2" name="Text Box 51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3" name="Text Box 51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4" name="Text Box 51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5" name="Text Box 51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6" name="Text Box 51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7" name="Text Box 51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8" name="Text Box 51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79" name="Text Box 51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0" name="Text Box 51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1" name="Text Box 51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2" name="Text Box 51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3" name="Text Box 51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4" name="Text Box 51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5" name="Text Box 51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6" name="Text Box 51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7" name="Text Box 51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8" name="Text Box 51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89" name="Text Box 51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0" name="Text Box 51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1" name="Text Box 51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2" name="Text Box 51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3" name="Text Box 51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4" name="Text Box 51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5" name="Text Box 51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6" name="Text Box 51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7" name="Text Box 51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8" name="Text Box 51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7999" name="Text Box 51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0" name="Text Box 51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1" name="Text Box 51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2" name="Text Box 51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3" name="Text Box 51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4" name="Text Box 51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5" name="Text Box 51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6" name="Text Box 51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7" name="Text Box 51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8" name="Text Box 51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09" name="Text Box 51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0" name="Text Box 51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1" name="Text Box 51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2" name="Text Box 51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3" name="Text Box 51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4" name="Text Box 51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5" name="Text Box 51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6" name="Text Box 51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7" name="Text Box 51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8" name="Text Box 51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19" name="Text Box 51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0" name="Text Box 51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1" name="Text Box 51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2" name="Text Box 51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3" name="Text Box 51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4" name="Text Box 52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5" name="Text Box 52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6" name="Text Box 52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7" name="Text Box 52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8" name="Text Box 52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29" name="Text Box 52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0" name="Text Box 52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1" name="Text Box 52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2" name="Text Box 52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3" name="Text Box 52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4" name="Text Box 52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5" name="Text Box 52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6" name="Text Box 52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7" name="Text Box 52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8" name="Text Box 52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39" name="Text Box 52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0" name="Text Box 52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1" name="Text Box 52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2" name="Text Box 52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3" name="Text Box 52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4" name="Text Box 52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5" name="Text Box 52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6" name="Text Box 52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7" name="Text Box 52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8" name="Text Box 52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49" name="Text Box 52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0" name="Text Box 52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1" name="Text Box 52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2" name="Text Box 52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3" name="Text Box 52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4" name="Text Box 52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5" name="Text Box 52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6" name="Text Box 52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7" name="Text Box 52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8" name="Text Box 52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59" name="Text Box 52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0" name="Text Box 52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1" name="Text Box 52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2" name="Text Box 52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3" name="Text Box 52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4" name="Text Box 52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5" name="Text Box 52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6" name="Text Box 52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7" name="Text Box 52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8" name="Text Box 52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69" name="Text Box 52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0" name="Text Box 52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1" name="Text Box 52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2" name="Text Box 52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3" name="Text Box 52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4" name="Text Box 52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5" name="Text Box 52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6" name="Text Box 52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7" name="Text Box 52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8" name="Text Box 52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79" name="Text Box 52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0" name="Text Box 52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1" name="Text Box 52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2" name="Text Box 52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3" name="Text Box 52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4" name="Text Box 52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5" name="Text Box 52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6" name="Text Box 52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7" name="Text Box 52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8" name="Text Box 52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89" name="Text Box 52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0" name="Text Box 52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1" name="Text Box 52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2" name="Text Box 52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3" name="Text Box 52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4" name="Text Box 52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5" name="Text Box 52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6" name="Text Box 52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7" name="Text Box 52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8" name="Text Box 52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099" name="Text Box 52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0" name="Text Box 52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1" name="Text Box 52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2" name="Text Box 52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3" name="Text Box 52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4" name="Text Box 52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5" name="Text Box 52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6" name="Text Box 52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7" name="Text Box 52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8" name="Text Box 52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09" name="Text Box 52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0" name="Text Box 52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1" name="Text Box 52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2" name="Text Box 52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3" name="Text Box 52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4" name="Text Box 52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5" name="Text Box 52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6" name="Text Box 52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7" name="Text Box 52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8" name="Text Box 52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19" name="Text Box 52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0" name="Text Box 52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1" name="Text Box 52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2" name="Text Box 52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3" name="Text Box 52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4" name="Text Box 53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5" name="Text Box 53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6" name="Text Box 53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7" name="Text Box 53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8" name="Text Box 53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29" name="Text Box 53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0" name="Text Box 53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1" name="Text Box 53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2" name="Text Box 53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3" name="Text Box 53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4" name="Text Box 53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5" name="Text Box 53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6" name="Text Box 53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7" name="Text Box 53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8" name="Text Box 53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39" name="Text Box 53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0" name="Text Box 53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1" name="Text Box 53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2" name="Text Box 53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3" name="Text Box 53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4" name="Text Box 53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5" name="Text Box 53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6" name="Text Box 53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7" name="Text Box 53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8" name="Text Box 53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49" name="Text Box 53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0" name="Text Box 53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1" name="Text Box 53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2" name="Text Box 53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3" name="Text Box 53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4" name="Text Box 53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5" name="Text Box 53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6" name="Text Box 53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7" name="Text Box 53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8" name="Text Box 53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59" name="Text Box 53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0" name="Text Box 53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1" name="Text Box 53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2" name="Text Box 53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3" name="Text Box 53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4" name="Text Box 53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5" name="Text Box 53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6" name="Text Box 53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7" name="Text Box 53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8" name="Text Box 53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69" name="Text Box 53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0" name="Text Box 53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1" name="Text Box 53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2" name="Text Box 53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3" name="Text Box 53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4" name="Text Box 53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5" name="Text Box 53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6" name="Text Box 53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7" name="Text Box 53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8" name="Text Box 53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79" name="Text Box 53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0" name="Text Box 53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1" name="Text Box 53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2" name="Text Box 53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3" name="Text Box 53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4" name="Text Box 53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5" name="Text Box 53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6" name="Text Box 53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7" name="Text Box 53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8" name="Text Box 53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89" name="Text Box 53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0" name="Text Box 53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1" name="Text Box 53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2" name="Text Box 53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3" name="Text Box 53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4" name="Text Box 53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5" name="Text Box 53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6" name="Text Box 53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7" name="Text Box 53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8" name="Text Box 53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199" name="Text Box 53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0" name="Text Box 53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1" name="Text Box 53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2" name="Text Box 53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3" name="Text Box 53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4" name="Text Box 53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5" name="Text Box 53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6" name="Text Box 53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7" name="Text Box 53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8" name="Text Box 53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09" name="Text Box 53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0" name="Text Box 53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1" name="Text Box 53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2" name="Text Box 53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3" name="Text Box 53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4" name="Text Box 53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5" name="Text Box 53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6" name="Text Box 53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7" name="Text Box 53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8" name="Text Box 53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19" name="Text Box 53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0" name="Text Box 53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1" name="Text Box 53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2" name="Text Box 53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3" name="Text Box 53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4" name="Text Box 54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5" name="Text Box 54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6" name="Text Box 54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7" name="Text Box 54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8" name="Text Box 54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29" name="Text Box 54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30" name="Text Box 54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31" name="Text Box 54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32" name="Text Box 5427"/>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33" name="Text Box 5428"/>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34" name="Text Box 5429"/>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35" name="Text Box 5430"/>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36" name="Text Box 5431"/>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37" name="Text Box 5432"/>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38" name="Text Box 5433"/>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39" name="Text Box 5434"/>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0" name="Text Box 5435"/>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1" name="Text Box 5436"/>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2" name="Text Box 5437"/>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3" name="Text Box 5438"/>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4" name="Text Box 5439"/>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5" name="Text Box 5440"/>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6" name="Text Box 5441"/>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7" name="Text Box 5442"/>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8" name="Text Box 5443"/>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49" name="Text Box 5444"/>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0" name="Text Box 5445"/>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1" name="Text Box 5446"/>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2" name="Text Box 5447"/>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3" name="Text Box 5448"/>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4" name="Text Box 5449"/>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5" name="Text Box 5450"/>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6" name="Text Box 5451"/>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7" name="Text Box 5452"/>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8" name="Text Box 5453"/>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59" name="Text Box 5454"/>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0" name="Text Box 5455"/>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1" name="Text Box 5456"/>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2" name="Text Box 5457"/>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3" name="Text Box 5458"/>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4" name="Text Box 5459"/>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5" name="Text Box 5460"/>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6" name="Text Box 5461"/>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7" name="Text Box 5462"/>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8" name="Text Box 5463"/>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69" name="Text Box 5464"/>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70" name="Text Box 5465"/>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71" name="Text Box 5466"/>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72" name="Text Box 5467"/>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222</xdr:row>
      <xdr:rowOff>0</xdr:rowOff>
    </xdr:from>
    <xdr:to>
      <xdr:col>4</xdr:col>
      <xdr:colOff>85725</xdr:colOff>
      <xdr:row>223</xdr:row>
      <xdr:rowOff>19050</xdr:rowOff>
    </xdr:to>
    <xdr:sp macro="" textlink="">
      <xdr:nvSpPr>
        <xdr:cNvPr id="8273" name="Text Box 5468"/>
        <xdr:cNvSpPr txBox="1">
          <a:spLocks noChangeArrowheads="1"/>
        </xdr:cNvSpPr>
      </xdr:nvSpPr>
      <xdr:spPr bwMode="auto">
        <a:xfrm>
          <a:off x="4815840" y="422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74" name="Text Box 25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75" name="Text Box 25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76" name="Text Box 25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77" name="Text Box 25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78" name="Text Box 25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79" name="Text Box 25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0" name="Text Box 25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1" name="Text Box 25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2" name="Text Box 25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3" name="Text Box 25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4" name="Text Box 25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5" name="Text Box 25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6" name="Text Box 25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7" name="Text Box 25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8" name="Text Box 26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89" name="Text Box 26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0" name="Text Box 26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1" name="Text Box 26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2" name="Text Box 26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3" name="Text Box 26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4" name="Text Box 26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5" name="Text Box 26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6" name="Text Box 26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7" name="Text Box 26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8" name="Text Box 26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299" name="Text Box 26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0" name="Text Box 26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1" name="Text Box 26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2" name="Text Box 26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3" name="Text Box 26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4" name="Text Box 26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5" name="Text Box 26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6" name="Text Box 26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7" name="Text Box 26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8" name="Text Box 26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09" name="Text Box 26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0" name="Text Box 26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1" name="Text Box 26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2" name="Text Box 26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3" name="Text Box 26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4" name="Text Box 26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5" name="Text Box 26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6" name="Text Box 26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7" name="Text Box 26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8" name="Text Box 26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19" name="Text Box 26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0" name="Text Box 26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1" name="Text Box 26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2" name="Text Box 26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3" name="Text Box 26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4" name="Text Box 26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5" name="Text Box 26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6" name="Text Box 26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7" name="Text Box 26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8" name="Text Box 26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29" name="Text Box 26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0" name="Text Box 26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1" name="Text Box 26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2" name="Text Box 26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3" name="Text Box 26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4" name="Text Box 26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5" name="Text Box 26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6" name="Text Box 26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7" name="Text Box 26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8" name="Text Box 26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39" name="Text Box 26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0" name="Text Box 26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1" name="Text Box 26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2" name="Text Box 26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3" name="Text Box 26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4" name="Text Box 26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5" name="Text Box 26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6" name="Text Box 27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7" name="Text Box 27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8" name="Text Box 27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49" name="Text Box 27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0" name="Text Box 27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1" name="Text Box 27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2" name="Text Box 27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3" name="Text Box 27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4" name="Text Box 27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5" name="Text Box 27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6" name="Text Box 27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7" name="Text Box 27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8" name="Text Box 27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59" name="Text Box 27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0" name="Text Box 27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1" name="Text Box 27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2" name="Text Box 27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3" name="Text Box 27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4" name="Text Box 27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5" name="Text Box 27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6" name="Text Box 27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7" name="Text Box 27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8" name="Text Box 27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69" name="Text Box 27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0" name="Text Box 27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1" name="Text Box 27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2" name="Text Box 27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3" name="Text Box 27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4" name="Text Box 27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5" name="Text Box 27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6" name="Text Box 27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7" name="Text Box 27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8" name="Text Box 27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79" name="Text Box 27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0" name="Text Box 27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1" name="Text Box 27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2" name="Text Box 27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3" name="Text Box 27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4" name="Text Box 27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5" name="Text Box 27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6" name="Text Box 27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7" name="Text Box 27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8" name="Text Box 27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89" name="Text Box 27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0" name="Text Box 27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1" name="Text Box 27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2" name="Text Box 27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3" name="Text Box 27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4" name="Text Box 27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5" name="Text Box 27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6" name="Text Box 27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7" name="Text Box 27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8" name="Text Box 27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399" name="Text Box 27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0" name="Text Box 27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1" name="Text Box 27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2" name="Text Box 27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3" name="Text Box 27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4" name="Text Box 27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5" name="Text Box 27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6" name="Text Box 27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7" name="Text Box 27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8" name="Text Box 27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09" name="Text Box 27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0" name="Text Box 27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1" name="Text Box 27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2" name="Text Box 27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3" name="Text Box 27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4" name="Text Box 27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5" name="Text Box 27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6" name="Text Box 27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7" name="Text Box 27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8" name="Text Box 27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19" name="Text Box 27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0" name="Text Box 27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1" name="Text Box 27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2" name="Text Box 27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3" name="Text Box 27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4" name="Text Box 27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5" name="Text Box 27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6" name="Text Box 27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7" name="Text Box 27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8" name="Text Box 27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29" name="Text Box 27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0" name="Text Box 27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1" name="Text Box 27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2" name="Text Box 27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3" name="Text Box 27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4" name="Text Box 27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5" name="Text Box 27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6" name="Text Box 27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7" name="Text Box 27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8" name="Text Box 27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39" name="Text Box 27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0" name="Text Box 27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1" name="Text Box 27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2" name="Text Box 27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3" name="Text Box 27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4" name="Text Box 27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5" name="Text Box 27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6" name="Text Box 28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7" name="Text Box 28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8" name="Text Box 28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49" name="Text Box 28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0" name="Text Box 28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1" name="Text Box 28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2" name="Text Box 28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3" name="Text Box 28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4" name="Text Box 28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5" name="Text Box 28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6" name="Text Box 28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7" name="Text Box 28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8" name="Text Box 28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59" name="Text Box 28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0" name="Text Box 28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1" name="Text Box 28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2" name="Text Box 28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3" name="Text Box 28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4" name="Text Box 28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5" name="Text Box 28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6" name="Text Box 28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7" name="Text Box 28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8" name="Text Box 28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69" name="Text Box 28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0" name="Text Box 28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1" name="Text Box 28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2" name="Text Box 28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3" name="Text Box 28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4" name="Text Box 28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5" name="Text Box 28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6" name="Text Box 28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7" name="Text Box 28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8" name="Text Box 28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79" name="Text Box 28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0" name="Text Box 28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1" name="Text Box 28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2" name="Text Box 28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3" name="Text Box 28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4" name="Text Box 28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5" name="Text Box 28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6" name="Text Box 28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7" name="Text Box 28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8" name="Text Box 28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89" name="Text Box 28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0" name="Text Box 28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1" name="Text Box 28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2" name="Text Box 28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3" name="Text Box 28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4" name="Text Box 28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5" name="Text Box 28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6" name="Text Box 28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7" name="Text Box 28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8" name="Text Box 28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499" name="Text Box 28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0" name="Text Box 28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1" name="Text Box 28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2" name="Text Box 28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3" name="Text Box 28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4" name="Text Box 28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5" name="Text Box 28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6" name="Text Box 28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7" name="Text Box 28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8" name="Text Box 28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09" name="Text Box 28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0" name="Text Box 28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1" name="Text Box 28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2" name="Text Box 28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3" name="Text Box 28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4" name="Text Box 28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5" name="Text Box 28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6" name="Text Box 28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7" name="Text Box 28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8" name="Text Box 28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19" name="Text Box 28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0" name="Text Box 28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1" name="Text Box 28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2" name="Text Box 28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3" name="Text Box 28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4" name="Text Box 28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5" name="Text Box 28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6" name="Text Box 28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7" name="Text Box 28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8" name="Text Box 28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29" name="Text Box 28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0" name="Text Box 28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1" name="Text Box 28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2" name="Text Box 28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3" name="Text Box 28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4" name="Text Box 28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5" name="Text Box 28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6" name="Text Box 28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7" name="Text Box 28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8" name="Text Box 28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39" name="Text Box 28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0" name="Text Box 28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1" name="Text Box 28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2" name="Text Box 28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3" name="Text Box 28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4" name="Text Box 28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5" name="Text Box 28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6" name="Text Box 29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7" name="Text Box 29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8" name="Text Box 29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49" name="Text Box 29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0" name="Text Box 29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1" name="Text Box 29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2" name="Text Box 29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3" name="Text Box 29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4" name="Text Box 29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5" name="Text Box 29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6" name="Text Box 29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7" name="Text Box 29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8" name="Text Box 29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59" name="Text Box 29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0" name="Text Box 29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1" name="Text Box 29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2" name="Text Box 29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3" name="Text Box 29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4" name="Text Box 29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5" name="Text Box 29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6" name="Text Box 29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7" name="Text Box 29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8" name="Text Box 29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69" name="Text Box 29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0" name="Text Box 29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1" name="Text Box 29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2" name="Text Box 29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3" name="Text Box 29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4" name="Text Box 29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5" name="Text Box 29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6" name="Text Box 29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7" name="Text Box 29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8" name="Text Box 29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79" name="Text Box 29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0" name="Text Box 29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1" name="Text Box 29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2" name="Text Box 29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3" name="Text Box 29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4" name="Text Box 29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5" name="Text Box 29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6" name="Text Box 29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7" name="Text Box 29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8" name="Text Box 29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89" name="Text Box 29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0" name="Text Box 29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1" name="Text Box 29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2" name="Text Box 29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3" name="Text Box 29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4" name="Text Box 29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5" name="Text Box 29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6" name="Text Box 29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7" name="Text Box 29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8" name="Text Box 29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599" name="Text Box 29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0" name="Text Box 29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1" name="Text Box 29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2" name="Text Box 29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3" name="Text Box 29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4" name="Text Box 29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5" name="Text Box 29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6" name="Text Box 29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7" name="Text Box 29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8" name="Text Box 29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09" name="Text Box 29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0" name="Text Box 29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1" name="Text Box 29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2" name="Text Box 29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3" name="Text Box 29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4" name="Text Box 29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5" name="Text Box 29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6" name="Text Box 29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7" name="Text Box 29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8" name="Text Box 29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19" name="Text Box 29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0" name="Text Box 29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1" name="Text Box 29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2" name="Text Box 29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3" name="Text Box 29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4" name="Text Box 29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5" name="Text Box 29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6" name="Text Box 29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7" name="Text Box 29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8" name="Text Box 29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29" name="Text Box 29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0" name="Text Box 29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1" name="Text Box 29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2" name="Text Box 29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3" name="Text Box 29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4" name="Text Box 29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5" name="Text Box 29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6" name="Text Box 29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7" name="Text Box 29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8" name="Text Box 29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39" name="Text Box 29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0" name="Text Box 29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1" name="Text Box 29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2" name="Text Box 29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3" name="Text Box 29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4" name="Text Box 29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5" name="Text Box 29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6" name="Text Box 30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7" name="Text Box 30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8" name="Text Box 30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49" name="Text Box 30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0" name="Text Box 30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1" name="Text Box 30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2" name="Text Box 30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3" name="Text Box 30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4" name="Text Box 30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5" name="Text Box 30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6" name="Text Box 30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7" name="Text Box 30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8" name="Text Box 30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59" name="Text Box 30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0" name="Text Box 30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1" name="Text Box 30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2" name="Text Box 30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3" name="Text Box 30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4" name="Text Box 30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5" name="Text Box 30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6" name="Text Box 30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7" name="Text Box 30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8" name="Text Box 30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69" name="Text Box 30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0" name="Text Box 30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1" name="Text Box 30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2" name="Text Box 30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3" name="Text Box 30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4" name="Text Box 30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5" name="Text Box 30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6" name="Text Box 30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7" name="Text Box 30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8" name="Text Box 30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79" name="Text Box 30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0" name="Text Box 30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1" name="Text Box 30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2" name="Text Box 30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3" name="Text Box 30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4" name="Text Box 30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5" name="Text Box 30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6" name="Text Box 30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7" name="Text Box 30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8" name="Text Box 30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89" name="Text Box 30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0" name="Text Box 30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1" name="Text Box 30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2" name="Text Box 30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3" name="Text Box 30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4" name="Text Box 30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5" name="Text Box 30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6" name="Text Box 30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7" name="Text Box 30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8" name="Text Box 30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699" name="Text Box 30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0" name="Text Box 30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1" name="Text Box 30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2" name="Text Box 30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3" name="Text Box 30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4" name="Text Box 30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5" name="Text Box 30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6" name="Text Box 30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7" name="Text Box 30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8" name="Text Box 30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09" name="Text Box 30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0" name="Text Box 30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1" name="Text Box 30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2" name="Text Box 30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3" name="Text Box 30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4" name="Text Box 30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5" name="Text Box 30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6" name="Text Box 30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7" name="Text Box 30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8" name="Text Box 30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19" name="Text Box 30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0" name="Text Box 30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1" name="Text Box 30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2" name="Text Box 30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3" name="Text Box 30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4" name="Text Box 30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5" name="Text Box 30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6" name="Text Box 30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7" name="Text Box 30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8" name="Text Box 30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29" name="Text Box 30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0" name="Text Box 30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1" name="Text Box 30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2" name="Text Box 30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3" name="Text Box 30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4" name="Text Box 30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5" name="Text Box 30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6" name="Text Box 30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7" name="Text Box 30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8" name="Text Box 30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39" name="Text Box 30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0" name="Text Box 30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1" name="Text Box 30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2" name="Text Box 30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3" name="Text Box 30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4" name="Text Box 30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5" name="Text Box 30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6" name="Text Box 31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7" name="Text Box 31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8" name="Text Box 31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49" name="Text Box 31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0" name="Text Box 31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1" name="Text Box 31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2" name="Text Box 31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3" name="Text Box 31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4" name="Text Box 31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5" name="Text Box 31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6" name="Text Box 31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7" name="Text Box 31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8" name="Text Box 31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59" name="Text Box 31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0" name="Text Box 31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1" name="Text Box 31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2" name="Text Box 31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3" name="Text Box 31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4" name="Text Box 31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5" name="Text Box 31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6" name="Text Box 31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7" name="Text Box 31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8" name="Text Box 31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69" name="Text Box 31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0" name="Text Box 31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1" name="Text Box 31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2" name="Text Box 31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3" name="Text Box 31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4" name="Text Box 31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5" name="Text Box 31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6" name="Text Box 31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7" name="Text Box 31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8" name="Text Box 31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79" name="Text Box 31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0" name="Text Box 31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1" name="Text Box 31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2" name="Text Box 31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3" name="Text Box 31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4" name="Text Box 31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5" name="Text Box 31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6" name="Text Box 31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7" name="Text Box 31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8" name="Text Box 31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89" name="Text Box 31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0" name="Text Box 31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1" name="Text Box 31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2" name="Text Box 31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3" name="Text Box 31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4" name="Text Box 31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5" name="Text Box 31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6" name="Text Box 31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7" name="Text Box 31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8" name="Text Box 31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799" name="Text Box 31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0" name="Text Box 31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1" name="Text Box 31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2" name="Text Box 31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3" name="Text Box 31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4" name="Text Box 31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5" name="Text Box 31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6" name="Text Box 31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7" name="Text Box 31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8" name="Text Box 31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09" name="Text Box 31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0" name="Text Box 31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1" name="Text Box 31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2" name="Text Box 31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3" name="Text Box 31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4" name="Text Box 31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5" name="Text Box 31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6" name="Text Box 31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7" name="Text Box 31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8" name="Text Box 31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19" name="Text Box 31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0" name="Text Box 31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1" name="Text Box 31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2" name="Text Box 31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3" name="Text Box 31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4" name="Text Box 31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5" name="Text Box 31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6" name="Text Box 31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7" name="Text Box 31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8" name="Text Box 31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29" name="Text Box 31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0" name="Text Box 31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1" name="Text Box 31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2" name="Text Box 31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3" name="Text Box 31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4" name="Text Box 31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5" name="Text Box 31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6" name="Text Box 31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7" name="Text Box 31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8" name="Text Box 31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39" name="Text Box 31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0" name="Text Box 31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1" name="Text Box 31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2" name="Text Box 31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3" name="Text Box 31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4" name="Text Box 31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5" name="Text Box 31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6" name="Text Box 32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7" name="Text Box 32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8" name="Text Box 32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49" name="Text Box 32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0" name="Text Box 32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1" name="Text Box 32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2" name="Text Box 32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3" name="Text Box 32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4" name="Text Box 32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5" name="Text Box 32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6" name="Text Box 32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7" name="Text Box 32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8" name="Text Box 32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59" name="Text Box 32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0" name="Text Box 32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1" name="Text Box 32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2" name="Text Box 32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3" name="Text Box 32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4" name="Text Box 32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5" name="Text Box 32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6" name="Text Box 32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7" name="Text Box 32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8" name="Text Box 32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69" name="Text Box 32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0" name="Text Box 32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1" name="Text Box 32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2" name="Text Box 32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3" name="Text Box 32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4" name="Text Box 32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5" name="Text Box 32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6" name="Text Box 32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7" name="Text Box 32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8" name="Text Box 32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79" name="Text Box 32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0" name="Text Box 32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1" name="Text Box 32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2" name="Text Box 32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3" name="Text Box 32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4" name="Text Box 32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5" name="Text Box 32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6" name="Text Box 32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7" name="Text Box 32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8" name="Text Box 32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89" name="Text Box 32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0" name="Text Box 32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1" name="Text Box 32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2" name="Text Box 32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3" name="Text Box 32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4" name="Text Box 32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5" name="Text Box 32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6" name="Text Box 32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7" name="Text Box 32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8" name="Text Box 32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899" name="Text Box 32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0" name="Text Box 32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1" name="Text Box 32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2" name="Text Box 32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3" name="Text Box 32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4" name="Text Box 32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5" name="Text Box 32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6" name="Text Box 32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7" name="Text Box 32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8" name="Text Box 32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09" name="Text Box 32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0" name="Text Box 32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1" name="Text Box 32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2" name="Text Box 32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3" name="Text Box 32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4" name="Text Box 32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5" name="Text Box 32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6" name="Text Box 32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7" name="Text Box 32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8" name="Text Box 32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19" name="Text Box 32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0" name="Text Box 32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1" name="Text Box 32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2" name="Text Box 32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3" name="Text Box 32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4" name="Text Box 32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5" name="Text Box 32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6" name="Text Box 32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7" name="Text Box 32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8" name="Text Box 32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29" name="Text Box 32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0" name="Text Box 32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1" name="Text Box 32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2" name="Text Box 32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3" name="Text Box 32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4" name="Text Box 32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5" name="Text Box 32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6" name="Text Box 32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7" name="Text Box 32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8" name="Text Box 32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39" name="Text Box 32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0" name="Text Box 32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1" name="Text Box 32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2" name="Text Box 32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3" name="Text Box 32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4" name="Text Box 32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5" name="Text Box 32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6" name="Text Box 33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7" name="Text Box 33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8" name="Text Box 33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49" name="Text Box 33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0" name="Text Box 33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1" name="Text Box 33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2" name="Text Box 33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3" name="Text Box 33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4" name="Text Box 33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5" name="Text Box 33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6" name="Text Box 33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7" name="Text Box 33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8" name="Text Box 33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59" name="Text Box 33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0" name="Text Box 33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1" name="Text Box 33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2" name="Text Box 33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3" name="Text Box 33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4" name="Text Box 33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5" name="Text Box 33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6" name="Text Box 33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7" name="Text Box 33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8" name="Text Box 33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69" name="Text Box 33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0" name="Text Box 33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1" name="Text Box 33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2" name="Text Box 33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3" name="Text Box 33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4" name="Text Box 33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5" name="Text Box 33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6" name="Text Box 33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7" name="Text Box 33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8" name="Text Box 33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79" name="Text Box 33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0" name="Text Box 33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1" name="Text Box 33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2" name="Text Box 33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3" name="Text Box 33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4" name="Text Box 33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5" name="Text Box 33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6" name="Text Box 33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7" name="Text Box 33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8" name="Text Box 33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89" name="Text Box 33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0" name="Text Box 33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1" name="Text Box 33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2" name="Text Box 33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3" name="Text Box 33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4" name="Text Box 33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5" name="Text Box 33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6" name="Text Box 33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7" name="Text Box 33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8" name="Text Box 33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8999" name="Text Box 33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0" name="Text Box 33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1" name="Text Box 33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2" name="Text Box 33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3" name="Text Box 33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4" name="Text Box 33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5" name="Text Box 33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6" name="Text Box 33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7" name="Text Box 33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8" name="Text Box 33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09" name="Text Box 33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0" name="Text Box 33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1" name="Text Box 33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2" name="Text Box 33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3" name="Text Box 33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4" name="Text Box 33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5" name="Text Box 33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6" name="Text Box 33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7" name="Text Box 33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8" name="Text Box 33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19" name="Text Box 33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0" name="Text Box 33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1" name="Text Box 33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2" name="Text Box 33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3" name="Text Box 33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4" name="Text Box 33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5" name="Text Box 33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6" name="Text Box 33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7" name="Text Box 33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8" name="Text Box 33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29" name="Text Box 33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0" name="Text Box 33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1" name="Text Box 33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2" name="Text Box 33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3" name="Text Box 33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4" name="Text Box 33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5" name="Text Box 33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6" name="Text Box 33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7" name="Text Box 33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8" name="Text Box 33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39" name="Text Box 33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0" name="Text Box 33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1" name="Text Box 33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2" name="Text Box 33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3" name="Text Box 33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4" name="Text Box 33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5" name="Text Box 33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6" name="Text Box 34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7" name="Text Box 34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8" name="Text Box 34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49" name="Text Box 34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0" name="Text Box 34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1" name="Text Box 34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2" name="Text Box 34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3" name="Text Box 34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4" name="Text Box 34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5" name="Text Box 34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6" name="Text Box 34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7" name="Text Box 34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8" name="Text Box 34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59" name="Text Box 34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0" name="Text Box 34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1" name="Text Box 34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2" name="Text Box 34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3" name="Text Box 34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4" name="Text Box 34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5" name="Text Box 34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6" name="Text Box 34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7" name="Text Box 34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8" name="Text Box 34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69" name="Text Box 34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0" name="Text Box 34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1" name="Text Box 34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2" name="Text Box 34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3" name="Text Box 34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4" name="Text Box 34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5" name="Text Box 34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6" name="Text Box 34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7" name="Text Box 34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8" name="Text Box 34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79" name="Text Box 34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0" name="Text Box 34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1" name="Text Box 34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2" name="Text Box 34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3" name="Text Box 34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4" name="Text Box 34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5" name="Text Box 34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6" name="Text Box 34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7" name="Text Box 34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8" name="Text Box 34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89" name="Text Box 34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0" name="Text Box 34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1" name="Text Box 34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2" name="Text Box 34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3" name="Text Box 34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4" name="Text Box 34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5" name="Text Box 34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6" name="Text Box 34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7" name="Text Box 34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8" name="Text Box 34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099" name="Text Box 34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0" name="Text Box 34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1" name="Text Box 34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2" name="Text Box 34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3" name="Text Box 34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4" name="Text Box 34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5" name="Text Box 34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6" name="Text Box 34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7" name="Text Box 34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8" name="Text Box 34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09" name="Text Box 34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0" name="Text Box 34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1" name="Text Box 34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2" name="Text Box 34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3" name="Text Box 34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4" name="Text Box 34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5" name="Text Box 34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6" name="Text Box 34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7" name="Text Box 34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8" name="Text Box 34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19" name="Text Box 34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0" name="Text Box 34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1" name="Text Box 34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2" name="Text Box 34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3" name="Text Box 34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4" name="Text Box 34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5" name="Text Box 34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6" name="Text Box 34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7" name="Text Box 34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8" name="Text Box 34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29" name="Text Box 34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0" name="Text Box 34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1" name="Text Box 34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2" name="Text Box 34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3" name="Text Box 34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4" name="Text Box 34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5" name="Text Box 34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6" name="Text Box 34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7" name="Text Box 34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8" name="Text Box 34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39" name="Text Box 34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0" name="Text Box 34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1" name="Text Box 34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2" name="Text Box 34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3" name="Text Box 34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4" name="Text Box 34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5" name="Text Box 34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6" name="Text Box 35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7" name="Text Box 35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8" name="Text Box 35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49" name="Text Box 35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0" name="Text Box 35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1" name="Text Box 35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2" name="Text Box 35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3" name="Text Box 35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4" name="Text Box 35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5" name="Text Box 35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6" name="Text Box 35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7" name="Text Box 35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8" name="Text Box 35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59" name="Text Box 35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0" name="Text Box 35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1" name="Text Box 35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2" name="Text Box 35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3" name="Text Box 35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4" name="Text Box 35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5" name="Text Box 35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6" name="Text Box 35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7" name="Text Box 35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8" name="Text Box 35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69" name="Text Box 35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0" name="Text Box 35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1" name="Text Box 35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2" name="Text Box 35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3" name="Text Box 35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4" name="Text Box 35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5" name="Text Box 35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6" name="Text Box 35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7" name="Text Box 35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8" name="Text Box 35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79" name="Text Box 35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0" name="Text Box 35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1" name="Text Box 35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2" name="Text Box 35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3" name="Text Box 35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4" name="Text Box 35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5" name="Text Box 35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6" name="Text Box 35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7" name="Text Box 35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8" name="Text Box 35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89" name="Text Box 35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0" name="Text Box 35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1" name="Text Box 35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2" name="Text Box 35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3" name="Text Box 35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4" name="Text Box 35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5" name="Text Box 35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6" name="Text Box 35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7" name="Text Box 35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8" name="Text Box 35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199" name="Text Box 35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0" name="Text Box 35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1" name="Text Box 35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2" name="Text Box 35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3" name="Text Box 35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4" name="Text Box 35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5" name="Text Box 35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6" name="Text Box 35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7" name="Text Box 35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8" name="Text Box 35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09" name="Text Box 35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0" name="Text Box 35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1" name="Text Box 35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2" name="Text Box 35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3" name="Text Box 35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4" name="Text Box 35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5" name="Text Box 35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6" name="Text Box 35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7" name="Text Box 35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8" name="Text Box 35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19" name="Text Box 35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0" name="Text Box 35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1" name="Text Box 35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2" name="Text Box 35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3" name="Text Box 35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4" name="Text Box 35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5" name="Text Box 35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6" name="Text Box 35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7" name="Text Box 35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8" name="Text Box 35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29" name="Text Box 35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0" name="Text Box 35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1" name="Text Box 35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2" name="Text Box 35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3" name="Text Box 35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4" name="Text Box 35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5" name="Text Box 35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6" name="Text Box 35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7" name="Text Box 35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8" name="Text Box 35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39" name="Text Box 35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0" name="Text Box 35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1" name="Text Box 35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2" name="Text Box 35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3" name="Text Box 35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4" name="Text Box 35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5" name="Text Box 35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6" name="Text Box 36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7" name="Text Box 36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8" name="Text Box 36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49" name="Text Box 36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0" name="Text Box 36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1" name="Text Box 36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2" name="Text Box 36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3" name="Text Box 36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4" name="Text Box 36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5" name="Text Box 36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6" name="Text Box 36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7" name="Text Box 36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8" name="Text Box 36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59" name="Text Box 36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0" name="Text Box 36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1" name="Text Box 36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2" name="Text Box 36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3" name="Text Box 36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4" name="Text Box 36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5" name="Text Box 36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6" name="Text Box 36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7" name="Text Box 36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8" name="Text Box 36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69" name="Text Box 36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0" name="Text Box 36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1" name="Text Box 36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2" name="Text Box 36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3" name="Text Box 36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4" name="Text Box 36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5" name="Text Box 36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6" name="Text Box 36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7" name="Text Box 36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8" name="Text Box 36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79" name="Text Box 36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0" name="Text Box 36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1" name="Text Box 36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2" name="Text Box 36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3" name="Text Box 36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4" name="Text Box 36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5" name="Text Box 36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6" name="Text Box 36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7" name="Text Box 36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8" name="Text Box 36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89" name="Text Box 36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0" name="Text Box 36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1" name="Text Box 36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2" name="Text Box 36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3" name="Text Box 36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4" name="Text Box 36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5" name="Text Box 36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6" name="Text Box 36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7" name="Text Box 36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8" name="Text Box 36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299" name="Text Box 36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0" name="Text Box 36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1" name="Text Box 36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2" name="Text Box 36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3" name="Text Box 36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4" name="Text Box 36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5" name="Text Box 36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6" name="Text Box 36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7" name="Text Box 36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8" name="Text Box 36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09" name="Text Box 36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0" name="Text Box 36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1" name="Text Box 36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2" name="Text Box 36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3" name="Text Box 36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4" name="Text Box 36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5" name="Text Box 36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6" name="Text Box 36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7" name="Text Box 36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8" name="Text Box 36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19" name="Text Box 36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0" name="Text Box 36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1" name="Text Box 36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2" name="Text Box 36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3" name="Text Box 36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4" name="Text Box 36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5" name="Text Box 36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6" name="Text Box 36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7" name="Text Box 36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8" name="Text Box 36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29" name="Text Box 36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0" name="Text Box 36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1" name="Text Box 36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2" name="Text Box 36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3" name="Text Box 36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4" name="Text Box 36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5" name="Text Box 36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6" name="Text Box 36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7" name="Text Box 36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8" name="Text Box 36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39" name="Text Box 36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0" name="Text Box 36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1" name="Text Box 36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2" name="Text Box 36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3" name="Text Box 36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4" name="Text Box 36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5" name="Text Box 36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6" name="Text Box 37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7" name="Text Box 37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8" name="Text Box 37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49" name="Text Box 37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0" name="Text Box 37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1" name="Text Box 37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2" name="Text Box 37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3" name="Text Box 37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4" name="Text Box 37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5" name="Text Box 37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6" name="Text Box 37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7" name="Text Box 37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8" name="Text Box 37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59" name="Text Box 37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0" name="Text Box 37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1" name="Text Box 37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2" name="Text Box 37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3" name="Text Box 37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4" name="Text Box 37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5" name="Text Box 37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6" name="Text Box 37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7" name="Text Box 37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8" name="Text Box 37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69" name="Text Box 37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0" name="Text Box 37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1" name="Text Box 37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2" name="Text Box 37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3" name="Text Box 37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4" name="Text Box 37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5" name="Text Box 37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6" name="Text Box 37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7" name="Text Box 37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8" name="Text Box 37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79" name="Text Box 37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0" name="Text Box 37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1" name="Text Box 37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2" name="Text Box 37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3" name="Text Box 37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4" name="Text Box 37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5" name="Text Box 37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6" name="Text Box 37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7" name="Text Box 37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8" name="Text Box 37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89" name="Text Box 37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0" name="Text Box 37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1" name="Text Box 37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2" name="Text Box 37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3" name="Text Box 37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4" name="Text Box 37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5" name="Text Box 37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6" name="Text Box 37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7" name="Text Box 37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8" name="Text Box 37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399" name="Text Box 37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0" name="Text Box 37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1" name="Text Box 37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2" name="Text Box 37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3" name="Text Box 37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4" name="Text Box 37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5" name="Text Box 37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6" name="Text Box 37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7" name="Text Box 37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8" name="Text Box 37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09" name="Text Box 37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0" name="Text Box 37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1" name="Text Box 37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2" name="Text Box 37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3" name="Text Box 37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4" name="Text Box 37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5" name="Text Box 37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6" name="Text Box 37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7" name="Text Box 37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8" name="Text Box 37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19" name="Text Box 37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0" name="Text Box 37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1" name="Text Box 37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2" name="Text Box 37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3" name="Text Box 37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4" name="Text Box 37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5" name="Text Box 37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6" name="Text Box 37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7" name="Text Box 37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8" name="Text Box 37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29" name="Text Box 37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0" name="Text Box 37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1" name="Text Box 37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2" name="Text Box 37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3" name="Text Box 37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4" name="Text Box 37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5" name="Text Box 37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6" name="Text Box 37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7" name="Text Box 37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8" name="Text Box 37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39" name="Text Box 37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0" name="Text Box 37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1" name="Text Box 37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2" name="Text Box 37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3" name="Text Box 37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4" name="Text Box 37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5" name="Text Box 37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6" name="Text Box 38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7" name="Text Box 38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8" name="Text Box 38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49" name="Text Box 38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0" name="Text Box 38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1" name="Text Box 38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2" name="Text Box 38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3" name="Text Box 38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4" name="Text Box 38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5" name="Text Box 38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6" name="Text Box 38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7" name="Text Box 38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8" name="Text Box 38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59" name="Text Box 38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0" name="Text Box 38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1" name="Text Box 38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2" name="Text Box 38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3" name="Text Box 38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4" name="Text Box 38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5" name="Text Box 38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6" name="Text Box 38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7" name="Text Box 38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8" name="Text Box 38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69" name="Text Box 38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0" name="Text Box 38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1" name="Text Box 38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2" name="Text Box 38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3" name="Text Box 38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4" name="Text Box 38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5" name="Text Box 38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6" name="Text Box 38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7" name="Text Box 38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8" name="Text Box 38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79" name="Text Box 38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0" name="Text Box 38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1" name="Text Box 38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2" name="Text Box 38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3" name="Text Box 38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4" name="Text Box 38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5" name="Text Box 38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6" name="Text Box 38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7" name="Text Box 38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8" name="Text Box 38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89" name="Text Box 38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0" name="Text Box 38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1" name="Text Box 38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2" name="Text Box 38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3" name="Text Box 38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4" name="Text Box 38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5" name="Text Box 38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6" name="Text Box 38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7" name="Text Box 38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8" name="Text Box 38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499" name="Text Box 38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0" name="Text Box 38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1" name="Text Box 38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2" name="Text Box 38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3" name="Text Box 38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4" name="Text Box 38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5" name="Text Box 38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6" name="Text Box 38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7" name="Text Box 38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8" name="Text Box 38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09" name="Text Box 38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0" name="Text Box 38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1" name="Text Box 38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2" name="Text Box 38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3" name="Text Box 38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4" name="Text Box 38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5" name="Text Box 38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6" name="Text Box 38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7" name="Text Box 38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8" name="Text Box 38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19" name="Text Box 38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0" name="Text Box 38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1" name="Text Box 38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2" name="Text Box 38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3" name="Text Box 38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4" name="Text Box 38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5" name="Text Box 38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6" name="Text Box 38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7" name="Text Box 38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8" name="Text Box 38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29" name="Text Box 38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0" name="Text Box 38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1" name="Text Box 38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2" name="Text Box 38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3" name="Text Box 38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4" name="Text Box 38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5" name="Text Box 38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6" name="Text Box 38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7" name="Text Box 38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8" name="Text Box 38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39" name="Text Box 38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0" name="Text Box 38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1" name="Text Box 38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2" name="Text Box 38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3" name="Text Box 38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4" name="Text Box 38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5" name="Text Box 38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6" name="Text Box 39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7" name="Text Box 39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8" name="Text Box 39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49" name="Text Box 39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0" name="Text Box 39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1" name="Text Box 39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2" name="Text Box 39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3" name="Text Box 39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4" name="Text Box 39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5" name="Text Box 39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6" name="Text Box 39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7" name="Text Box 39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8" name="Text Box 39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59" name="Text Box 39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0" name="Text Box 39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1" name="Text Box 39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2" name="Text Box 39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3" name="Text Box 39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4" name="Text Box 39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5" name="Text Box 39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6" name="Text Box 39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7" name="Text Box 39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8" name="Text Box 39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69" name="Text Box 39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0" name="Text Box 39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1" name="Text Box 39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2" name="Text Box 39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3" name="Text Box 39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4" name="Text Box 39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5" name="Text Box 39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6" name="Text Box 39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7" name="Text Box 39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8" name="Text Box 39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79" name="Text Box 39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0" name="Text Box 39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1" name="Text Box 39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2" name="Text Box 39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3" name="Text Box 39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4" name="Text Box 39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5" name="Text Box 39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6" name="Text Box 39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7" name="Text Box 39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8" name="Text Box 39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89" name="Text Box 39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0" name="Text Box 39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1" name="Text Box 39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2" name="Text Box 39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3" name="Text Box 39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4" name="Text Box 39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5" name="Text Box 39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6" name="Text Box 39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7" name="Text Box 39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8" name="Text Box 39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599" name="Text Box 39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0" name="Text Box 39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1" name="Text Box 39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2" name="Text Box 39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3" name="Text Box 39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4" name="Text Box 39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5" name="Text Box 39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6" name="Text Box 39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7" name="Text Box 39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8" name="Text Box 39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09" name="Text Box 39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0" name="Text Box 39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1" name="Text Box 39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2" name="Text Box 39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3" name="Text Box 39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4" name="Text Box 39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5" name="Text Box 39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6" name="Text Box 39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7" name="Text Box 39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8" name="Text Box 39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19" name="Text Box 39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0" name="Text Box 39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1" name="Text Box 39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2" name="Text Box 39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3" name="Text Box 39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4" name="Text Box 39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5" name="Text Box 39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6" name="Text Box 39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7" name="Text Box 39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8" name="Text Box 39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29" name="Text Box 39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0" name="Text Box 39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1" name="Text Box 39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2" name="Text Box 39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3" name="Text Box 39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4" name="Text Box 39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5" name="Text Box 39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6" name="Text Box 39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7" name="Text Box 39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8" name="Text Box 39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39" name="Text Box 39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0" name="Text Box 39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1" name="Text Box 39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2" name="Text Box 39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3" name="Text Box 39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4" name="Text Box 39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5" name="Text Box 39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6" name="Text Box 40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7" name="Text Box 40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8" name="Text Box 40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49" name="Text Box 40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0" name="Text Box 40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1" name="Text Box 40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2" name="Text Box 40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3" name="Text Box 40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4" name="Text Box 40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5" name="Text Box 40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6" name="Text Box 40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7" name="Text Box 40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8" name="Text Box 40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59" name="Text Box 40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0" name="Text Box 40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1" name="Text Box 40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2" name="Text Box 40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3" name="Text Box 40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4" name="Text Box 40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5" name="Text Box 40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6" name="Text Box 40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7" name="Text Box 40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8" name="Text Box 40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69" name="Text Box 40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0" name="Text Box 40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1" name="Text Box 40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2" name="Text Box 40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3" name="Text Box 40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4" name="Text Box 40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5" name="Text Box 40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6" name="Text Box 40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7" name="Text Box 40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8" name="Text Box 40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79" name="Text Box 40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0" name="Text Box 40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1" name="Text Box 40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2" name="Text Box 40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3" name="Text Box 40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4" name="Text Box 40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5" name="Text Box 40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6" name="Text Box 40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7" name="Text Box 40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8" name="Text Box 40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89" name="Text Box 40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0" name="Text Box 40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1" name="Text Box 40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2" name="Text Box 40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3" name="Text Box 40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4" name="Text Box 40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5" name="Text Box 40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6" name="Text Box 40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7" name="Text Box 40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8" name="Text Box 40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699" name="Text Box 40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0" name="Text Box 40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1" name="Text Box 40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2" name="Text Box 40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3" name="Text Box 40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4" name="Text Box 40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5" name="Text Box 40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6" name="Text Box 40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7" name="Text Box 40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8" name="Text Box 40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09" name="Text Box 40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0" name="Text Box 40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1" name="Text Box 40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2" name="Text Box 40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3" name="Text Box 40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4" name="Text Box 40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5" name="Text Box 40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6" name="Text Box 40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7" name="Text Box 40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8" name="Text Box 40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19" name="Text Box 40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0" name="Text Box 40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1" name="Text Box 40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2" name="Text Box 40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3" name="Text Box 40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4" name="Text Box 40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5" name="Text Box 40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6" name="Text Box 40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7" name="Text Box 40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8" name="Text Box 40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29" name="Text Box 40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0" name="Text Box 40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1" name="Text Box 40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2" name="Text Box 40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3" name="Text Box 40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4" name="Text Box 40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5" name="Text Box 40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6" name="Text Box 40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7" name="Text Box 40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8" name="Text Box 40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39" name="Text Box 40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0" name="Text Box 40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1" name="Text Box 40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2" name="Text Box 40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3" name="Text Box 40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4" name="Text Box 40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5" name="Text Box 40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6" name="Text Box 41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7" name="Text Box 41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8" name="Text Box 41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49" name="Text Box 41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0" name="Text Box 41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1" name="Text Box 41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2" name="Text Box 41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3" name="Text Box 41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4" name="Text Box 41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5" name="Text Box 41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6" name="Text Box 41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7" name="Text Box 41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8" name="Text Box 41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59" name="Text Box 41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0" name="Text Box 41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1" name="Text Box 41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2" name="Text Box 41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3" name="Text Box 41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4" name="Text Box 41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5" name="Text Box 41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6" name="Text Box 41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7" name="Text Box 41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8" name="Text Box 41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69" name="Text Box 41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0" name="Text Box 41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1" name="Text Box 41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2" name="Text Box 41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3" name="Text Box 41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4" name="Text Box 41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5" name="Text Box 41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6" name="Text Box 41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7" name="Text Box 41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8" name="Text Box 41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79" name="Text Box 41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0" name="Text Box 41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1" name="Text Box 41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2" name="Text Box 41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3" name="Text Box 41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4" name="Text Box 41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5" name="Text Box 41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6" name="Text Box 41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7" name="Text Box 41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8" name="Text Box 41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89" name="Text Box 41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0" name="Text Box 41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1" name="Text Box 41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2" name="Text Box 41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3" name="Text Box 41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4" name="Text Box 41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5" name="Text Box 41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6" name="Text Box 41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7" name="Text Box 41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8" name="Text Box 41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799" name="Text Box 41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0" name="Text Box 41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1" name="Text Box 41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2" name="Text Box 41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3" name="Text Box 41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4" name="Text Box 41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5" name="Text Box 41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6" name="Text Box 41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7" name="Text Box 41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8" name="Text Box 41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09" name="Text Box 41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0" name="Text Box 41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1" name="Text Box 41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2" name="Text Box 41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3" name="Text Box 41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4" name="Text Box 41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5" name="Text Box 41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6" name="Text Box 41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7" name="Text Box 41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8" name="Text Box 41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19" name="Text Box 41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0" name="Text Box 41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1" name="Text Box 41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2" name="Text Box 41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3" name="Text Box 41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4" name="Text Box 41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5" name="Text Box 41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6" name="Text Box 41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7" name="Text Box 41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8" name="Text Box 41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29" name="Text Box 41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0" name="Text Box 41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1" name="Text Box 41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2" name="Text Box 41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3" name="Text Box 41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4" name="Text Box 41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5" name="Text Box 41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6" name="Text Box 41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7" name="Text Box 41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8" name="Text Box 41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39" name="Text Box 41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0" name="Text Box 41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1" name="Text Box 41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2" name="Text Box 41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3" name="Text Box 41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4" name="Text Box 41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5" name="Text Box 41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6" name="Text Box 42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7" name="Text Box 42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8" name="Text Box 42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49" name="Text Box 42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0" name="Text Box 42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1" name="Text Box 42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2" name="Text Box 42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3" name="Text Box 42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4" name="Text Box 42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5" name="Text Box 42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6" name="Text Box 42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7" name="Text Box 42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8" name="Text Box 42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59" name="Text Box 42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0" name="Text Box 42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1" name="Text Box 42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2" name="Text Box 42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3" name="Text Box 42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4" name="Text Box 42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5" name="Text Box 42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6" name="Text Box 42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7" name="Text Box 42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8" name="Text Box 42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69" name="Text Box 42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0" name="Text Box 42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1" name="Text Box 42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2" name="Text Box 42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3" name="Text Box 42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4" name="Text Box 42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5" name="Text Box 42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6" name="Text Box 42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7" name="Text Box 42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8" name="Text Box 42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79" name="Text Box 42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0" name="Text Box 42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1" name="Text Box 42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2" name="Text Box 42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3" name="Text Box 42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4" name="Text Box 42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5" name="Text Box 42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6" name="Text Box 42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7" name="Text Box 42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8" name="Text Box 42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89" name="Text Box 42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0" name="Text Box 42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1" name="Text Box 42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2" name="Text Box 42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3" name="Text Box 42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4" name="Text Box 42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5" name="Text Box 42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6" name="Text Box 42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7" name="Text Box 42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8" name="Text Box 42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899" name="Text Box 42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0" name="Text Box 42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1" name="Text Box 42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2" name="Text Box 42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3" name="Text Box 42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4" name="Text Box 42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5" name="Text Box 42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6" name="Text Box 42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7" name="Text Box 42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8" name="Text Box 42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09" name="Text Box 42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0" name="Text Box 42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1" name="Text Box 42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2" name="Text Box 42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3" name="Text Box 42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4" name="Text Box 42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5" name="Text Box 42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6" name="Text Box 42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7" name="Text Box 42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8" name="Text Box 42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19" name="Text Box 42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0" name="Text Box 42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1" name="Text Box 42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2" name="Text Box 42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3" name="Text Box 42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4" name="Text Box 42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5" name="Text Box 42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6" name="Text Box 42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7" name="Text Box 42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8" name="Text Box 42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29" name="Text Box 42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0" name="Text Box 42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1" name="Text Box 42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2" name="Text Box 42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3" name="Text Box 42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4" name="Text Box 42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5" name="Text Box 42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6" name="Text Box 42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7" name="Text Box 42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8" name="Text Box 42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39" name="Text Box 42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0" name="Text Box 42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1" name="Text Box 42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2" name="Text Box 42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3" name="Text Box 42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4" name="Text Box 42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5" name="Text Box 42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6" name="Text Box 43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7" name="Text Box 43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8" name="Text Box 43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49" name="Text Box 43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0" name="Text Box 43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1" name="Text Box 43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2" name="Text Box 43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3" name="Text Box 43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4" name="Text Box 43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5" name="Text Box 43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6" name="Text Box 43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7" name="Text Box 43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8" name="Text Box 43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59" name="Text Box 43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0" name="Text Box 43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1" name="Text Box 43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2" name="Text Box 43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3" name="Text Box 43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4" name="Text Box 43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5" name="Text Box 43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6" name="Text Box 43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7" name="Text Box 43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8" name="Text Box 43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69" name="Text Box 43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0" name="Text Box 43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1" name="Text Box 43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2" name="Text Box 43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3" name="Text Box 43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4" name="Text Box 43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5" name="Text Box 43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6" name="Text Box 43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7" name="Text Box 43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8" name="Text Box 43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79" name="Text Box 43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0" name="Text Box 43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1" name="Text Box 43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2" name="Text Box 43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3" name="Text Box 43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4" name="Text Box 43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5" name="Text Box 43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6" name="Text Box 43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7" name="Text Box 43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8" name="Text Box 43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89" name="Text Box 43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0" name="Text Box 43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1" name="Text Box 43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2" name="Text Box 43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3" name="Text Box 43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4" name="Text Box 43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5" name="Text Box 43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6" name="Text Box 43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7" name="Text Box 43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8" name="Text Box 43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9999" name="Text Box 43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0" name="Text Box 43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1" name="Text Box 43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2" name="Text Box 43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3" name="Text Box 43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4" name="Text Box 43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5" name="Text Box 43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6" name="Text Box 43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7" name="Text Box 43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8" name="Text Box 43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09" name="Text Box 43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0" name="Text Box 43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1" name="Text Box 43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2" name="Text Box 43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3" name="Text Box 43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4" name="Text Box 43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5" name="Text Box 43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6" name="Text Box 43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7" name="Text Box 43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8" name="Text Box 43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19" name="Text Box 43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0" name="Text Box 43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1" name="Text Box 43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2" name="Text Box 43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3" name="Text Box 43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4" name="Text Box 43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5" name="Text Box 43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6" name="Text Box 43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7" name="Text Box 43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8" name="Text Box 43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29" name="Text Box 43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0" name="Text Box 43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1" name="Text Box 43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2" name="Text Box 43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3" name="Text Box 43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4" name="Text Box 43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5" name="Text Box 43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6" name="Text Box 43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7" name="Text Box 43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8" name="Text Box 43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39" name="Text Box 43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0" name="Text Box 43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1" name="Text Box 43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2" name="Text Box 43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3" name="Text Box 43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4" name="Text Box 43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5" name="Text Box 43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6" name="Text Box 44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7" name="Text Box 44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8" name="Text Box 44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49" name="Text Box 44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0" name="Text Box 44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1" name="Text Box 44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2" name="Text Box 44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3" name="Text Box 44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4" name="Text Box 44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5" name="Text Box 44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6" name="Text Box 44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7" name="Text Box 44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8" name="Text Box 44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59" name="Text Box 44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0" name="Text Box 44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1" name="Text Box 44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2" name="Text Box 44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3" name="Text Box 44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4" name="Text Box 44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5" name="Text Box 44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6" name="Text Box 44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7" name="Text Box 44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8" name="Text Box 44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69" name="Text Box 44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0" name="Text Box 44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1" name="Text Box 44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2" name="Text Box 44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3" name="Text Box 44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4" name="Text Box 44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5" name="Text Box 44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6" name="Text Box 44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7" name="Text Box 44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8" name="Text Box 44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79" name="Text Box 44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0" name="Text Box 44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1" name="Text Box 44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2" name="Text Box 44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3" name="Text Box 44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4" name="Text Box 44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5" name="Text Box 44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6" name="Text Box 44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7" name="Text Box 44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8" name="Text Box 44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89" name="Text Box 44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0" name="Text Box 44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1" name="Text Box 44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2" name="Text Box 44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3" name="Text Box 44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4" name="Text Box 44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5" name="Text Box 44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6" name="Text Box 44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7" name="Text Box 44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8" name="Text Box 44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099" name="Text Box 44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0" name="Text Box 44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1" name="Text Box 44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2" name="Text Box 44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3" name="Text Box 44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4" name="Text Box 44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5" name="Text Box 44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6" name="Text Box 44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7" name="Text Box 44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8" name="Text Box 44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09" name="Text Box 44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0" name="Text Box 44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1" name="Text Box 44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2" name="Text Box 44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3" name="Text Box 44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4" name="Text Box 44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5" name="Text Box 44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6" name="Text Box 44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7" name="Text Box 44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8" name="Text Box 44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19" name="Text Box 44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0" name="Text Box 44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1" name="Text Box 44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2" name="Text Box 44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3" name="Text Box 44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4" name="Text Box 44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5" name="Text Box 44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6" name="Text Box 44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7" name="Text Box 44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8" name="Text Box 44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29" name="Text Box 44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0" name="Text Box 44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1" name="Text Box 44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2" name="Text Box 44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3" name="Text Box 44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4" name="Text Box 44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5" name="Text Box 44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6" name="Text Box 44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7" name="Text Box 44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8" name="Text Box 44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39" name="Text Box 44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0" name="Text Box 44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1" name="Text Box 44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2" name="Text Box 44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3" name="Text Box 44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4" name="Text Box 44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5" name="Text Box 44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6" name="Text Box 45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7" name="Text Box 45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8" name="Text Box 45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49" name="Text Box 45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0" name="Text Box 45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1" name="Text Box 45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2" name="Text Box 45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3" name="Text Box 45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4" name="Text Box 45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5" name="Text Box 45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6" name="Text Box 45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7" name="Text Box 45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8" name="Text Box 45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59" name="Text Box 45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0" name="Text Box 45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1" name="Text Box 45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2" name="Text Box 45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3" name="Text Box 45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4" name="Text Box 45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5" name="Text Box 45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6" name="Text Box 45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7" name="Text Box 45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8" name="Text Box 45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69" name="Text Box 45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0" name="Text Box 45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1" name="Text Box 45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2" name="Text Box 45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3" name="Text Box 45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4" name="Text Box 45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5" name="Text Box 45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6" name="Text Box 45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7" name="Text Box 45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8" name="Text Box 45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79" name="Text Box 45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0" name="Text Box 45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1" name="Text Box 45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2" name="Text Box 45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3" name="Text Box 45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4" name="Text Box 45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5" name="Text Box 45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6" name="Text Box 45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7" name="Text Box 45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8" name="Text Box 45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89" name="Text Box 45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0" name="Text Box 45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1" name="Text Box 45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2" name="Text Box 45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3" name="Text Box 45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4" name="Text Box 45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5" name="Text Box 45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6" name="Text Box 45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7" name="Text Box 45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8" name="Text Box 45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199" name="Text Box 45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0" name="Text Box 45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1" name="Text Box 45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2" name="Text Box 45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3" name="Text Box 45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4" name="Text Box 45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5" name="Text Box 45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6" name="Text Box 45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7" name="Text Box 45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8" name="Text Box 45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09" name="Text Box 45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0" name="Text Box 45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1" name="Text Box 45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2" name="Text Box 45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3" name="Text Box 45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4" name="Text Box 45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5" name="Text Box 45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6" name="Text Box 45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7" name="Text Box 45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8" name="Text Box 45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19" name="Text Box 45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0" name="Text Box 45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1" name="Text Box 45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2" name="Text Box 45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3" name="Text Box 45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4" name="Text Box 45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5" name="Text Box 45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6" name="Text Box 45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7" name="Text Box 45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8" name="Text Box 45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29" name="Text Box 45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0" name="Text Box 45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1" name="Text Box 45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2" name="Text Box 45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3" name="Text Box 45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4" name="Text Box 45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5" name="Text Box 45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6" name="Text Box 45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7" name="Text Box 45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8" name="Text Box 45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39" name="Text Box 45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0" name="Text Box 45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1" name="Text Box 45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2" name="Text Box 45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3" name="Text Box 45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4" name="Text Box 45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5" name="Text Box 45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6" name="Text Box 46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7" name="Text Box 46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8" name="Text Box 46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49" name="Text Box 46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0" name="Text Box 46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1" name="Text Box 46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2" name="Text Box 46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3" name="Text Box 46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4" name="Text Box 46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5" name="Text Box 46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6" name="Text Box 46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7" name="Text Box 46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8" name="Text Box 46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59" name="Text Box 46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0" name="Text Box 46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1" name="Text Box 46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2" name="Text Box 46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3" name="Text Box 46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4" name="Text Box 46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5" name="Text Box 46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6" name="Text Box 46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7" name="Text Box 46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8" name="Text Box 46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69" name="Text Box 46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0" name="Text Box 46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1" name="Text Box 46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2" name="Text Box 46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3" name="Text Box 46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4" name="Text Box 46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5" name="Text Box 46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6" name="Text Box 46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7" name="Text Box 46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8" name="Text Box 46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79" name="Text Box 46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0" name="Text Box 46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1" name="Text Box 46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2" name="Text Box 46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3" name="Text Box 46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4" name="Text Box 46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5" name="Text Box 46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6" name="Text Box 46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7" name="Text Box 46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8" name="Text Box 46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89" name="Text Box 46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0" name="Text Box 46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1" name="Text Box 46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2" name="Text Box 46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3" name="Text Box 46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4" name="Text Box 46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5" name="Text Box 46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6" name="Text Box 46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7" name="Text Box 46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8" name="Text Box 46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299" name="Text Box 46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0" name="Text Box 46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1" name="Text Box 46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2" name="Text Box 46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3" name="Text Box 46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4" name="Text Box 46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5" name="Text Box 46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6" name="Text Box 46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7" name="Text Box 46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8" name="Text Box 46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09" name="Text Box 46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0" name="Text Box 46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1" name="Text Box 46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2" name="Text Box 46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3" name="Text Box 46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4" name="Text Box 46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5" name="Text Box 46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6" name="Text Box 46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7" name="Text Box 46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8" name="Text Box 46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19" name="Text Box 46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0" name="Text Box 46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1" name="Text Box 46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2" name="Text Box 46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3" name="Text Box 46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4" name="Text Box 46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5" name="Text Box 46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6" name="Text Box 46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7" name="Text Box 46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8" name="Text Box 46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29" name="Text Box 46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0" name="Text Box 46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1" name="Text Box 46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2" name="Text Box 46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3" name="Text Box 46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4" name="Text Box 46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5" name="Text Box 46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6" name="Text Box 46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7" name="Text Box 46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8" name="Text Box 46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39" name="Text Box 46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0" name="Text Box 46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1" name="Text Box 46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2" name="Text Box 46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3" name="Text Box 46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4" name="Text Box 46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5" name="Text Box 46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6" name="Text Box 47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7" name="Text Box 47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8" name="Text Box 47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49" name="Text Box 47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0" name="Text Box 47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1" name="Text Box 47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2" name="Text Box 47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3" name="Text Box 47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4" name="Text Box 47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5" name="Text Box 47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6" name="Text Box 47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7" name="Text Box 47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8" name="Text Box 47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59" name="Text Box 47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0" name="Text Box 47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1" name="Text Box 47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2" name="Text Box 47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3" name="Text Box 47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4" name="Text Box 47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5" name="Text Box 47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6" name="Text Box 47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7" name="Text Box 47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8" name="Text Box 47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69" name="Text Box 47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0" name="Text Box 47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1" name="Text Box 47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2" name="Text Box 47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3" name="Text Box 47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4" name="Text Box 47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5" name="Text Box 47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6" name="Text Box 47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7" name="Text Box 47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8" name="Text Box 47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79" name="Text Box 47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0" name="Text Box 47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1" name="Text Box 47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2" name="Text Box 47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3" name="Text Box 47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4" name="Text Box 47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5" name="Text Box 47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6" name="Text Box 47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7" name="Text Box 47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8" name="Text Box 47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89" name="Text Box 47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0" name="Text Box 47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1" name="Text Box 47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2" name="Text Box 47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3" name="Text Box 47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4" name="Text Box 47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5" name="Text Box 47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6" name="Text Box 47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7" name="Text Box 47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8" name="Text Box 47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399" name="Text Box 47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0" name="Text Box 47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1" name="Text Box 47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2" name="Text Box 47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3" name="Text Box 47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4" name="Text Box 47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5" name="Text Box 47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6" name="Text Box 47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7" name="Text Box 47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8" name="Text Box 47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09" name="Text Box 47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0" name="Text Box 47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1" name="Text Box 47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2" name="Text Box 47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3" name="Text Box 47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4" name="Text Box 47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5" name="Text Box 47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6" name="Text Box 47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7" name="Text Box 47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8" name="Text Box 47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19" name="Text Box 47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0" name="Text Box 47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1" name="Text Box 47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2" name="Text Box 47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3" name="Text Box 47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4" name="Text Box 47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5" name="Text Box 47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6" name="Text Box 47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7" name="Text Box 47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8" name="Text Box 47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29" name="Text Box 47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0" name="Text Box 47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1" name="Text Box 47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2" name="Text Box 47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3" name="Text Box 47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4" name="Text Box 47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5" name="Text Box 47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6" name="Text Box 47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7" name="Text Box 47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8" name="Text Box 47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39" name="Text Box 47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0" name="Text Box 47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1" name="Text Box 47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2" name="Text Box 47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3" name="Text Box 47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4" name="Text Box 47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5" name="Text Box 47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6" name="Text Box 48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7" name="Text Box 48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8" name="Text Box 48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49" name="Text Box 48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0" name="Text Box 48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1" name="Text Box 48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2" name="Text Box 48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3" name="Text Box 48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4" name="Text Box 48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5" name="Text Box 48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6" name="Text Box 48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7" name="Text Box 48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8" name="Text Box 48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59" name="Text Box 48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0" name="Text Box 48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1" name="Text Box 48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2" name="Text Box 48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3" name="Text Box 48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4" name="Text Box 48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5" name="Text Box 48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6" name="Text Box 48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7" name="Text Box 48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8" name="Text Box 48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69" name="Text Box 48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0" name="Text Box 48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1" name="Text Box 48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2" name="Text Box 48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3" name="Text Box 48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4" name="Text Box 48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5" name="Text Box 48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6" name="Text Box 48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7" name="Text Box 48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8" name="Text Box 48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79" name="Text Box 48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0" name="Text Box 48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1" name="Text Box 48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2" name="Text Box 48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3" name="Text Box 48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4" name="Text Box 48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5" name="Text Box 48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6" name="Text Box 48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7" name="Text Box 48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8" name="Text Box 48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89" name="Text Box 48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0" name="Text Box 48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1" name="Text Box 48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2" name="Text Box 48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3" name="Text Box 48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4" name="Text Box 48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5" name="Text Box 48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6" name="Text Box 48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7" name="Text Box 48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8" name="Text Box 48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499" name="Text Box 48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0" name="Text Box 48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1" name="Text Box 48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2" name="Text Box 48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3" name="Text Box 48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4" name="Text Box 48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5" name="Text Box 48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6" name="Text Box 48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7" name="Text Box 48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8" name="Text Box 48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09" name="Text Box 48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0" name="Text Box 48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1" name="Text Box 48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2" name="Text Box 48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3" name="Text Box 48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4" name="Text Box 48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5" name="Text Box 48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6" name="Text Box 48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7" name="Text Box 48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8" name="Text Box 48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19" name="Text Box 48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0" name="Text Box 48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1" name="Text Box 48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2" name="Text Box 48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3" name="Text Box 48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4" name="Text Box 48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5" name="Text Box 48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6" name="Text Box 48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7" name="Text Box 48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8" name="Text Box 48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29" name="Text Box 48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0" name="Text Box 48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1" name="Text Box 48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2" name="Text Box 48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3" name="Text Box 48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4" name="Text Box 48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5" name="Text Box 48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6" name="Text Box 48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7" name="Text Box 48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8" name="Text Box 48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39" name="Text Box 48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0" name="Text Box 48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1" name="Text Box 48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2" name="Text Box 48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3" name="Text Box 48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4" name="Text Box 48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5" name="Text Box 48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6" name="Text Box 49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7" name="Text Box 49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8" name="Text Box 49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49" name="Text Box 49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0" name="Text Box 49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1" name="Text Box 49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2" name="Text Box 49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3" name="Text Box 49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4" name="Text Box 49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5" name="Text Box 49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6" name="Text Box 49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7" name="Text Box 49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8" name="Text Box 49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59" name="Text Box 49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0" name="Text Box 49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1" name="Text Box 49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2" name="Text Box 49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3" name="Text Box 49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4" name="Text Box 49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5" name="Text Box 49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6" name="Text Box 49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7" name="Text Box 49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8" name="Text Box 49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69" name="Text Box 49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0" name="Text Box 49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1" name="Text Box 49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2" name="Text Box 49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3" name="Text Box 49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4" name="Text Box 49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5" name="Text Box 49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6" name="Text Box 49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7" name="Text Box 49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8" name="Text Box 49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79" name="Text Box 49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0" name="Text Box 49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1" name="Text Box 49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2" name="Text Box 49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3" name="Text Box 49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4" name="Text Box 49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5" name="Text Box 49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6" name="Text Box 49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7" name="Text Box 49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8" name="Text Box 49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89" name="Text Box 49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0" name="Text Box 49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1" name="Text Box 49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2" name="Text Box 49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3" name="Text Box 49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4" name="Text Box 49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5" name="Text Box 49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6" name="Text Box 49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7" name="Text Box 49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8" name="Text Box 49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599" name="Text Box 49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0" name="Text Box 49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1" name="Text Box 49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2" name="Text Box 49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3" name="Text Box 49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4" name="Text Box 49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5" name="Text Box 49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6" name="Text Box 49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7" name="Text Box 49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8" name="Text Box 49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09" name="Text Box 49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0" name="Text Box 49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1" name="Text Box 49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2" name="Text Box 49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3" name="Text Box 49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4" name="Text Box 49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5" name="Text Box 49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6" name="Text Box 49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7" name="Text Box 49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8" name="Text Box 49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19" name="Text Box 49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0" name="Text Box 49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1" name="Text Box 49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2" name="Text Box 49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3" name="Text Box 49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4" name="Text Box 49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5" name="Text Box 49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6" name="Text Box 49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7" name="Text Box 49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8" name="Text Box 49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29" name="Text Box 49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0" name="Text Box 49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1" name="Text Box 49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2" name="Text Box 49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3" name="Text Box 49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4" name="Text Box 49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5" name="Text Box 49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6" name="Text Box 49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7" name="Text Box 49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8" name="Text Box 49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39" name="Text Box 49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0" name="Text Box 49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1" name="Text Box 49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2" name="Text Box 49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3" name="Text Box 49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4" name="Text Box 49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5" name="Text Box 49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6" name="Text Box 50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7" name="Text Box 50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8" name="Text Box 50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49" name="Text Box 50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0" name="Text Box 50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1" name="Text Box 50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2" name="Text Box 50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3" name="Text Box 50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4" name="Text Box 50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5" name="Text Box 50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6" name="Text Box 50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7" name="Text Box 50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8" name="Text Box 50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59" name="Text Box 50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0" name="Text Box 50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1" name="Text Box 50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2" name="Text Box 50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3" name="Text Box 50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4" name="Text Box 50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5" name="Text Box 50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6" name="Text Box 50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7" name="Text Box 50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8" name="Text Box 50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69" name="Text Box 50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0" name="Text Box 50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1" name="Text Box 50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2" name="Text Box 50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3" name="Text Box 50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4" name="Text Box 50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5" name="Text Box 50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6" name="Text Box 50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7" name="Text Box 50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8" name="Text Box 50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79" name="Text Box 50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0" name="Text Box 50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1" name="Text Box 50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2" name="Text Box 50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3" name="Text Box 50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4" name="Text Box 50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5" name="Text Box 50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6" name="Text Box 50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7" name="Text Box 50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8" name="Text Box 50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89" name="Text Box 50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0" name="Text Box 50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1" name="Text Box 50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2" name="Text Box 50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3" name="Text Box 50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4" name="Text Box 50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5" name="Text Box 50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6" name="Text Box 50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7" name="Text Box 50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8" name="Text Box 50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699" name="Text Box 50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0" name="Text Box 50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1" name="Text Box 50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2" name="Text Box 50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3" name="Text Box 50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4" name="Text Box 50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5" name="Text Box 50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6" name="Text Box 50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7" name="Text Box 50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8" name="Text Box 50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09" name="Text Box 50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0" name="Text Box 50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1" name="Text Box 50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2" name="Text Box 50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3" name="Text Box 50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4" name="Text Box 50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5" name="Text Box 50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6" name="Text Box 50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7" name="Text Box 50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8" name="Text Box 50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19" name="Text Box 50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0" name="Text Box 50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1" name="Text Box 50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2" name="Text Box 50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3" name="Text Box 50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4" name="Text Box 50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5" name="Text Box 50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6" name="Text Box 50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7" name="Text Box 50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8" name="Text Box 50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29" name="Text Box 50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0" name="Text Box 50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1" name="Text Box 50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2" name="Text Box 50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3" name="Text Box 50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4" name="Text Box 50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5" name="Text Box 50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6" name="Text Box 50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7" name="Text Box 50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8" name="Text Box 50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39" name="Text Box 50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0" name="Text Box 50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1" name="Text Box 50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2" name="Text Box 50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3" name="Text Box 50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4" name="Text Box 50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5" name="Text Box 50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6" name="Text Box 51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7" name="Text Box 51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8" name="Text Box 51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49" name="Text Box 51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0" name="Text Box 51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1" name="Text Box 51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2" name="Text Box 51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3" name="Text Box 51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4" name="Text Box 51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5" name="Text Box 51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6" name="Text Box 51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7" name="Text Box 51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8" name="Text Box 51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59" name="Text Box 51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0" name="Text Box 51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1" name="Text Box 51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2" name="Text Box 51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3" name="Text Box 51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4" name="Text Box 51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5" name="Text Box 51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6" name="Text Box 51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7" name="Text Box 51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8" name="Text Box 51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69" name="Text Box 51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0" name="Text Box 51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1" name="Text Box 51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2" name="Text Box 51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3" name="Text Box 51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4" name="Text Box 51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5" name="Text Box 51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6" name="Text Box 51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7" name="Text Box 51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8" name="Text Box 51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79" name="Text Box 51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0" name="Text Box 51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1" name="Text Box 51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2" name="Text Box 51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3" name="Text Box 51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4" name="Text Box 51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5" name="Text Box 51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6" name="Text Box 51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7" name="Text Box 51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8" name="Text Box 51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89" name="Text Box 51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0" name="Text Box 51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1" name="Text Box 51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2" name="Text Box 51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3" name="Text Box 51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4" name="Text Box 51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5" name="Text Box 51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6" name="Text Box 51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7" name="Text Box 51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8" name="Text Box 51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799" name="Text Box 51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0" name="Text Box 51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1" name="Text Box 51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2" name="Text Box 51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3" name="Text Box 51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4" name="Text Box 51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5" name="Text Box 51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6" name="Text Box 51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7" name="Text Box 51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8" name="Text Box 51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09" name="Text Box 51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0" name="Text Box 51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1" name="Text Box 51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2" name="Text Box 51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3" name="Text Box 51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4" name="Text Box 51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5" name="Text Box 51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6" name="Text Box 51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7" name="Text Box 51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8" name="Text Box 51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19" name="Text Box 51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0" name="Text Box 51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1" name="Text Box 51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2" name="Text Box 51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3" name="Text Box 51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4" name="Text Box 51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5" name="Text Box 51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6" name="Text Box 51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7" name="Text Box 51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8" name="Text Box 51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29" name="Text Box 51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0" name="Text Box 51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1" name="Text Box 51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2" name="Text Box 51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3" name="Text Box 51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4" name="Text Box 51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5" name="Text Box 51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6" name="Text Box 51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7" name="Text Box 51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8" name="Text Box 51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39" name="Text Box 51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0" name="Text Box 51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1" name="Text Box 51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2" name="Text Box 51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3" name="Text Box 51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4" name="Text Box 51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5" name="Text Box 51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6" name="Text Box 52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7" name="Text Box 52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8" name="Text Box 52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49" name="Text Box 52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0" name="Text Box 52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1" name="Text Box 52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2" name="Text Box 52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3" name="Text Box 52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4" name="Text Box 52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5" name="Text Box 52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6" name="Text Box 52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7" name="Text Box 52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8" name="Text Box 52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59" name="Text Box 52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0" name="Text Box 52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1" name="Text Box 52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2" name="Text Box 52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3" name="Text Box 52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4" name="Text Box 52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5" name="Text Box 52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6" name="Text Box 52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7" name="Text Box 52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8" name="Text Box 52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69" name="Text Box 52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0" name="Text Box 52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1" name="Text Box 52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2" name="Text Box 52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3" name="Text Box 52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4" name="Text Box 52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5" name="Text Box 52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6" name="Text Box 52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7" name="Text Box 52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8" name="Text Box 52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79" name="Text Box 52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0" name="Text Box 52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1" name="Text Box 52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2" name="Text Box 52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3" name="Text Box 52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4" name="Text Box 52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5" name="Text Box 52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6" name="Text Box 52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7" name="Text Box 52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8" name="Text Box 52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89" name="Text Box 52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0" name="Text Box 52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1" name="Text Box 52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2" name="Text Box 52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3" name="Text Box 52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4" name="Text Box 52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5" name="Text Box 52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6" name="Text Box 52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7" name="Text Box 52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8" name="Text Box 52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899" name="Text Box 52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0" name="Text Box 52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1" name="Text Box 52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2" name="Text Box 52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3" name="Text Box 52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4" name="Text Box 52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5" name="Text Box 52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6" name="Text Box 52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7" name="Text Box 52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8" name="Text Box 52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09" name="Text Box 52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0" name="Text Box 52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1" name="Text Box 52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2" name="Text Box 52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3" name="Text Box 52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4" name="Text Box 52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5" name="Text Box 52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6" name="Text Box 52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7" name="Text Box 52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8" name="Text Box 52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19" name="Text Box 52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0" name="Text Box 52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1" name="Text Box 52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2" name="Text Box 52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3" name="Text Box 52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4" name="Text Box 52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5" name="Text Box 52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6" name="Text Box 52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7" name="Text Box 52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8" name="Text Box 52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29" name="Text Box 52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0" name="Text Box 52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1" name="Text Box 52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2" name="Text Box 52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3" name="Text Box 52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4" name="Text Box 52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5" name="Text Box 52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6" name="Text Box 52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7" name="Text Box 52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8" name="Text Box 52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39" name="Text Box 52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0" name="Text Box 52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1" name="Text Box 52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2" name="Text Box 52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3" name="Text Box 52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4" name="Text Box 52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5" name="Text Box 52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6" name="Text Box 53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7" name="Text Box 53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8" name="Text Box 53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49" name="Text Box 53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0" name="Text Box 53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1" name="Text Box 53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2" name="Text Box 53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3" name="Text Box 53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4" name="Text Box 530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5" name="Text Box 530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6" name="Text Box 531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7" name="Text Box 531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8" name="Text Box 531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59" name="Text Box 531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0" name="Text Box 531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1" name="Text Box 531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2" name="Text Box 531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3" name="Text Box 531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4" name="Text Box 531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5" name="Text Box 531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6" name="Text Box 532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7" name="Text Box 532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8" name="Text Box 532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69" name="Text Box 532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0" name="Text Box 532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1" name="Text Box 532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2" name="Text Box 532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3" name="Text Box 532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4" name="Text Box 532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5" name="Text Box 532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6" name="Text Box 533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7" name="Text Box 533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8" name="Text Box 533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79" name="Text Box 533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0" name="Text Box 533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1" name="Text Box 533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2" name="Text Box 533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3" name="Text Box 533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4" name="Text Box 533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5" name="Text Box 533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6" name="Text Box 534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7" name="Text Box 534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8" name="Text Box 534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89" name="Text Box 534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0" name="Text Box 534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1" name="Text Box 534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2" name="Text Box 534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3" name="Text Box 534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4" name="Text Box 534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5" name="Text Box 534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6" name="Text Box 535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7" name="Text Box 535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8" name="Text Box 535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0999" name="Text Box 535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0" name="Text Box 535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1" name="Text Box 535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2" name="Text Box 535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3" name="Text Box 535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4" name="Text Box 535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5" name="Text Box 535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6" name="Text Box 536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7" name="Text Box 536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8" name="Text Box 536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09" name="Text Box 536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0" name="Text Box 536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1" name="Text Box 536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2" name="Text Box 536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3" name="Text Box 536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4" name="Text Box 536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5" name="Text Box 536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6" name="Text Box 537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7" name="Text Box 537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8" name="Text Box 537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19" name="Text Box 537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0" name="Text Box 537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1" name="Text Box 537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2" name="Text Box 537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3" name="Text Box 537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4" name="Text Box 537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5" name="Text Box 537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6" name="Text Box 538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7" name="Text Box 538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8" name="Text Box 538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29" name="Text Box 538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0" name="Text Box 538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1" name="Text Box 538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2" name="Text Box 538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3" name="Text Box 538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4" name="Text Box 538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5" name="Text Box 538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6" name="Text Box 539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7" name="Text Box 539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8" name="Text Box 539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39" name="Text Box 539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0" name="Text Box 539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1" name="Text Box 539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2" name="Text Box 539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3" name="Text Box 539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4" name="Text Box 5398"/>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5" name="Text Box 5399"/>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6" name="Text Box 5400"/>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7" name="Text Box 5401"/>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8" name="Text Box 5402"/>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49" name="Text Box 5403"/>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50" name="Text Box 5404"/>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51" name="Text Box 5405"/>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52" name="Text Box 5406"/>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223</xdr:row>
      <xdr:rowOff>0</xdr:rowOff>
    </xdr:from>
    <xdr:to>
      <xdr:col>4</xdr:col>
      <xdr:colOff>85725</xdr:colOff>
      <xdr:row>224</xdr:row>
      <xdr:rowOff>19050</xdr:rowOff>
    </xdr:to>
    <xdr:sp macro="" textlink="">
      <xdr:nvSpPr>
        <xdr:cNvPr id="11053" name="Text Box 5407"/>
        <xdr:cNvSpPr txBox="1">
          <a:spLocks noChangeArrowheads="1"/>
        </xdr:cNvSpPr>
      </xdr:nvSpPr>
      <xdr:spPr bwMode="auto">
        <a:xfrm>
          <a:off x="4815840" y="424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54" name="Text Box 25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55" name="Text Box 25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56" name="Text Box 25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57" name="Text Box 25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58" name="Text Box 25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59" name="Text Box 25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0" name="Text Box 25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1" name="Text Box 25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2" name="Text Box 25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3" name="Text Box 25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4" name="Text Box 25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5" name="Text Box 25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6" name="Text Box 25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7" name="Text Box 25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8" name="Text Box 26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69" name="Text Box 26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0" name="Text Box 26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1" name="Text Box 26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2" name="Text Box 26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3" name="Text Box 26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4" name="Text Box 26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5" name="Text Box 26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6" name="Text Box 26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7" name="Text Box 26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8" name="Text Box 26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79" name="Text Box 26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0" name="Text Box 26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1" name="Text Box 26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2" name="Text Box 26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3" name="Text Box 26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4" name="Text Box 26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5" name="Text Box 26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6" name="Text Box 26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7" name="Text Box 26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8" name="Text Box 26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89" name="Text Box 26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0" name="Text Box 26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1" name="Text Box 26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2" name="Text Box 26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3" name="Text Box 26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4" name="Text Box 26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5" name="Text Box 26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6" name="Text Box 26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7" name="Text Box 26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8" name="Text Box 26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099" name="Text Box 26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0" name="Text Box 26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1" name="Text Box 26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2" name="Text Box 26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3" name="Text Box 26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4" name="Text Box 26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5" name="Text Box 26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6" name="Text Box 26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7" name="Text Box 26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8" name="Text Box 26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09" name="Text Box 26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0" name="Text Box 26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1" name="Text Box 26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2" name="Text Box 26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3" name="Text Box 26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4" name="Text Box 26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5" name="Text Box 26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6" name="Text Box 26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7" name="Text Box 26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8" name="Text Box 26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19" name="Text Box 26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0" name="Text Box 26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1" name="Text Box 26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2" name="Text Box 26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3" name="Text Box 26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4" name="Text Box 26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5" name="Text Box 26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6" name="Text Box 27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7" name="Text Box 27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8" name="Text Box 27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29" name="Text Box 27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0" name="Text Box 27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1" name="Text Box 27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2" name="Text Box 27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3" name="Text Box 27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4" name="Text Box 27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5" name="Text Box 27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6" name="Text Box 27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7" name="Text Box 27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8" name="Text Box 27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39" name="Text Box 27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0" name="Text Box 27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1" name="Text Box 27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2" name="Text Box 27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3" name="Text Box 27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4" name="Text Box 27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5" name="Text Box 27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6" name="Text Box 27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7" name="Text Box 27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8" name="Text Box 27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49" name="Text Box 27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0" name="Text Box 27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1" name="Text Box 27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2" name="Text Box 27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3" name="Text Box 27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4" name="Text Box 27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5" name="Text Box 27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6" name="Text Box 27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7" name="Text Box 27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8" name="Text Box 27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59" name="Text Box 27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0" name="Text Box 27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1" name="Text Box 27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2" name="Text Box 27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3" name="Text Box 27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4" name="Text Box 27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5" name="Text Box 27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6" name="Text Box 27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7" name="Text Box 27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8" name="Text Box 27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69" name="Text Box 27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0" name="Text Box 27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1" name="Text Box 27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2" name="Text Box 27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3" name="Text Box 27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4" name="Text Box 27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5" name="Text Box 27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6" name="Text Box 27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7" name="Text Box 27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8" name="Text Box 27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79" name="Text Box 27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0" name="Text Box 27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1" name="Text Box 27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2" name="Text Box 27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3" name="Text Box 27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4" name="Text Box 27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5" name="Text Box 27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6" name="Text Box 27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7" name="Text Box 27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8" name="Text Box 27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89" name="Text Box 27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0" name="Text Box 27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1" name="Text Box 27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2" name="Text Box 27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3" name="Text Box 27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4" name="Text Box 27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5" name="Text Box 27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6" name="Text Box 27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7" name="Text Box 27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8" name="Text Box 27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199" name="Text Box 27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0" name="Text Box 27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1" name="Text Box 27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2" name="Text Box 27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3" name="Text Box 27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4" name="Text Box 27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5" name="Text Box 27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6" name="Text Box 27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7" name="Text Box 27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8" name="Text Box 27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09" name="Text Box 27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0" name="Text Box 27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1" name="Text Box 27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2" name="Text Box 27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3" name="Text Box 27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4" name="Text Box 27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5" name="Text Box 27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6" name="Text Box 27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7" name="Text Box 27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8" name="Text Box 27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19" name="Text Box 27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0" name="Text Box 27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1" name="Text Box 27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2" name="Text Box 27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3" name="Text Box 27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4" name="Text Box 27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5" name="Text Box 27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6" name="Text Box 28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7" name="Text Box 28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8" name="Text Box 28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29" name="Text Box 28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0" name="Text Box 28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1" name="Text Box 28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2" name="Text Box 28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3" name="Text Box 28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4" name="Text Box 28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5" name="Text Box 28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6" name="Text Box 28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7" name="Text Box 28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8" name="Text Box 28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39" name="Text Box 28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0" name="Text Box 28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1" name="Text Box 28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2" name="Text Box 28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3" name="Text Box 28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4" name="Text Box 28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5" name="Text Box 28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6" name="Text Box 28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7" name="Text Box 28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8" name="Text Box 28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49" name="Text Box 28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0" name="Text Box 28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1" name="Text Box 28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2" name="Text Box 28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3" name="Text Box 28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4" name="Text Box 28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5" name="Text Box 28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6" name="Text Box 28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7" name="Text Box 28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8" name="Text Box 28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59" name="Text Box 28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0" name="Text Box 28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1" name="Text Box 28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2" name="Text Box 28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3" name="Text Box 28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4" name="Text Box 28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5" name="Text Box 28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6" name="Text Box 28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7" name="Text Box 28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8" name="Text Box 28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69" name="Text Box 28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0" name="Text Box 28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1" name="Text Box 28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2" name="Text Box 28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3" name="Text Box 28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4" name="Text Box 28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5" name="Text Box 28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6" name="Text Box 28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7" name="Text Box 28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8" name="Text Box 28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79" name="Text Box 28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0" name="Text Box 28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1" name="Text Box 28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2" name="Text Box 28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3" name="Text Box 28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4" name="Text Box 28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5" name="Text Box 28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6" name="Text Box 28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7" name="Text Box 28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8" name="Text Box 28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89" name="Text Box 28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0" name="Text Box 28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1" name="Text Box 28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2" name="Text Box 28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3" name="Text Box 28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4" name="Text Box 28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5" name="Text Box 28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6" name="Text Box 28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7" name="Text Box 28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8" name="Text Box 28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299" name="Text Box 28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0" name="Text Box 28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1" name="Text Box 28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2" name="Text Box 28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3" name="Text Box 28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4" name="Text Box 28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5" name="Text Box 28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6" name="Text Box 28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7" name="Text Box 28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8" name="Text Box 28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09" name="Text Box 28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0" name="Text Box 28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1" name="Text Box 28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2" name="Text Box 28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3" name="Text Box 28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4" name="Text Box 28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5" name="Text Box 28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6" name="Text Box 28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7" name="Text Box 28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8" name="Text Box 28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19" name="Text Box 28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0" name="Text Box 28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1" name="Text Box 28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2" name="Text Box 28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3" name="Text Box 28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4" name="Text Box 28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5" name="Text Box 28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6" name="Text Box 29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7" name="Text Box 29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8" name="Text Box 29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29" name="Text Box 29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0" name="Text Box 29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1" name="Text Box 29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2" name="Text Box 29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3" name="Text Box 29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4" name="Text Box 29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5" name="Text Box 29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6" name="Text Box 29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7" name="Text Box 29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8" name="Text Box 29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39" name="Text Box 29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0" name="Text Box 29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1" name="Text Box 29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2" name="Text Box 29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3" name="Text Box 29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4" name="Text Box 29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5" name="Text Box 29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6" name="Text Box 29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7" name="Text Box 29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8" name="Text Box 29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49" name="Text Box 29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0" name="Text Box 29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1" name="Text Box 29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2" name="Text Box 29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3" name="Text Box 29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4" name="Text Box 29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5" name="Text Box 29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6" name="Text Box 29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7" name="Text Box 29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8" name="Text Box 29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59" name="Text Box 29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0" name="Text Box 29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1" name="Text Box 29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2" name="Text Box 29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3" name="Text Box 29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4" name="Text Box 29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5" name="Text Box 29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6" name="Text Box 29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7" name="Text Box 29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8" name="Text Box 29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69" name="Text Box 29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0" name="Text Box 29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1" name="Text Box 29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2" name="Text Box 29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3" name="Text Box 29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4" name="Text Box 29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5" name="Text Box 29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6" name="Text Box 29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7" name="Text Box 29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8" name="Text Box 29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79" name="Text Box 29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0" name="Text Box 29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1" name="Text Box 29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2" name="Text Box 29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3" name="Text Box 29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4" name="Text Box 29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5" name="Text Box 29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6" name="Text Box 29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7" name="Text Box 29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8" name="Text Box 29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89" name="Text Box 29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0" name="Text Box 29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1" name="Text Box 29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2" name="Text Box 29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3" name="Text Box 29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4" name="Text Box 29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5" name="Text Box 29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6" name="Text Box 29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7" name="Text Box 29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8" name="Text Box 29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399" name="Text Box 29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0" name="Text Box 29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1" name="Text Box 29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2" name="Text Box 29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3" name="Text Box 29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4" name="Text Box 29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5" name="Text Box 29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6" name="Text Box 29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7" name="Text Box 29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8" name="Text Box 29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09" name="Text Box 29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0" name="Text Box 29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1" name="Text Box 29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2" name="Text Box 29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3" name="Text Box 29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4" name="Text Box 29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5" name="Text Box 29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6" name="Text Box 29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7" name="Text Box 29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8" name="Text Box 29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19" name="Text Box 29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0" name="Text Box 29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1" name="Text Box 29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2" name="Text Box 29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3" name="Text Box 29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4" name="Text Box 29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5" name="Text Box 29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6" name="Text Box 30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7" name="Text Box 30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8" name="Text Box 30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29" name="Text Box 30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0" name="Text Box 30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1" name="Text Box 30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2" name="Text Box 30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3" name="Text Box 30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4" name="Text Box 30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5" name="Text Box 30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6" name="Text Box 30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7" name="Text Box 30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8" name="Text Box 30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39" name="Text Box 30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0" name="Text Box 30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1" name="Text Box 30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2" name="Text Box 30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3" name="Text Box 30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4" name="Text Box 30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5" name="Text Box 30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6" name="Text Box 30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7" name="Text Box 30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8" name="Text Box 30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49" name="Text Box 30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0" name="Text Box 30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1" name="Text Box 30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2" name="Text Box 30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3" name="Text Box 30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4" name="Text Box 30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5" name="Text Box 30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6" name="Text Box 30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7" name="Text Box 30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8" name="Text Box 30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59" name="Text Box 30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0" name="Text Box 30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1" name="Text Box 30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2" name="Text Box 30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3" name="Text Box 30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4" name="Text Box 30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5" name="Text Box 30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6" name="Text Box 30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7" name="Text Box 30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8" name="Text Box 30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69" name="Text Box 30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0" name="Text Box 30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1" name="Text Box 30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2" name="Text Box 30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3" name="Text Box 30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4" name="Text Box 30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5" name="Text Box 30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6" name="Text Box 30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7" name="Text Box 30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8" name="Text Box 30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79" name="Text Box 30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0" name="Text Box 30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1" name="Text Box 30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2" name="Text Box 30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3" name="Text Box 30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4" name="Text Box 30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5" name="Text Box 30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6" name="Text Box 30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7" name="Text Box 30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8" name="Text Box 30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89" name="Text Box 30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0" name="Text Box 30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1" name="Text Box 30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2" name="Text Box 30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3" name="Text Box 30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4" name="Text Box 30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5" name="Text Box 30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6" name="Text Box 30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7" name="Text Box 30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8" name="Text Box 30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499" name="Text Box 30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0" name="Text Box 30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1" name="Text Box 30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2" name="Text Box 30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3" name="Text Box 30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4" name="Text Box 30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5" name="Text Box 30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6" name="Text Box 30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7" name="Text Box 30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8" name="Text Box 30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09" name="Text Box 30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0" name="Text Box 30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1" name="Text Box 30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2" name="Text Box 30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3" name="Text Box 30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4" name="Text Box 30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5" name="Text Box 30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6" name="Text Box 30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7" name="Text Box 30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8" name="Text Box 30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19" name="Text Box 30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0" name="Text Box 30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1" name="Text Box 30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2" name="Text Box 30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3" name="Text Box 30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4" name="Text Box 30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5" name="Text Box 30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6" name="Text Box 31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7" name="Text Box 31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8" name="Text Box 31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29" name="Text Box 31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0" name="Text Box 31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1" name="Text Box 31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2" name="Text Box 31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3" name="Text Box 31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4" name="Text Box 31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5" name="Text Box 31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6" name="Text Box 31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7" name="Text Box 31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8" name="Text Box 31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39" name="Text Box 31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0" name="Text Box 31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1" name="Text Box 31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2" name="Text Box 31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3" name="Text Box 31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4" name="Text Box 31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5" name="Text Box 31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6" name="Text Box 31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7" name="Text Box 31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8" name="Text Box 31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49" name="Text Box 31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0" name="Text Box 31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1" name="Text Box 31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2" name="Text Box 31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3" name="Text Box 31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4" name="Text Box 31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5" name="Text Box 31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6" name="Text Box 31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7" name="Text Box 31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8" name="Text Box 31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59" name="Text Box 31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0" name="Text Box 31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1" name="Text Box 31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2" name="Text Box 31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3" name="Text Box 31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4" name="Text Box 31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5" name="Text Box 31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6" name="Text Box 31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7" name="Text Box 31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8" name="Text Box 31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69" name="Text Box 31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0" name="Text Box 31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1" name="Text Box 31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2" name="Text Box 31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3" name="Text Box 31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4" name="Text Box 31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5" name="Text Box 31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6" name="Text Box 31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7" name="Text Box 31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8" name="Text Box 31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79" name="Text Box 31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0" name="Text Box 31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1" name="Text Box 31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2" name="Text Box 31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3" name="Text Box 31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4" name="Text Box 31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5" name="Text Box 31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6" name="Text Box 31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7" name="Text Box 31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8" name="Text Box 31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89" name="Text Box 31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0" name="Text Box 31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1" name="Text Box 31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2" name="Text Box 31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3" name="Text Box 31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4" name="Text Box 31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5" name="Text Box 31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6" name="Text Box 31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7" name="Text Box 31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8" name="Text Box 31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599" name="Text Box 31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0" name="Text Box 31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1" name="Text Box 31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2" name="Text Box 31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3" name="Text Box 31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4" name="Text Box 31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5" name="Text Box 31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6" name="Text Box 31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7" name="Text Box 31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8" name="Text Box 31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09" name="Text Box 31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0" name="Text Box 31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1" name="Text Box 31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2" name="Text Box 31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3" name="Text Box 31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4" name="Text Box 31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5" name="Text Box 31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6" name="Text Box 31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7" name="Text Box 31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8" name="Text Box 31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19" name="Text Box 31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0" name="Text Box 31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1" name="Text Box 31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2" name="Text Box 31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3" name="Text Box 31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4" name="Text Box 31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5" name="Text Box 31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6" name="Text Box 32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7" name="Text Box 32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8" name="Text Box 32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29" name="Text Box 32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0" name="Text Box 32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1" name="Text Box 32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2" name="Text Box 32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3" name="Text Box 32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4" name="Text Box 32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5" name="Text Box 32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6" name="Text Box 32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7" name="Text Box 32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8" name="Text Box 32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39" name="Text Box 32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0" name="Text Box 32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1" name="Text Box 32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2" name="Text Box 32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3" name="Text Box 32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4" name="Text Box 32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5" name="Text Box 32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6" name="Text Box 32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7" name="Text Box 32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8" name="Text Box 32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49" name="Text Box 32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0" name="Text Box 32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1" name="Text Box 32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2" name="Text Box 32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3" name="Text Box 32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4" name="Text Box 32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5" name="Text Box 32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6" name="Text Box 32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7" name="Text Box 32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8" name="Text Box 32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59" name="Text Box 32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0" name="Text Box 32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1" name="Text Box 32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2" name="Text Box 32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3" name="Text Box 32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4" name="Text Box 32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5" name="Text Box 32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6" name="Text Box 32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7" name="Text Box 32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8" name="Text Box 32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69" name="Text Box 32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0" name="Text Box 32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1" name="Text Box 32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2" name="Text Box 32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3" name="Text Box 32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4" name="Text Box 32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5" name="Text Box 32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6" name="Text Box 32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7" name="Text Box 32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8" name="Text Box 32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79" name="Text Box 32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0" name="Text Box 32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1" name="Text Box 32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2" name="Text Box 32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3" name="Text Box 32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4" name="Text Box 32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5" name="Text Box 32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6" name="Text Box 32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7" name="Text Box 32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8" name="Text Box 32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89" name="Text Box 32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0" name="Text Box 32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1" name="Text Box 32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2" name="Text Box 32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3" name="Text Box 32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4" name="Text Box 32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5" name="Text Box 32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6" name="Text Box 32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7" name="Text Box 32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8" name="Text Box 32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699" name="Text Box 32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0" name="Text Box 32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1" name="Text Box 32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2" name="Text Box 32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3" name="Text Box 32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4" name="Text Box 32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5" name="Text Box 32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6" name="Text Box 32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7" name="Text Box 32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8" name="Text Box 32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09" name="Text Box 32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0" name="Text Box 32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1" name="Text Box 32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2" name="Text Box 32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3" name="Text Box 32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4" name="Text Box 32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5" name="Text Box 32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6" name="Text Box 32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7" name="Text Box 32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8" name="Text Box 32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19" name="Text Box 32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0" name="Text Box 32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1" name="Text Box 32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2" name="Text Box 32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3" name="Text Box 32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4" name="Text Box 32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5" name="Text Box 32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6" name="Text Box 33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7" name="Text Box 33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8" name="Text Box 33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29" name="Text Box 33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0" name="Text Box 33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1" name="Text Box 33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2" name="Text Box 33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3" name="Text Box 33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4" name="Text Box 33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5" name="Text Box 33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6" name="Text Box 33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7" name="Text Box 33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8" name="Text Box 33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39" name="Text Box 33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0" name="Text Box 33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1" name="Text Box 33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2" name="Text Box 33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3" name="Text Box 33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4" name="Text Box 33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5" name="Text Box 33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6" name="Text Box 33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7" name="Text Box 33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8" name="Text Box 33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49" name="Text Box 33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0" name="Text Box 33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1" name="Text Box 33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2" name="Text Box 33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3" name="Text Box 33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4" name="Text Box 33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5" name="Text Box 33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6" name="Text Box 33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7" name="Text Box 33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8" name="Text Box 33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59" name="Text Box 33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0" name="Text Box 33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1" name="Text Box 33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2" name="Text Box 33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3" name="Text Box 33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4" name="Text Box 33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5" name="Text Box 33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6" name="Text Box 33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7" name="Text Box 33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8" name="Text Box 33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69" name="Text Box 33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0" name="Text Box 33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1" name="Text Box 33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2" name="Text Box 33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3" name="Text Box 33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4" name="Text Box 33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5" name="Text Box 33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6" name="Text Box 33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7" name="Text Box 33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8" name="Text Box 33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79" name="Text Box 33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0" name="Text Box 33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1" name="Text Box 33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2" name="Text Box 33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3" name="Text Box 33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4" name="Text Box 33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5" name="Text Box 33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6" name="Text Box 33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7" name="Text Box 33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8" name="Text Box 33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89" name="Text Box 33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0" name="Text Box 33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1" name="Text Box 33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2" name="Text Box 33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3" name="Text Box 33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4" name="Text Box 33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5" name="Text Box 33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6" name="Text Box 33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7" name="Text Box 33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8" name="Text Box 33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799" name="Text Box 33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0" name="Text Box 33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1" name="Text Box 33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2" name="Text Box 33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3" name="Text Box 33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4" name="Text Box 33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5" name="Text Box 33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6" name="Text Box 33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7" name="Text Box 33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8" name="Text Box 33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09" name="Text Box 33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0" name="Text Box 33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1" name="Text Box 33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2" name="Text Box 33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3" name="Text Box 33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4" name="Text Box 33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5" name="Text Box 33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6" name="Text Box 33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7" name="Text Box 33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8" name="Text Box 33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19" name="Text Box 33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0" name="Text Box 33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1" name="Text Box 33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2" name="Text Box 33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3" name="Text Box 33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4" name="Text Box 33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5" name="Text Box 33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6" name="Text Box 34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7" name="Text Box 34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8" name="Text Box 34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29" name="Text Box 34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0" name="Text Box 34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1" name="Text Box 34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2" name="Text Box 34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3" name="Text Box 34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4" name="Text Box 34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5" name="Text Box 34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6" name="Text Box 34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7" name="Text Box 34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8" name="Text Box 34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39" name="Text Box 34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0" name="Text Box 34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1" name="Text Box 34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2" name="Text Box 34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3" name="Text Box 34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4" name="Text Box 34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5" name="Text Box 34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6" name="Text Box 34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7" name="Text Box 34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8" name="Text Box 34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49" name="Text Box 34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0" name="Text Box 34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1" name="Text Box 34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2" name="Text Box 34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3" name="Text Box 34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4" name="Text Box 34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5" name="Text Box 34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6" name="Text Box 34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7" name="Text Box 34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8" name="Text Box 34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59" name="Text Box 34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0" name="Text Box 34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1" name="Text Box 34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2" name="Text Box 34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3" name="Text Box 34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4" name="Text Box 34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5" name="Text Box 34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6" name="Text Box 34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7" name="Text Box 34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8" name="Text Box 34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69" name="Text Box 34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0" name="Text Box 34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1" name="Text Box 34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2" name="Text Box 34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3" name="Text Box 34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4" name="Text Box 34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5" name="Text Box 34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6" name="Text Box 34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7" name="Text Box 34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8" name="Text Box 34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79" name="Text Box 34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0" name="Text Box 34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1" name="Text Box 34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2" name="Text Box 34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3" name="Text Box 34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4" name="Text Box 34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5" name="Text Box 34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6" name="Text Box 34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7" name="Text Box 34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8" name="Text Box 34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89" name="Text Box 34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0" name="Text Box 34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1" name="Text Box 34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2" name="Text Box 34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3" name="Text Box 34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4" name="Text Box 34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5" name="Text Box 34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6" name="Text Box 34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7" name="Text Box 34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8" name="Text Box 34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899" name="Text Box 34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0" name="Text Box 34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1" name="Text Box 34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2" name="Text Box 34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3" name="Text Box 34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4" name="Text Box 34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5" name="Text Box 34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6" name="Text Box 34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7" name="Text Box 34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8" name="Text Box 34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09" name="Text Box 34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0" name="Text Box 34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1" name="Text Box 34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2" name="Text Box 34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3" name="Text Box 34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4" name="Text Box 34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5" name="Text Box 34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6" name="Text Box 34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7" name="Text Box 34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8" name="Text Box 34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19" name="Text Box 34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0" name="Text Box 34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1" name="Text Box 34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2" name="Text Box 34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3" name="Text Box 34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4" name="Text Box 34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5" name="Text Box 34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6" name="Text Box 35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7" name="Text Box 35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8" name="Text Box 35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29" name="Text Box 35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0" name="Text Box 35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1" name="Text Box 35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2" name="Text Box 35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3" name="Text Box 35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4" name="Text Box 35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5" name="Text Box 35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6" name="Text Box 35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7" name="Text Box 35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8" name="Text Box 35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39" name="Text Box 35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0" name="Text Box 35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1" name="Text Box 35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2" name="Text Box 35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3" name="Text Box 35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4" name="Text Box 35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5" name="Text Box 35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6" name="Text Box 35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7" name="Text Box 35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8" name="Text Box 35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49" name="Text Box 35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0" name="Text Box 35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1" name="Text Box 35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2" name="Text Box 35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3" name="Text Box 35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4" name="Text Box 35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5" name="Text Box 35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6" name="Text Box 35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7" name="Text Box 35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8" name="Text Box 35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59" name="Text Box 35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0" name="Text Box 35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1" name="Text Box 35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2" name="Text Box 35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3" name="Text Box 35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4" name="Text Box 35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5" name="Text Box 35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6" name="Text Box 35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7" name="Text Box 35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8" name="Text Box 35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69" name="Text Box 35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0" name="Text Box 35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1" name="Text Box 35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2" name="Text Box 35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3" name="Text Box 35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4" name="Text Box 35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5" name="Text Box 35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6" name="Text Box 35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7" name="Text Box 35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8" name="Text Box 35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79" name="Text Box 35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0" name="Text Box 35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1" name="Text Box 35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2" name="Text Box 35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3" name="Text Box 35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4" name="Text Box 35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5" name="Text Box 35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6" name="Text Box 35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7" name="Text Box 35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8" name="Text Box 35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89" name="Text Box 35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0" name="Text Box 35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1" name="Text Box 35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2" name="Text Box 35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3" name="Text Box 35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4" name="Text Box 35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5" name="Text Box 35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6" name="Text Box 35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7" name="Text Box 35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8" name="Text Box 35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1999" name="Text Box 35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0" name="Text Box 35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1" name="Text Box 35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2" name="Text Box 35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3" name="Text Box 35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4" name="Text Box 35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5" name="Text Box 35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6" name="Text Box 35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7" name="Text Box 35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8" name="Text Box 35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09" name="Text Box 35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0" name="Text Box 35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1" name="Text Box 35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2" name="Text Box 35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3" name="Text Box 35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4" name="Text Box 35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5" name="Text Box 35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6" name="Text Box 35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7" name="Text Box 35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8" name="Text Box 35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19" name="Text Box 35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0" name="Text Box 35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1" name="Text Box 35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2" name="Text Box 35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3" name="Text Box 35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4" name="Text Box 35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5" name="Text Box 35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6" name="Text Box 36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7" name="Text Box 36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8" name="Text Box 36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29" name="Text Box 36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0" name="Text Box 36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1" name="Text Box 36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2" name="Text Box 36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3" name="Text Box 36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4" name="Text Box 36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5" name="Text Box 36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6" name="Text Box 36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7" name="Text Box 36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8" name="Text Box 36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39" name="Text Box 36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0" name="Text Box 36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1" name="Text Box 36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2" name="Text Box 36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3" name="Text Box 36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4" name="Text Box 36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5" name="Text Box 36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6" name="Text Box 36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7" name="Text Box 36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8" name="Text Box 36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49" name="Text Box 36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0" name="Text Box 36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1" name="Text Box 36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2" name="Text Box 36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3" name="Text Box 36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4" name="Text Box 36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5" name="Text Box 36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6" name="Text Box 36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7" name="Text Box 36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8" name="Text Box 36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59" name="Text Box 36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0" name="Text Box 36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1" name="Text Box 36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2" name="Text Box 36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3" name="Text Box 36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4" name="Text Box 36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5" name="Text Box 36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6" name="Text Box 36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7" name="Text Box 36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8" name="Text Box 36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69" name="Text Box 36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0" name="Text Box 36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1" name="Text Box 36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2" name="Text Box 36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3" name="Text Box 36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4" name="Text Box 36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5" name="Text Box 36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6" name="Text Box 36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7" name="Text Box 36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8" name="Text Box 36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79" name="Text Box 36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0" name="Text Box 36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1" name="Text Box 36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2" name="Text Box 36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3" name="Text Box 36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4" name="Text Box 36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5" name="Text Box 36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6" name="Text Box 36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7" name="Text Box 36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8" name="Text Box 36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89" name="Text Box 36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0" name="Text Box 36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1" name="Text Box 36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2" name="Text Box 36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3" name="Text Box 36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4" name="Text Box 36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5" name="Text Box 36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6" name="Text Box 36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7" name="Text Box 36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8" name="Text Box 36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099" name="Text Box 36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0" name="Text Box 36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1" name="Text Box 36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2" name="Text Box 36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3" name="Text Box 36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4" name="Text Box 36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5" name="Text Box 36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6" name="Text Box 36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7" name="Text Box 36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8" name="Text Box 36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09" name="Text Box 36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0" name="Text Box 36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1" name="Text Box 36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2" name="Text Box 36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3" name="Text Box 36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4" name="Text Box 36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5" name="Text Box 36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6" name="Text Box 36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7" name="Text Box 36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8" name="Text Box 36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19" name="Text Box 36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0" name="Text Box 36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1" name="Text Box 36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2" name="Text Box 36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3" name="Text Box 36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4" name="Text Box 36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5" name="Text Box 36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6" name="Text Box 37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7" name="Text Box 37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8" name="Text Box 37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29" name="Text Box 37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0" name="Text Box 37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1" name="Text Box 37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2" name="Text Box 37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3" name="Text Box 37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4" name="Text Box 37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5" name="Text Box 37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6" name="Text Box 37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7" name="Text Box 37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8" name="Text Box 37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39" name="Text Box 37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0" name="Text Box 37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1" name="Text Box 37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2" name="Text Box 37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3" name="Text Box 37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4" name="Text Box 37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5" name="Text Box 37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6" name="Text Box 37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7" name="Text Box 37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8" name="Text Box 37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49" name="Text Box 37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0" name="Text Box 37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1" name="Text Box 37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2" name="Text Box 37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3" name="Text Box 37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4" name="Text Box 37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5" name="Text Box 37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6" name="Text Box 37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7" name="Text Box 37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8" name="Text Box 37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59" name="Text Box 37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0" name="Text Box 37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1" name="Text Box 37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2" name="Text Box 37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3" name="Text Box 37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4" name="Text Box 37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5" name="Text Box 37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6" name="Text Box 37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7" name="Text Box 37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8" name="Text Box 37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69" name="Text Box 37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0" name="Text Box 37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1" name="Text Box 37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2" name="Text Box 37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3" name="Text Box 37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4" name="Text Box 37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5" name="Text Box 37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6" name="Text Box 37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7" name="Text Box 37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8" name="Text Box 37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79" name="Text Box 37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0" name="Text Box 37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1" name="Text Box 37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2" name="Text Box 37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3" name="Text Box 37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4" name="Text Box 37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5" name="Text Box 37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6" name="Text Box 37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7" name="Text Box 37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8" name="Text Box 37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89" name="Text Box 37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0" name="Text Box 37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1" name="Text Box 37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2" name="Text Box 37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3" name="Text Box 37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4" name="Text Box 37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5" name="Text Box 37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6" name="Text Box 37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7" name="Text Box 37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8" name="Text Box 37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199" name="Text Box 37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0" name="Text Box 37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1" name="Text Box 37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2" name="Text Box 37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3" name="Text Box 37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4" name="Text Box 37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5" name="Text Box 37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6" name="Text Box 37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7" name="Text Box 37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8" name="Text Box 37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09" name="Text Box 37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0" name="Text Box 37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1" name="Text Box 37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2" name="Text Box 37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3" name="Text Box 37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4" name="Text Box 37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5" name="Text Box 37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6" name="Text Box 37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7" name="Text Box 37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8" name="Text Box 37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19" name="Text Box 37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0" name="Text Box 37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1" name="Text Box 37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2" name="Text Box 37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3" name="Text Box 37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4" name="Text Box 37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5" name="Text Box 37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6" name="Text Box 38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7" name="Text Box 38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8" name="Text Box 38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29" name="Text Box 38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0" name="Text Box 38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1" name="Text Box 38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2" name="Text Box 38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3" name="Text Box 38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4" name="Text Box 38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5" name="Text Box 38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6" name="Text Box 38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7" name="Text Box 38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8" name="Text Box 38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39" name="Text Box 38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0" name="Text Box 38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1" name="Text Box 38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2" name="Text Box 38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3" name="Text Box 38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4" name="Text Box 38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5" name="Text Box 38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6" name="Text Box 38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7" name="Text Box 38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8" name="Text Box 38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49" name="Text Box 38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0" name="Text Box 38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1" name="Text Box 38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2" name="Text Box 38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3" name="Text Box 38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4" name="Text Box 38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5" name="Text Box 38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6" name="Text Box 38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7" name="Text Box 38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8" name="Text Box 38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59" name="Text Box 38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0" name="Text Box 38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1" name="Text Box 38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2" name="Text Box 38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3" name="Text Box 38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4" name="Text Box 38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5" name="Text Box 38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6" name="Text Box 38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7" name="Text Box 38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8" name="Text Box 38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69" name="Text Box 38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0" name="Text Box 38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1" name="Text Box 38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2" name="Text Box 38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3" name="Text Box 38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4" name="Text Box 38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5" name="Text Box 38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6" name="Text Box 38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7" name="Text Box 38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8" name="Text Box 38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79" name="Text Box 38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0" name="Text Box 38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1" name="Text Box 38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2" name="Text Box 38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3" name="Text Box 38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4" name="Text Box 38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5" name="Text Box 38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6" name="Text Box 38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7" name="Text Box 38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8" name="Text Box 38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89" name="Text Box 38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0" name="Text Box 38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1" name="Text Box 38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2" name="Text Box 38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3" name="Text Box 38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4" name="Text Box 38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5" name="Text Box 38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6" name="Text Box 38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7" name="Text Box 38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8" name="Text Box 38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299" name="Text Box 38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0" name="Text Box 38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1" name="Text Box 38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2" name="Text Box 38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3" name="Text Box 38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4" name="Text Box 38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5" name="Text Box 38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6" name="Text Box 38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7" name="Text Box 38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8" name="Text Box 38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09" name="Text Box 38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0" name="Text Box 38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1" name="Text Box 38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2" name="Text Box 38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3" name="Text Box 38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4" name="Text Box 38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5" name="Text Box 38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6" name="Text Box 38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7" name="Text Box 38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8" name="Text Box 38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19" name="Text Box 38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0" name="Text Box 38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1" name="Text Box 38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2" name="Text Box 38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3" name="Text Box 38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4" name="Text Box 38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5" name="Text Box 38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6" name="Text Box 39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7" name="Text Box 39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8" name="Text Box 39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29" name="Text Box 39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0" name="Text Box 39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1" name="Text Box 39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2" name="Text Box 39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3" name="Text Box 39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4" name="Text Box 39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5" name="Text Box 39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6" name="Text Box 39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7" name="Text Box 39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8" name="Text Box 39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39" name="Text Box 39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0" name="Text Box 39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1" name="Text Box 39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2" name="Text Box 39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3" name="Text Box 39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4" name="Text Box 39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5" name="Text Box 39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6" name="Text Box 39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7" name="Text Box 39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8" name="Text Box 39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49" name="Text Box 39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0" name="Text Box 39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1" name="Text Box 39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2" name="Text Box 39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3" name="Text Box 39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4" name="Text Box 39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5" name="Text Box 39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6" name="Text Box 39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7" name="Text Box 39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8" name="Text Box 39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59" name="Text Box 39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0" name="Text Box 39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1" name="Text Box 39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2" name="Text Box 39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3" name="Text Box 39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4" name="Text Box 39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5" name="Text Box 39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6" name="Text Box 39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7" name="Text Box 39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8" name="Text Box 39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69" name="Text Box 39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0" name="Text Box 39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1" name="Text Box 39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2" name="Text Box 39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3" name="Text Box 39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4" name="Text Box 39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5" name="Text Box 39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6" name="Text Box 39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7" name="Text Box 39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8" name="Text Box 39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79" name="Text Box 39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0" name="Text Box 39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1" name="Text Box 39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2" name="Text Box 39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3" name="Text Box 39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4" name="Text Box 39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5" name="Text Box 39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6" name="Text Box 39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7" name="Text Box 39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8" name="Text Box 39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89" name="Text Box 39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0" name="Text Box 39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1" name="Text Box 39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2" name="Text Box 39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3" name="Text Box 39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4" name="Text Box 39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5" name="Text Box 39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6" name="Text Box 39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7" name="Text Box 39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8" name="Text Box 39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399" name="Text Box 39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0" name="Text Box 39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1" name="Text Box 39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2" name="Text Box 39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3" name="Text Box 39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4" name="Text Box 39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5" name="Text Box 39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6" name="Text Box 39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7" name="Text Box 39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8" name="Text Box 39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09" name="Text Box 39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0" name="Text Box 39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1" name="Text Box 39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2" name="Text Box 39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3" name="Text Box 39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4" name="Text Box 39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5" name="Text Box 39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6" name="Text Box 39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7" name="Text Box 39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8" name="Text Box 39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19" name="Text Box 39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0" name="Text Box 39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1" name="Text Box 39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2" name="Text Box 39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3" name="Text Box 39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4" name="Text Box 39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5" name="Text Box 39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6" name="Text Box 40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7" name="Text Box 40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8" name="Text Box 40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29" name="Text Box 40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0" name="Text Box 40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1" name="Text Box 40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2" name="Text Box 40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3" name="Text Box 40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4" name="Text Box 40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5" name="Text Box 40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6" name="Text Box 40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7" name="Text Box 40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8" name="Text Box 40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39" name="Text Box 40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0" name="Text Box 40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1" name="Text Box 40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2" name="Text Box 40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3" name="Text Box 40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4" name="Text Box 40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5" name="Text Box 40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6" name="Text Box 40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7" name="Text Box 40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8" name="Text Box 40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49" name="Text Box 40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0" name="Text Box 40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1" name="Text Box 40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2" name="Text Box 40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3" name="Text Box 40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4" name="Text Box 40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5" name="Text Box 40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6" name="Text Box 40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7" name="Text Box 40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8" name="Text Box 40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59" name="Text Box 40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0" name="Text Box 40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1" name="Text Box 40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2" name="Text Box 40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3" name="Text Box 40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4" name="Text Box 40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5" name="Text Box 40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6" name="Text Box 40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7" name="Text Box 40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8" name="Text Box 40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69" name="Text Box 40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0" name="Text Box 40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1" name="Text Box 40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2" name="Text Box 40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3" name="Text Box 40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4" name="Text Box 40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5" name="Text Box 40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6" name="Text Box 40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7" name="Text Box 40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8" name="Text Box 40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79" name="Text Box 40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0" name="Text Box 40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1" name="Text Box 40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2" name="Text Box 40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3" name="Text Box 40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4" name="Text Box 40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5" name="Text Box 40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6" name="Text Box 40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7" name="Text Box 40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8" name="Text Box 40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89" name="Text Box 40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0" name="Text Box 40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1" name="Text Box 40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2" name="Text Box 40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3" name="Text Box 40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4" name="Text Box 40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5" name="Text Box 40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6" name="Text Box 40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7" name="Text Box 40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8" name="Text Box 40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499" name="Text Box 40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0" name="Text Box 40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1" name="Text Box 40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2" name="Text Box 40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3" name="Text Box 40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4" name="Text Box 40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5" name="Text Box 40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6" name="Text Box 40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7" name="Text Box 40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8" name="Text Box 40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09" name="Text Box 40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0" name="Text Box 40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1" name="Text Box 40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2" name="Text Box 40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3" name="Text Box 40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4" name="Text Box 40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5" name="Text Box 40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6" name="Text Box 40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7" name="Text Box 40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8" name="Text Box 40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19" name="Text Box 40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0" name="Text Box 40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1" name="Text Box 40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2" name="Text Box 40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3" name="Text Box 40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4" name="Text Box 40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5" name="Text Box 40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6" name="Text Box 41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7" name="Text Box 41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8" name="Text Box 41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29" name="Text Box 41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0" name="Text Box 41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1" name="Text Box 41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2" name="Text Box 41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3" name="Text Box 41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4" name="Text Box 41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5" name="Text Box 41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6" name="Text Box 41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7" name="Text Box 41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8" name="Text Box 41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39" name="Text Box 41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0" name="Text Box 41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1" name="Text Box 41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2" name="Text Box 41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3" name="Text Box 41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4" name="Text Box 41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5" name="Text Box 41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6" name="Text Box 41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7" name="Text Box 41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8" name="Text Box 41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49" name="Text Box 41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0" name="Text Box 41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1" name="Text Box 41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2" name="Text Box 41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3" name="Text Box 41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4" name="Text Box 41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5" name="Text Box 41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6" name="Text Box 41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7" name="Text Box 41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8" name="Text Box 41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59" name="Text Box 41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0" name="Text Box 41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1" name="Text Box 41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2" name="Text Box 41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3" name="Text Box 41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4" name="Text Box 41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5" name="Text Box 41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6" name="Text Box 41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7" name="Text Box 41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8" name="Text Box 41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69" name="Text Box 41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0" name="Text Box 41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1" name="Text Box 41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2" name="Text Box 41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3" name="Text Box 41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4" name="Text Box 41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5" name="Text Box 41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6" name="Text Box 41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7" name="Text Box 41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8" name="Text Box 41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79" name="Text Box 41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0" name="Text Box 41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1" name="Text Box 41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2" name="Text Box 41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3" name="Text Box 41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4" name="Text Box 41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5" name="Text Box 41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6" name="Text Box 41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7" name="Text Box 41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8" name="Text Box 41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89" name="Text Box 41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0" name="Text Box 41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1" name="Text Box 41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2" name="Text Box 41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3" name="Text Box 41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4" name="Text Box 41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5" name="Text Box 41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6" name="Text Box 41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7" name="Text Box 41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8" name="Text Box 41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599" name="Text Box 41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0" name="Text Box 41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1" name="Text Box 41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2" name="Text Box 41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3" name="Text Box 41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4" name="Text Box 41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5" name="Text Box 41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6" name="Text Box 41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7" name="Text Box 41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8" name="Text Box 41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09" name="Text Box 41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0" name="Text Box 41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1" name="Text Box 41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2" name="Text Box 41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3" name="Text Box 41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4" name="Text Box 41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5" name="Text Box 41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6" name="Text Box 41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7" name="Text Box 41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8" name="Text Box 41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19" name="Text Box 41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0" name="Text Box 41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1" name="Text Box 41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2" name="Text Box 41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3" name="Text Box 41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4" name="Text Box 41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5" name="Text Box 41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6" name="Text Box 42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7" name="Text Box 42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8" name="Text Box 42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29" name="Text Box 42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0" name="Text Box 42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1" name="Text Box 42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2" name="Text Box 42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3" name="Text Box 42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4" name="Text Box 42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5" name="Text Box 42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6" name="Text Box 42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7" name="Text Box 42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8" name="Text Box 42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39" name="Text Box 42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0" name="Text Box 42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1" name="Text Box 42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2" name="Text Box 42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3" name="Text Box 42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4" name="Text Box 42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5" name="Text Box 42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6" name="Text Box 42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7" name="Text Box 42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8" name="Text Box 42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49" name="Text Box 42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0" name="Text Box 42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1" name="Text Box 42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2" name="Text Box 42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3" name="Text Box 42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4" name="Text Box 42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5" name="Text Box 42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6" name="Text Box 42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7" name="Text Box 42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8" name="Text Box 42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59" name="Text Box 42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0" name="Text Box 42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1" name="Text Box 42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2" name="Text Box 42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3" name="Text Box 42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4" name="Text Box 42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5" name="Text Box 42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6" name="Text Box 42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7" name="Text Box 42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8" name="Text Box 42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69" name="Text Box 42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0" name="Text Box 42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1" name="Text Box 42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2" name="Text Box 42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3" name="Text Box 42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4" name="Text Box 42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5" name="Text Box 42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6" name="Text Box 42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7" name="Text Box 42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8" name="Text Box 42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79" name="Text Box 42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0" name="Text Box 42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1" name="Text Box 42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2" name="Text Box 42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3" name="Text Box 42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4" name="Text Box 42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5" name="Text Box 42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6" name="Text Box 42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7" name="Text Box 42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8" name="Text Box 42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89" name="Text Box 42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0" name="Text Box 42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1" name="Text Box 42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2" name="Text Box 42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3" name="Text Box 42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4" name="Text Box 42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5" name="Text Box 42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6" name="Text Box 42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7" name="Text Box 42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8" name="Text Box 42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699" name="Text Box 42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0" name="Text Box 42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1" name="Text Box 42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2" name="Text Box 42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3" name="Text Box 42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4" name="Text Box 42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5" name="Text Box 42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6" name="Text Box 42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7" name="Text Box 42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8" name="Text Box 42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09" name="Text Box 42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0" name="Text Box 42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1" name="Text Box 42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2" name="Text Box 42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3" name="Text Box 42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4" name="Text Box 42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5" name="Text Box 42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6" name="Text Box 42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7" name="Text Box 42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8" name="Text Box 42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19" name="Text Box 42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0" name="Text Box 42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1" name="Text Box 42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2" name="Text Box 42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3" name="Text Box 42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4" name="Text Box 42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5" name="Text Box 42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6" name="Text Box 43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7" name="Text Box 43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8" name="Text Box 43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29" name="Text Box 43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0" name="Text Box 43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1" name="Text Box 43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2" name="Text Box 43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3" name="Text Box 43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4" name="Text Box 43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5" name="Text Box 43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6" name="Text Box 43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7" name="Text Box 43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8" name="Text Box 43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39" name="Text Box 43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0" name="Text Box 43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1" name="Text Box 43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2" name="Text Box 43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3" name="Text Box 43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4" name="Text Box 43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5" name="Text Box 43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6" name="Text Box 43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7" name="Text Box 43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8" name="Text Box 43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49" name="Text Box 43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0" name="Text Box 43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1" name="Text Box 43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2" name="Text Box 43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3" name="Text Box 43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4" name="Text Box 43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5" name="Text Box 43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6" name="Text Box 43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7" name="Text Box 43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8" name="Text Box 43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59" name="Text Box 43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0" name="Text Box 43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1" name="Text Box 43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2" name="Text Box 43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3" name="Text Box 43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4" name="Text Box 43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5" name="Text Box 43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6" name="Text Box 43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7" name="Text Box 43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8" name="Text Box 43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69" name="Text Box 43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0" name="Text Box 43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1" name="Text Box 43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2" name="Text Box 43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3" name="Text Box 43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4" name="Text Box 43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5" name="Text Box 43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6" name="Text Box 43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7" name="Text Box 43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8" name="Text Box 43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79" name="Text Box 43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0" name="Text Box 43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1" name="Text Box 43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2" name="Text Box 43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3" name="Text Box 43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4" name="Text Box 43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5" name="Text Box 43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6" name="Text Box 43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7" name="Text Box 43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8" name="Text Box 43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89" name="Text Box 43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0" name="Text Box 43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1" name="Text Box 43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2" name="Text Box 43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3" name="Text Box 43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4" name="Text Box 43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5" name="Text Box 43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6" name="Text Box 43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7" name="Text Box 43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8" name="Text Box 43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799" name="Text Box 43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0" name="Text Box 43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1" name="Text Box 43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2" name="Text Box 43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3" name="Text Box 43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4" name="Text Box 43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5" name="Text Box 43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6" name="Text Box 43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7" name="Text Box 43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8" name="Text Box 43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09" name="Text Box 43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0" name="Text Box 43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1" name="Text Box 43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2" name="Text Box 43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3" name="Text Box 43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4" name="Text Box 43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5" name="Text Box 43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6" name="Text Box 43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7" name="Text Box 43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8" name="Text Box 43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19" name="Text Box 43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0" name="Text Box 43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1" name="Text Box 43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2" name="Text Box 43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3" name="Text Box 43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4" name="Text Box 43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5" name="Text Box 43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6" name="Text Box 44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7" name="Text Box 44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8" name="Text Box 44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29" name="Text Box 44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0" name="Text Box 44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1" name="Text Box 44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2" name="Text Box 44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3" name="Text Box 44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4" name="Text Box 44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5" name="Text Box 44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6" name="Text Box 44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7" name="Text Box 44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8" name="Text Box 44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39" name="Text Box 44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0" name="Text Box 44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1" name="Text Box 44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2" name="Text Box 44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3" name="Text Box 44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4" name="Text Box 44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5" name="Text Box 44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6" name="Text Box 44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7" name="Text Box 44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8" name="Text Box 44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49" name="Text Box 44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0" name="Text Box 44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1" name="Text Box 44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2" name="Text Box 44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3" name="Text Box 44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4" name="Text Box 44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5" name="Text Box 44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6" name="Text Box 44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7" name="Text Box 44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8" name="Text Box 44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59" name="Text Box 44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0" name="Text Box 44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1" name="Text Box 44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2" name="Text Box 44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3" name="Text Box 44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4" name="Text Box 44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5" name="Text Box 44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6" name="Text Box 44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7" name="Text Box 44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8" name="Text Box 44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69" name="Text Box 44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0" name="Text Box 44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1" name="Text Box 44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2" name="Text Box 44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3" name="Text Box 44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4" name="Text Box 44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5" name="Text Box 44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6" name="Text Box 44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7" name="Text Box 44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8" name="Text Box 44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79" name="Text Box 44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0" name="Text Box 44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1" name="Text Box 44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2" name="Text Box 44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3" name="Text Box 44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4" name="Text Box 44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5" name="Text Box 44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6" name="Text Box 44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7" name="Text Box 44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8" name="Text Box 44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89" name="Text Box 44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0" name="Text Box 44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1" name="Text Box 44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2" name="Text Box 44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3" name="Text Box 44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4" name="Text Box 44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5" name="Text Box 44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6" name="Text Box 44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7" name="Text Box 44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8" name="Text Box 44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899" name="Text Box 44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0" name="Text Box 44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1" name="Text Box 44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2" name="Text Box 44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3" name="Text Box 44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4" name="Text Box 44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5" name="Text Box 44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6" name="Text Box 44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7" name="Text Box 44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8" name="Text Box 44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09" name="Text Box 44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0" name="Text Box 44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1" name="Text Box 44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2" name="Text Box 44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3" name="Text Box 44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4" name="Text Box 44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5" name="Text Box 44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6" name="Text Box 44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7" name="Text Box 44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8" name="Text Box 44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19" name="Text Box 44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0" name="Text Box 44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1" name="Text Box 44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2" name="Text Box 44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3" name="Text Box 44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4" name="Text Box 44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5" name="Text Box 44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6" name="Text Box 45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7" name="Text Box 45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8" name="Text Box 45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29" name="Text Box 45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0" name="Text Box 45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1" name="Text Box 45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2" name="Text Box 45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3" name="Text Box 45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4" name="Text Box 45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5" name="Text Box 45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6" name="Text Box 45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7" name="Text Box 45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8" name="Text Box 45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39" name="Text Box 45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0" name="Text Box 45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1" name="Text Box 45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2" name="Text Box 45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3" name="Text Box 45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4" name="Text Box 45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5" name="Text Box 45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6" name="Text Box 45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7" name="Text Box 45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8" name="Text Box 45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49" name="Text Box 45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0" name="Text Box 45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1" name="Text Box 45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2" name="Text Box 45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3" name="Text Box 45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4" name="Text Box 45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5" name="Text Box 45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6" name="Text Box 45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7" name="Text Box 45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8" name="Text Box 45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59" name="Text Box 45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0" name="Text Box 45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1" name="Text Box 45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2" name="Text Box 45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3" name="Text Box 45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4" name="Text Box 45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5" name="Text Box 45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6" name="Text Box 45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7" name="Text Box 45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8" name="Text Box 45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69" name="Text Box 45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0" name="Text Box 45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1" name="Text Box 45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2" name="Text Box 45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3" name="Text Box 45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4" name="Text Box 45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5" name="Text Box 45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6" name="Text Box 45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7" name="Text Box 45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8" name="Text Box 45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79" name="Text Box 45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0" name="Text Box 45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1" name="Text Box 45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2" name="Text Box 45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3" name="Text Box 45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4" name="Text Box 45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5" name="Text Box 45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6" name="Text Box 45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7" name="Text Box 45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8" name="Text Box 45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89" name="Text Box 45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0" name="Text Box 45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1" name="Text Box 45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2" name="Text Box 45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3" name="Text Box 45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4" name="Text Box 45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5" name="Text Box 45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6" name="Text Box 45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7" name="Text Box 45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8" name="Text Box 45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2999" name="Text Box 45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0" name="Text Box 45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1" name="Text Box 45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2" name="Text Box 45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3" name="Text Box 45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4" name="Text Box 45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5" name="Text Box 45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6" name="Text Box 45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7" name="Text Box 45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8" name="Text Box 45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09" name="Text Box 45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0" name="Text Box 45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1" name="Text Box 45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2" name="Text Box 45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3" name="Text Box 45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4" name="Text Box 45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5" name="Text Box 45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6" name="Text Box 45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7" name="Text Box 45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8" name="Text Box 45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19" name="Text Box 45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0" name="Text Box 45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1" name="Text Box 45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2" name="Text Box 45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3" name="Text Box 45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4" name="Text Box 45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5" name="Text Box 45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6" name="Text Box 46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7" name="Text Box 46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8" name="Text Box 46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29" name="Text Box 46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0" name="Text Box 46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1" name="Text Box 46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2" name="Text Box 46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3" name="Text Box 46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4" name="Text Box 46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5" name="Text Box 46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6" name="Text Box 46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7" name="Text Box 46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8" name="Text Box 46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39" name="Text Box 46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0" name="Text Box 46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1" name="Text Box 46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2" name="Text Box 46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3" name="Text Box 46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4" name="Text Box 46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5" name="Text Box 46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6" name="Text Box 46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7" name="Text Box 46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8" name="Text Box 46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49" name="Text Box 46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0" name="Text Box 46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1" name="Text Box 46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2" name="Text Box 46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3" name="Text Box 46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4" name="Text Box 46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5" name="Text Box 46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6" name="Text Box 46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7" name="Text Box 46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8" name="Text Box 46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59" name="Text Box 46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0" name="Text Box 46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1" name="Text Box 46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2" name="Text Box 46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3" name="Text Box 46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4" name="Text Box 46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5" name="Text Box 46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6" name="Text Box 46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7" name="Text Box 46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8" name="Text Box 46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69" name="Text Box 46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0" name="Text Box 46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1" name="Text Box 46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2" name="Text Box 46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3" name="Text Box 46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4" name="Text Box 46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5" name="Text Box 46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6" name="Text Box 46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7" name="Text Box 46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8" name="Text Box 46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79" name="Text Box 46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0" name="Text Box 46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1" name="Text Box 46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2" name="Text Box 46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3" name="Text Box 46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4" name="Text Box 46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5" name="Text Box 46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6" name="Text Box 46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7" name="Text Box 46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8" name="Text Box 46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89" name="Text Box 46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0" name="Text Box 46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1" name="Text Box 46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2" name="Text Box 46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3" name="Text Box 46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4" name="Text Box 46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5" name="Text Box 46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6" name="Text Box 46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7" name="Text Box 46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8" name="Text Box 46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099" name="Text Box 46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0" name="Text Box 46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1" name="Text Box 46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2" name="Text Box 46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3" name="Text Box 46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4" name="Text Box 46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5" name="Text Box 46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6" name="Text Box 46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7" name="Text Box 46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8" name="Text Box 46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09" name="Text Box 46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0" name="Text Box 46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1" name="Text Box 46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2" name="Text Box 46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3" name="Text Box 46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4" name="Text Box 46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5" name="Text Box 46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6" name="Text Box 46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7" name="Text Box 46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8" name="Text Box 46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19" name="Text Box 46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0" name="Text Box 46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1" name="Text Box 46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2" name="Text Box 46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3" name="Text Box 46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4" name="Text Box 46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5" name="Text Box 46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6" name="Text Box 47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7" name="Text Box 47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8" name="Text Box 47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29" name="Text Box 47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0" name="Text Box 47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1" name="Text Box 47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2" name="Text Box 47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3" name="Text Box 47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4" name="Text Box 47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5" name="Text Box 47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6" name="Text Box 47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7" name="Text Box 47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8" name="Text Box 47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39" name="Text Box 47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0" name="Text Box 47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1" name="Text Box 47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2" name="Text Box 47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3" name="Text Box 47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4" name="Text Box 47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5" name="Text Box 47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6" name="Text Box 47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7" name="Text Box 47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8" name="Text Box 47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49" name="Text Box 47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0" name="Text Box 47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1" name="Text Box 47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2" name="Text Box 47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3" name="Text Box 47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4" name="Text Box 47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5" name="Text Box 47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6" name="Text Box 47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7" name="Text Box 47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8" name="Text Box 47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59" name="Text Box 47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0" name="Text Box 47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1" name="Text Box 47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2" name="Text Box 47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3" name="Text Box 47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4" name="Text Box 47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5" name="Text Box 47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6" name="Text Box 47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7" name="Text Box 47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8" name="Text Box 47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69" name="Text Box 47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0" name="Text Box 47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1" name="Text Box 47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2" name="Text Box 47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3" name="Text Box 47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4" name="Text Box 47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5" name="Text Box 47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6" name="Text Box 47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7" name="Text Box 47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8" name="Text Box 47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79" name="Text Box 47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0" name="Text Box 47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1" name="Text Box 47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2" name="Text Box 47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3" name="Text Box 47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4" name="Text Box 47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5" name="Text Box 47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6" name="Text Box 47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7" name="Text Box 47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8" name="Text Box 47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89" name="Text Box 47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0" name="Text Box 47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1" name="Text Box 47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2" name="Text Box 47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3" name="Text Box 47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4" name="Text Box 47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5" name="Text Box 47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6" name="Text Box 47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7" name="Text Box 47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8" name="Text Box 47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199" name="Text Box 47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0" name="Text Box 47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1" name="Text Box 47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2" name="Text Box 47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3" name="Text Box 47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4" name="Text Box 47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5" name="Text Box 47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6" name="Text Box 47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7" name="Text Box 47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8" name="Text Box 47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09" name="Text Box 47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0" name="Text Box 47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1" name="Text Box 47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2" name="Text Box 47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3" name="Text Box 47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4" name="Text Box 47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5" name="Text Box 47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6" name="Text Box 47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7" name="Text Box 47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8" name="Text Box 47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19" name="Text Box 47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0" name="Text Box 47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1" name="Text Box 47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2" name="Text Box 47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3" name="Text Box 47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4" name="Text Box 47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5" name="Text Box 47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6" name="Text Box 48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7" name="Text Box 48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8" name="Text Box 48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29" name="Text Box 48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0" name="Text Box 48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1" name="Text Box 48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2" name="Text Box 48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3" name="Text Box 48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4" name="Text Box 48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5" name="Text Box 48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6" name="Text Box 48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7" name="Text Box 48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8" name="Text Box 48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39" name="Text Box 48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0" name="Text Box 48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1" name="Text Box 48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2" name="Text Box 48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3" name="Text Box 48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4" name="Text Box 48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5" name="Text Box 48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6" name="Text Box 48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7" name="Text Box 48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8" name="Text Box 48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49" name="Text Box 48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0" name="Text Box 48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1" name="Text Box 48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2" name="Text Box 48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3" name="Text Box 48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4" name="Text Box 48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5" name="Text Box 48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6" name="Text Box 48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7" name="Text Box 48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8" name="Text Box 48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59" name="Text Box 48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0" name="Text Box 48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1" name="Text Box 48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2" name="Text Box 48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3" name="Text Box 48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4" name="Text Box 48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5" name="Text Box 48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6" name="Text Box 48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7" name="Text Box 48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8" name="Text Box 48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69" name="Text Box 48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0" name="Text Box 48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1" name="Text Box 48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2" name="Text Box 48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3" name="Text Box 48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4" name="Text Box 48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5" name="Text Box 48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6" name="Text Box 48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7" name="Text Box 48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8" name="Text Box 48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79" name="Text Box 48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0" name="Text Box 48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1" name="Text Box 48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2" name="Text Box 48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3" name="Text Box 48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4" name="Text Box 48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5" name="Text Box 48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6" name="Text Box 48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7" name="Text Box 48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8" name="Text Box 48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89" name="Text Box 48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0" name="Text Box 48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1" name="Text Box 48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2" name="Text Box 48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3" name="Text Box 48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4" name="Text Box 48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5" name="Text Box 48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6" name="Text Box 48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7" name="Text Box 48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8" name="Text Box 48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299" name="Text Box 48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0" name="Text Box 48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1" name="Text Box 48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2" name="Text Box 48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3" name="Text Box 48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4" name="Text Box 48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5" name="Text Box 48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6" name="Text Box 48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7" name="Text Box 48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8" name="Text Box 48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09" name="Text Box 48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0" name="Text Box 48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1" name="Text Box 48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2" name="Text Box 48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3" name="Text Box 48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4" name="Text Box 48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5" name="Text Box 48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6" name="Text Box 48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7" name="Text Box 48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8" name="Text Box 48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19" name="Text Box 48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0" name="Text Box 48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1" name="Text Box 48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2" name="Text Box 48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3" name="Text Box 48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4" name="Text Box 48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5" name="Text Box 48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6" name="Text Box 49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7" name="Text Box 49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8" name="Text Box 49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29" name="Text Box 49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0" name="Text Box 49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1" name="Text Box 49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2" name="Text Box 49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3" name="Text Box 49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4" name="Text Box 49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5" name="Text Box 49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6" name="Text Box 49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7" name="Text Box 49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8" name="Text Box 49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39" name="Text Box 49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0" name="Text Box 49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1" name="Text Box 49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2" name="Text Box 49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3" name="Text Box 49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4" name="Text Box 49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5" name="Text Box 49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6" name="Text Box 49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7" name="Text Box 49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8" name="Text Box 49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49" name="Text Box 49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0" name="Text Box 49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1" name="Text Box 49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2" name="Text Box 49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3" name="Text Box 49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4" name="Text Box 49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5" name="Text Box 49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6" name="Text Box 49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7" name="Text Box 49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8" name="Text Box 49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59" name="Text Box 49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0" name="Text Box 49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1" name="Text Box 49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2" name="Text Box 49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3" name="Text Box 49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4" name="Text Box 49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5" name="Text Box 49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6" name="Text Box 49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7" name="Text Box 49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8" name="Text Box 49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69" name="Text Box 49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0" name="Text Box 49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1" name="Text Box 49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2" name="Text Box 49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3" name="Text Box 49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4" name="Text Box 49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5" name="Text Box 49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6" name="Text Box 49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7" name="Text Box 49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8" name="Text Box 49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79" name="Text Box 49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0" name="Text Box 49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1" name="Text Box 49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2" name="Text Box 49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3" name="Text Box 49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4" name="Text Box 49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5" name="Text Box 49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6" name="Text Box 49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7" name="Text Box 49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8" name="Text Box 49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89" name="Text Box 49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0" name="Text Box 49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1" name="Text Box 49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2" name="Text Box 49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3" name="Text Box 49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4" name="Text Box 49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5" name="Text Box 49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6" name="Text Box 49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7" name="Text Box 49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8" name="Text Box 49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399" name="Text Box 49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0" name="Text Box 49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1" name="Text Box 49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2" name="Text Box 49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3" name="Text Box 49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4" name="Text Box 49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5" name="Text Box 49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6" name="Text Box 49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7" name="Text Box 49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8" name="Text Box 49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09" name="Text Box 49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0" name="Text Box 49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1" name="Text Box 49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2" name="Text Box 49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3" name="Text Box 49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4" name="Text Box 49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5" name="Text Box 49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6" name="Text Box 49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7" name="Text Box 49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8" name="Text Box 49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19" name="Text Box 49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0" name="Text Box 49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1" name="Text Box 49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2" name="Text Box 49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3" name="Text Box 49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4" name="Text Box 49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5" name="Text Box 49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6" name="Text Box 50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7" name="Text Box 50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8" name="Text Box 50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29" name="Text Box 50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0" name="Text Box 50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1" name="Text Box 50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2" name="Text Box 50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3" name="Text Box 50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4" name="Text Box 50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5" name="Text Box 50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6" name="Text Box 50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7" name="Text Box 50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8" name="Text Box 50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39" name="Text Box 50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0" name="Text Box 50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1" name="Text Box 50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2" name="Text Box 50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3" name="Text Box 50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4" name="Text Box 50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5" name="Text Box 50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6" name="Text Box 50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7" name="Text Box 50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8" name="Text Box 50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49" name="Text Box 50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0" name="Text Box 50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1" name="Text Box 50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2" name="Text Box 50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3" name="Text Box 50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4" name="Text Box 50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5" name="Text Box 50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6" name="Text Box 50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7" name="Text Box 50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8" name="Text Box 50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59" name="Text Box 50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0" name="Text Box 50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1" name="Text Box 50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2" name="Text Box 50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3" name="Text Box 50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4" name="Text Box 50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5" name="Text Box 50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6" name="Text Box 50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7" name="Text Box 50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8" name="Text Box 50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69" name="Text Box 50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0" name="Text Box 50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1" name="Text Box 50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2" name="Text Box 50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3" name="Text Box 50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4" name="Text Box 50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5" name="Text Box 50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6" name="Text Box 50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7" name="Text Box 50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8" name="Text Box 50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79" name="Text Box 50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0" name="Text Box 50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1" name="Text Box 50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2" name="Text Box 50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3" name="Text Box 50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4" name="Text Box 50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5" name="Text Box 50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6" name="Text Box 50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7" name="Text Box 50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8" name="Text Box 50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89" name="Text Box 50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0" name="Text Box 50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1" name="Text Box 50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2" name="Text Box 50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3" name="Text Box 50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4" name="Text Box 50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5" name="Text Box 50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6" name="Text Box 50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7" name="Text Box 50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8" name="Text Box 50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499" name="Text Box 50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0" name="Text Box 50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1" name="Text Box 50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2" name="Text Box 50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3" name="Text Box 50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4" name="Text Box 50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5" name="Text Box 50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6" name="Text Box 50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7" name="Text Box 50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8" name="Text Box 50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09" name="Text Box 50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0" name="Text Box 50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1" name="Text Box 50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2" name="Text Box 50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3" name="Text Box 50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4" name="Text Box 50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5" name="Text Box 50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6" name="Text Box 50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7" name="Text Box 50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8" name="Text Box 50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19" name="Text Box 50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0" name="Text Box 50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1" name="Text Box 50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2" name="Text Box 50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3" name="Text Box 50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4" name="Text Box 50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5" name="Text Box 50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6" name="Text Box 51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7" name="Text Box 51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8" name="Text Box 51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29" name="Text Box 51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0" name="Text Box 51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1" name="Text Box 51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2" name="Text Box 51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3" name="Text Box 51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4" name="Text Box 51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5" name="Text Box 51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6" name="Text Box 51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7" name="Text Box 51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8" name="Text Box 51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39" name="Text Box 51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0" name="Text Box 51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1" name="Text Box 51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2" name="Text Box 51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3" name="Text Box 51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4" name="Text Box 51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5" name="Text Box 51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6" name="Text Box 51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7" name="Text Box 51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8" name="Text Box 51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49" name="Text Box 51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0" name="Text Box 51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1" name="Text Box 51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2" name="Text Box 51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3" name="Text Box 51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4" name="Text Box 51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5" name="Text Box 51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6" name="Text Box 51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7" name="Text Box 51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8" name="Text Box 51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59" name="Text Box 51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0" name="Text Box 51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1" name="Text Box 51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2" name="Text Box 51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3" name="Text Box 51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4" name="Text Box 51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5" name="Text Box 51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6" name="Text Box 51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7" name="Text Box 51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8" name="Text Box 51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69" name="Text Box 51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0" name="Text Box 51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1" name="Text Box 51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2" name="Text Box 51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3" name="Text Box 51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4" name="Text Box 51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5" name="Text Box 51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6" name="Text Box 51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7" name="Text Box 51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8" name="Text Box 51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79" name="Text Box 51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0" name="Text Box 51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1" name="Text Box 51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2" name="Text Box 51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3" name="Text Box 51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4" name="Text Box 51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5" name="Text Box 51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6" name="Text Box 51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7" name="Text Box 51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8" name="Text Box 51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89" name="Text Box 51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0" name="Text Box 51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1" name="Text Box 51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2" name="Text Box 51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3" name="Text Box 51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4" name="Text Box 51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5" name="Text Box 51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6" name="Text Box 51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7" name="Text Box 51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8" name="Text Box 51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599" name="Text Box 51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0" name="Text Box 51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1" name="Text Box 51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2" name="Text Box 51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3" name="Text Box 51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4" name="Text Box 51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5" name="Text Box 51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6" name="Text Box 51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7" name="Text Box 51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8" name="Text Box 51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09" name="Text Box 51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0" name="Text Box 51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1" name="Text Box 51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2" name="Text Box 51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3" name="Text Box 51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4" name="Text Box 51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5" name="Text Box 51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6" name="Text Box 51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7" name="Text Box 51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8" name="Text Box 51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19" name="Text Box 51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0" name="Text Box 51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1" name="Text Box 51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2" name="Text Box 51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3" name="Text Box 51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4" name="Text Box 51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5" name="Text Box 51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6" name="Text Box 52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7" name="Text Box 52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8" name="Text Box 52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29" name="Text Box 52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0" name="Text Box 52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1" name="Text Box 52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2" name="Text Box 52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3" name="Text Box 52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4" name="Text Box 52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5" name="Text Box 52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6" name="Text Box 52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7" name="Text Box 52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8" name="Text Box 52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39" name="Text Box 52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0" name="Text Box 52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1" name="Text Box 52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2" name="Text Box 52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3" name="Text Box 52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4" name="Text Box 52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5" name="Text Box 52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6" name="Text Box 52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7" name="Text Box 52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8" name="Text Box 52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49" name="Text Box 52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0" name="Text Box 52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1" name="Text Box 52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2" name="Text Box 52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3" name="Text Box 52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4" name="Text Box 52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5" name="Text Box 52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6" name="Text Box 52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7" name="Text Box 52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8" name="Text Box 52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59" name="Text Box 52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0" name="Text Box 52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1" name="Text Box 52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2" name="Text Box 52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3" name="Text Box 52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4" name="Text Box 52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5" name="Text Box 52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6" name="Text Box 52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7" name="Text Box 52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8" name="Text Box 52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69" name="Text Box 52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0" name="Text Box 52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1" name="Text Box 52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2" name="Text Box 52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3" name="Text Box 52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4" name="Text Box 52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5" name="Text Box 52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6" name="Text Box 52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7" name="Text Box 52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8" name="Text Box 52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79" name="Text Box 52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0" name="Text Box 52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1" name="Text Box 52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2" name="Text Box 52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3" name="Text Box 52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4" name="Text Box 52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5" name="Text Box 52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6" name="Text Box 52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7" name="Text Box 52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8" name="Text Box 52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89" name="Text Box 52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0" name="Text Box 52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1" name="Text Box 52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2" name="Text Box 52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3" name="Text Box 52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4" name="Text Box 52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5" name="Text Box 52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6" name="Text Box 52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7" name="Text Box 52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8" name="Text Box 52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699" name="Text Box 52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0" name="Text Box 52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1" name="Text Box 52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2" name="Text Box 52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3" name="Text Box 52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4" name="Text Box 52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5" name="Text Box 52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6" name="Text Box 52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7" name="Text Box 52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8" name="Text Box 52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09" name="Text Box 52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0" name="Text Box 52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1" name="Text Box 52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2" name="Text Box 52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3" name="Text Box 52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4" name="Text Box 52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5" name="Text Box 52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6" name="Text Box 52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7" name="Text Box 52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8" name="Text Box 52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19" name="Text Box 52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0" name="Text Box 52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1" name="Text Box 52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2" name="Text Box 52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3" name="Text Box 52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4" name="Text Box 52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5" name="Text Box 52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6" name="Text Box 53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7" name="Text Box 53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8" name="Text Box 53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29" name="Text Box 53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0" name="Text Box 53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1" name="Text Box 53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2" name="Text Box 53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3" name="Text Box 53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4" name="Text Box 530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5" name="Text Box 530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6" name="Text Box 531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7" name="Text Box 531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8" name="Text Box 531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39" name="Text Box 531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0" name="Text Box 531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1" name="Text Box 531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2" name="Text Box 531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3" name="Text Box 531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4" name="Text Box 531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5" name="Text Box 531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6" name="Text Box 532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7" name="Text Box 532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8" name="Text Box 532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49" name="Text Box 532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0" name="Text Box 532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1" name="Text Box 532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2" name="Text Box 532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3" name="Text Box 532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4" name="Text Box 532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5" name="Text Box 532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6" name="Text Box 533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7" name="Text Box 533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8" name="Text Box 533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59" name="Text Box 533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0" name="Text Box 533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1" name="Text Box 533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2" name="Text Box 533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3" name="Text Box 533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4" name="Text Box 533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5" name="Text Box 533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6" name="Text Box 534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7" name="Text Box 534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8" name="Text Box 534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69" name="Text Box 534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0" name="Text Box 534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1" name="Text Box 534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2" name="Text Box 534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3" name="Text Box 534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4" name="Text Box 534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5" name="Text Box 534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6" name="Text Box 535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7" name="Text Box 535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8" name="Text Box 535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79" name="Text Box 535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0" name="Text Box 535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1" name="Text Box 535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2" name="Text Box 535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3" name="Text Box 535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4" name="Text Box 535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5" name="Text Box 535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6" name="Text Box 536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7" name="Text Box 536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8" name="Text Box 536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89" name="Text Box 536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0" name="Text Box 536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1" name="Text Box 536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2" name="Text Box 536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3" name="Text Box 536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4" name="Text Box 536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5" name="Text Box 536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6" name="Text Box 537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7" name="Text Box 537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8" name="Text Box 537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799" name="Text Box 537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0" name="Text Box 537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1" name="Text Box 537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2" name="Text Box 537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3" name="Text Box 537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4" name="Text Box 537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5" name="Text Box 537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6" name="Text Box 538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7" name="Text Box 538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8" name="Text Box 538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09" name="Text Box 538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0" name="Text Box 538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1" name="Text Box 538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2" name="Text Box 538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3" name="Text Box 538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4" name="Text Box 538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5" name="Text Box 538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6" name="Text Box 539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7" name="Text Box 539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8" name="Text Box 539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19" name="Text Box 539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0" name="Text Box 539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1" name="Text Box 539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2" name="Text Box 539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3" name="Text Box 539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4" name="Text Box 5398"/>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5" name="Text Box 5399"/>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6" name="Text Box 5400"/>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7" name="Text Box 5401"/>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8" name="Text Box 5402"/>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29" name="Text Box 5403"/>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30" name="Text Box 5404"/>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31" name="Text Box 5405"/>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32" name="Text Box 5406"/>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522</xdr:row>
      <xdr:rowOff>0</xdr:rowOff>
    </xdr:from>
    <xdr:to>
      <xdr:col>4</xdr:col>
      <xdr:colOff>85725</xdr:colOff>
      <xdr:row>523</xdr:row>
      <xdr:rowOff>19050</xdr:rowOff>
    </xdr:to>
    <xdr:sp macro="" textlink="">
      <xdr:nvSpPr>
        <xdr:cNvPr id="13833" name="Text Box 5407"/>
        <xdr:cNvSpPr txBox="1">
          <a:spLocks noChangeArrowheads="1"/>
        </xdr:cNvSpPr>
      </xdr:nvSpPr>
      <xdr:spPr bwMode="auto">
        <a:xfrm>
          <a:off x="4815840" y="9944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34" name="Text Box 5427"/>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35" name="Text Box 5428"/>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36" name="Text Box 5429"/>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37" name="Text Box 5430"/>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38" name="Text Box 5431"/>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39" name="Text Box 5432"/>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0" name="Text Box 5433"/>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1" name="Text Box 5434"/>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2" name="Text Box 5435"/>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3" name="Text Box 5436"/>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4" name="Text Box 5437"/>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5" name="Text Box 5438"/>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6" name="Text Box 5439"/>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7" name="Text Box 5440"/>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8" name="Text Box 5441"/>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49" name="Text Box 5442"/>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0" name="Text Box 5443"/>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1" name="Text Box 5444"/>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2" name="Text Box 5445"/>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3" name="Text Box 5446"/>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4" name="Text Box 5447"/>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5" name="Text Box 5448"/>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6" name="Text Box 5449"/>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7" name="Text Box 5450"/>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8" name="Text Box 5451"/>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59" name="Text Box 5452"/>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0" name="Text Box 5453"/>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1" name="Text Box 5454"/>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2" name="Text Box 5455"/>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3" name="Text Box 5456"/>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4" name="Text Box 5457"/>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5" name="Text Box 5458"/>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6" name="Text Box 5459"/>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7" name="Text Box 5460"/>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8" name="Text Box 5461"/>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69" name="Text Box 5462"/>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70" name="Text Box 5463"/>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71" name="Text Box 5464"/>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72" name="Text Box 5465"/>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73" name="Text Box 5466"/>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74" name="Text Box 5467"/>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521</xdr:row>
      <xdr:rowOff>0</xdr:rowOff>
    </xdr:from>
    <xdr:to>
      <xdr:col>4</xdr:col>
      <xdr:colOff>85725</xdr:colOff>
      <xdr:row>522</xdr:row>
      <xdr:rowOff>19050</xdr:rowOff>
    </xdr:to>
    <xdr:sp macro="" textlink="">
      <xdr:nvSpPr>
        <xdr:cNvPr id="13875" name="Text Box 5468"/>
        <xdr:cNvSpPr txBox="1">
          <a:spLocks noChangeArrowheads="1"/>
        </xdr:cNvSpPr>
      </xdr:nvSpPr>
      <xdr:spPr bwMode="auto">
        <a:xfrm>
          <a:off x="4815840" y="9925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76" name="Text Box 25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77" name="Text Box 25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78" name="Text Box 25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79" name="Text Box 25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0" name="Text Box 25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1" name="Text Box 25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2" name="Text Box 25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3" name="Text Box 25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4" name="Text Box 25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5" name="Text Box 25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6" name="Text Box 25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7" name="Text Box 25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8" name="Text Box 25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89" name="Text Box 25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0" name="Text Box 26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1" name="Text Box 26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2" name="Text Box 26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3" name="Text Box 26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4" name="Text Box 26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5" name="Text Box 26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6" name="Text Box 26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7" name="Text Box 26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8" name="Text Box 26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899" name="Text Box 26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0" name="Text Box 26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1" name="Text Box 26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2" name="Text Box 26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3" name="Text Box 26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4" name="Text Box 26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5" name="Text Box 26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6" name="Text Box 26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7" name="Text Box 26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8" name="Text Box 26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09" name="Text Box 26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0" name="Text Box 26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1" name="Text Box 26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2" name="Text Box 26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3" name="Text Box 26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4" name="Text Box 26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5" name="Text Box 26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6" name="Text Box 26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7" name="Text Box 26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8" name="Text Box 26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19" name="Text Box 26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0" name="Text Box 26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1" name="Text Box 26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2" name="Text Box 26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3" name="Text Box 26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4" name="Text Box 26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5" name="Text Box 26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6" name="Text Box 26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7" name="Text Box 26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8" name="Text Box 26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29" name="Text Box 26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0" name="Text Box 26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1" name="Text Box 26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2" name="Text Box 26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3" name="Text Box 26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4" name="Text Box 26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5" name="Text Box 26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6" name="Text Box 26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7" name="Text Box 26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8" name="Text Box 26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39" name="Text Box 26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0" name="Text Box 26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1" name="Text Box 26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2" name="Text Box 26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3" name="Text Box 26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4" name="Text Box 26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5" name="Text Box 26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6" name="Text Box 26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7" name="Text Box 26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8" name="Text Box 27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49" name="Text Box 27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0" name="Text Box 27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1" name="Text Box 27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2" name="Text Box 27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3" name="Text Box 27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4" name="Text Box 27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5" name="Text Box 27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6" name="Text Box 27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7" name="Text Box 27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8" name="Text Box 27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59" name="Text Box 27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0" name="Text Box 27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1" name="Text Box 27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2" name="Text Box 27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3" name="Text Box 27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4" name="Text Box 27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5" name="Text Box 27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6" name="Text Box 27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7" name="Text Box 27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8" name="Text Box 27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69" name="Text Box 27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0" name="Text Box 27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1" name="Text Box 27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2" name="Text Box 27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3" name="Text Box 27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4" name="Text Box 27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5" name="Text Box 27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6" name="Text Box 27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7" name="Text Box 27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8" name="Text Box 27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79" name="Text Box 27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0" name="Text Box 27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1" name="Text Box 27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2" name="Text Box 27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3" name="Text Box 27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4" name="Text Box 27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5" name="Text Box 27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6" name="Text Box 27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7" name="Text Box 27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8" name="Text Box 27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89" name="Text Box 27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0" name="Text Box 27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1" name="Text Box 27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2" name="Text Box 27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3" name="Text Box 27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4" name="Text Box 27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5" name="Text Box 27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6" name="Text Box 27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7" name="Text Box 27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8" name="Text Box 27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3999" name="Text Box 27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0" name="Text Box 27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1" name="Text Box 27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2" name="Text Box 27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3" name="Text Box 27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4" name="Text Box 27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5" name="Text Box 27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6" name="Text Box 27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7" name="Text Box 27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8" name="Text Box 27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09" name="Text Box 27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0" name="Text Box 27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1" name="Text Box 27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2" name="Text Box 27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3" name="Text Box 27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4" name="Text Box 27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5" name="Text Box 27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6" name="Text Box 27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7" name="Text Box 27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8" name="Text Box 27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19" name="Text Box 27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0" name="Text Box 27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1" name="Text Box 27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2" name="Text Box 27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3" name="Text Box 27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4" name="Text Box 27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5" name="Text Box 27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6" name="Text Box 27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7" name="Text Box 27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8" name="Text Box 27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29" name="Text Box 27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0" name="Text Box 27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1" name="Text Box 27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2" name="Text Box 27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3" name="Text Box 27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4" name="Text Box 27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5" name="Text Box 27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6" name="Text Box 27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7" name="Text Box 27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8" name="Text Box 27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39" name="Text Box 27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0" name="Text Box 27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1" name="Text Box 27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2" name="Text Box 27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3" name="Text Box 27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4" name="Text Box 27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5" name="Text Box 27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6" name="Text Box 27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7" name="Text Box 27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8" name="Text Box 28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49" name="Text Box 28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0" name="Text Box 28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1" name="Text Box 28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2" name="Text Box 28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3" name="Text Box 28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4" name="Text Box 28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5" name="Text Box 28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6" name="Text Box 28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7" name="Text Box 28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8" name="Text Box 28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59" name="Text Box 28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0" name="Text Box 28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1" name="Text Box 28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2" name="Text Box 28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3" name="Text Box 28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4" name="Text Box 28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5" name="Text Box 28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6" name="Text Box 28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7" name="Text Box 28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8" name="Text Box 28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69" name="Text Box 28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0" name="Text Box 28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1" name="Text Box 28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2" name="Text Box 28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3" name="Text Box 28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4" name="Text Box 28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5" name="Text Box 28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6" name="Text Box 28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7" name="Text Box 28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8" name="Text Box 28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79" name="Text Box 28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0" name="Text Box 28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1" name="Text Box 28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2" name="Text Box 28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3" name="Text Box 28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4" name="Text Box 28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5" name="Text Box 28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6" name="Text Box 28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7" name="Text Box 28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8" name="Text Box 28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89" name="Text Box 28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0" name="Text Box 28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1" name="Text Box 28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2" name="Text Box 28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3" name="Text Box 28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4" name="Text Box 28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5" name="Text Box 28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6" name="Text Box 28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7" name="Text Box 28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8" name="Text Box 28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099" name="Text Box 28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0" name="Text Box 28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1" name="Text Box 28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2" name="Text Box 28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3" name="Text Box 28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4" name="Text Box 28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5" name="Text Box 28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6" name="Text Box 28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7" name="Text Box 28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8" name="Text Box 28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09" name="Text Box 28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0" name="Text Box 28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1" name="Text Box 28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2" name="Text Box 28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3" name="Text Box 28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4" name="Text Box 28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5" name="Text Box 28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6" name="Text Box 28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7" name="Text Box 28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8" name="Text Box 28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19" name="Text Box 28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0" name="Text Box 28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1" name="Text Box 28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2" name="Text Box 28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3" name="Text Box 28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4" name="Text Box 28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5" name="Text Box 28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6" name="Text Box 28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7" name="Text Box 28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8" name="Text Box 28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29" name="Text Box 28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0" name="Text Box 28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1" name="Text Box 28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2" name="Text Box 28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3" name="Text Box 28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4" name="Text Box 28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5" name="Text Box 28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6" name="Text Box 28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7" name="Text Box 28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8" name="Text Box 28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39" name="Text Box 28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0" name="Text Box 28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1" name="Text Box 28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2" name="Text Box 28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3" name="Text Box 28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4" name="Text Box 28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5" name="Text Box 28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6" name="Text Box 28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7" name="Text Box 28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8" name="Text Box 29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49" name="Text Box 29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0" name="Text Box 29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1" name="Text Box 29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2" name="Text Box 29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3" name="Text Box 29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4" name="Text Box 29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5" name="Text Box 29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6" name="Text Box 29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7" name="Text Box 29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8" name="Text Box 29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59" name="Text Box 29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0" name="Text Box 29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1" name="Text Box 29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2" name="Text Box 29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3" name="Text Box 29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4" name="Text Box 29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5" name="Text Box 29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6" name="Text Box 29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7" name="Text Box 29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8" name="Text Box 29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69" name="Text Box 29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0" name="Text Box 29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1" name="Text Box 29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2" name="Text Box 29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3" name="Text Box 29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4" name="Text Box 29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5" name="Text Box 29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6" name="Text Box 29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7" name="Text Box 29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8" name="Text Box 29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79" name="Text Box 29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0" name="Text Box 29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1" name="Text Box 29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2" name="Text Box 29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3" name="Text Box 29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4" name="Text Box 29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5" name="Text Box 29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6" name="Text Box 29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7" name="Text Box 29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8" name="Text Box 29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89" name="Text Box 29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0" name="Text Box 29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1" name="Text Box 29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2" name="Text Box 29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3" name="Text Box 29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4" name="Text Box 29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5" name="Text Box 29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6" name="Text Box 29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7" name="Text Box 29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8" name="Text Box 29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199" name="Text Box 29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0" name="Text Box 29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1" name="Text Box 29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2" name="Text Box 29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3" name="Text Box 29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4" name="Text Box 29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5" name="Text Box 29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6" name="Text Box 29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7" name="Text Box 29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8" name="Text Box 29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09" name="Text Box 29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0" name="Text Box 29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1" name="Text Box 29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2" name="Text Box 29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3" name="Text Box 29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4" name="Text Box 29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5" name="Text Box 29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6" name="Text Box 29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7" name="Text Box 29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8" name="Text Box 29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19" name="Text Box 29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0" name="Text Box 29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1" name="Text Box 29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2" name="Text Box 29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3" name="Text Box 29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4" name="Text Box 29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5" name="Text Box 29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6" name="Text Box 29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7" name="Text Box 29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8" name="Text Box 29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29" name="Text Box 29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0" name="Text Box 29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1" name="Text Box 29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2" name="Text Box 29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3" name="Text Box 29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4" name="Text Box 29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5" name="Text Box 29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6" name="Text Box 29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7" name="Text Box 29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8" name="Text Box 29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39" name="Text Box 29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0" name="Text Box 29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1" name="Text Box 29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2" name="Text Box 29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3" name="Text Box 29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4" name="Text Box 29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5" name="Text Box 29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6" name="Text Box 29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7" name="Text Box 29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8" name="Text Box 30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49" name="Text Box 30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0" name="Text Box 30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1" name="Text Box 30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2" name="Text Box 30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3" name="Text Box 30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4" name="Text Box 30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5" name="Text Box 30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6" name="Text Box 30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7" name="Text Box 30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8" name="Text Box 30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59" name="Text Box 30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0" name="Text Box 30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1" name="Text Box 30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2" name="Text Box 30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3" name="Text Box 30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4" name="Text Box 30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5" name="Text Box 30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6" name="Text Box 30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7" name="Text Box 30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8" name="Text Box 30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69" name="Text Box 30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0" name="Text Box 30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1" name="Text Box 30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2" name="Text Box 30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3" name="Text Box 30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4" name="Text Box 30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5" name="Text Box 30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6" name="Text Box 30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7" name="Text Box 30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8" name="Text Box 30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79" name="Text Box 30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0" name="Text Box 30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1" name="Text Box 30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2" name="Text Box 30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3" name="Text Box 30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4" name="Text Box 30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5" name="Text Box 30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6" name="Text Box 30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7" name="Text Box 30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8" name="Text Box 30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89" name="Text Box 30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0" name="Text Box 30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1" name="Text Box 30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2" name="Text Box 30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3" name="Text Box 30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4" name="Text Box 30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5" name="Text Box 30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6" name="Text Box 30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7" name="Text Box 30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8" name="Text Box 30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299" name="Text Box 30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0" name="Text Box 30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1" name="Text Box 30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2" name="Text Box 30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3" name="Text Box 30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4" name="Text Box 30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5" name="Text Box 30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6" name="Text Box 30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7" name="Text Box 30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8" name="Text Box 30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09" name="Text Box 30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0" name="Text Box 30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1" name="Text Box 30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2" name="Text Box 30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3" name="Text Box 30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4" name="Text Box 30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5" name="Text Box 30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6" name="Text Box 30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7" name="Text Box 30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8" name="Text Box 30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19" name="Text Box 30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0" name="Text Box 30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1" name="Text Box 30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2" name="Text Box 30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3" name="Text Box 30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4" name="Text Box 30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5" name="Text Box 30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6" name="Text Box 30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7" name="Text Box 30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8" name="Text Box 30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29" name="Text Box 30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0" name="Text Box 30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1" name="Text Box 30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2" name="Text Box 30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3" name="Text Box 30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4" name="Text Box 30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5" name="Text Box 30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6" name="Text Box 30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7" name="Text Box 30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8" name="Text Box 30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39" name="Text Box 30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0" name="Text Box 30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1" name="Text Box 30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2" name="Text Box 30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3" name="Text Box 30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4" name="Text Box 30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5" name="Text Box 30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6" name="Text Box 30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7" name="Text Box 30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8" name="Text Box 31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49" name="Text Box 31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0" name="Text Box 31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1" name="Text Box 31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2" name="Text Box 31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3" name="Text Box 31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4" name="Text Box 31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5" name="Text Box 31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6" name="Text Box 31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7" name="Text Box 31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8" name="Text Box 31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59" name="Text Box 31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0" name="Text Box 31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1" name="Text Box 31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2" name="Text Box 31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3" name="Text Box 31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4" name="Text Box 31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5" name="Text Box 31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6" name="Text Box 31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7" name="Text Box 31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8" name="Text Box 31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69" name="Text Box 31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0" name="Text Box 31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1" name="Text Box 31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2" name="Text Box 31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3" name="Text Box 31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4" name="Text Box 31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5" name="Text Box 31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6" name="Text Box 31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7" name="Text Box 31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8" name="Text Box 31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79" name="Text Box 31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0" name="Text Box 31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1" name="Text Box 31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2" name="Text Box 31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3" name="Text Box 31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4" name="Text Box 31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5" name="Text Box 31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6" name="Text Box 31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7" name="Text Box 31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8" name="Text Box 31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89" name="Text Box 31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0" name="Text Box 31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1" name="Text Box 31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2" name="Text Box 31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3" name="Text Box 31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4" name="Text Box 31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5" name="Text Box 31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6" name="Text Box 31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7" name="Text Box 31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8" name="Text Box 31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399" name="Text Box 31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0" name="Text Box 31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1" name="Text Box 31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2" name="Text Box 31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3" name="Text Box 31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4" name="Text Box 31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5" name="Text Box 31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6" name="Text Box 31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7" name="Text Box 31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8" name="Text Box 31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09" name="Text Box 31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0" name="Text Box 31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1" name="Text Box 31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2" name="Text Box 31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3" name="Text Box 31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4" name="Text Box 31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5" name="Text Box 31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6" name="Text Box 31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7" name="Text Box 31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8" name="Text Box 31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19" name="Text Box 31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0" name="Text Box 31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1" name="Text Box 31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2" name="Text Box 31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3" name="Text Box 31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4" name="Text Box 31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5" name="Text Box 31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6" name="Text Box 31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7" name="Text Box 31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8" name="Text Box 31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29" name="Text Box 31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0" name="Text Box 31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1" name="Text Box 31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2" name="Text Box 31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3" name="Text Box 31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4" name="Text Box 31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5" name="Text Box 31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6" name="Text Box 31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7" name="Text Box 31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8" name="Text Box 31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39" name="Text Box 31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0" name="Text Box 31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1" name="Text Box 31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2" name="Text Box 31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3" name="Text Box 31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4" name="Text Box 31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5" name="Text Box 31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6" name="Text Box 31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7" name="Text Box 31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8" name="Text Box 32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49" name="Text Box 32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0" name="Text Box 32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1" name="Text Box 32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2" name="Text Box 32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3" name="Text Box 32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4" name="Text Box 32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5" name="Text Box 32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6" name="Text Box 32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7" name="Text Box 32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8" name="Text Box 32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59" name="Text Box 32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0" name="Text Box 32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1" name="Text Box 32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2" name="Text Box 32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3" name="Text Box 32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4" name="Text Box 32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5" name="Text Box 32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6" name="Text Box 32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7" name="Text Box 32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8" name="Text Box 32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69" name="Text Box 32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0" name="Text Box 32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1" name="Text Box 32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2" name="Text Box 32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3" name="Text Box 32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4" name="Text Box 32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5" name="Text Box 32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6" name="Text Box 32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7" name="Text Box 32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8" name="Text Box 32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79" name="Text Box 32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0" name="Text Box 32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1" name="Text Box 32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2" name="Text Box 32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3" name="Text Box 32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4" name="Text Box 32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5" name="Text Box 32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6" name="Text Box 32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7" name="Text Box 32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8" name="Text Box 32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89" name="Text Box 32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0" name="Text Box 32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1" name="Text Box 32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2" name="Text Box 32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3" name="Text Box 32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4" name="Text Box 32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5" name="Text Box 32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6" name="Text Box 32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7" name="Text Box 32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8" name="Text Box 32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499" name="Text Box 32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0" name="Text Box 32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1" name="Text Box 32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2" name="Text Box 32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3" name="Text Box 32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4" name="Text Box 32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5" name="Text Box 32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6" name="Text Box 32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7" name="Text Box 32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8" name="Text Box 32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09" name="Text Box 32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0" name="Text Box 32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1" name="Text Box 32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2" name="Text Box 32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3" name="Text Box 32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4" name="Text Box 32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5" name="Text Box 32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6" name="Text Box 32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7" name="Text Box 32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8" name="Text Box 32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19" name="Text Box 32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0" name="Text Box 32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1" name="Text Box 32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2" name="Text Box 32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3" name="Text Box 32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4" name="Text Box 32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5" name="Text Box 32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6" name="Text Box 32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7" name="Text Box 32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8" name="Text Box 32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29" name="Text Box 32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0" name="Text Box 32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1" name="Text Box 32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2" name="Text Box 32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3" name="Text Box 32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4" name="Text Box 32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5" name="Text Box 32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6" name="Text Box 32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7" name="Text Box 32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8" name="Text Box 32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39" name="Text Box 32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0" name="Text Box 32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1" name="Text Box 32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2" name="Text Box 32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3" name="Text Box 32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4" name="Text Box 32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5" name="Text Box 32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6" name="Text Box 32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7" name="Text Box 32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8" name="Text Box 33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49" name="Text Box 33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0" name="Text Box 33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1" name="Text Box 33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2" name="Text Box 33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3" name="Text Box 33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4" name="Text Box 33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5" name="Text Box 33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6" name="Text Box 33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7" name="Text Box 33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8" name="Text Box 33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59" name="Text Box 33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0" name="Text Box 33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1" name="Text Box 33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2" name="Text Box 33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3" name="Text Box 33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4" name="Text Box 33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5" name="Text Box 33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6" name="Text Box 33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7" name="Text Box 33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8" name="Text Box 33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69" name="Text Box 33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0" name="Text Box 33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1" name="Text Box 33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2" name="Text Box 33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3" name="Text Box 33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4" name="Text Box 33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5" name="Text Box 33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6" name="Text Box 33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7" name="Text Box 33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8" name="Text Box 33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79" name="Text Box 33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0" name="Text Box 33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1" name="Text Box 33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2" name="Text Box 33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3" name="Text Box 33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4" name="Text Box 33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5" name="Text Box 33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6" name="Text Box 33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7" name="Text Box 33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8" name="Text Box 33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89" name="Text Box 33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0" name="Text Box 33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1" name="Text Box 33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2" name="Text Box 33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3" name="Text Box 33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4" name="Text Box 33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5" name="Text Box 33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6" name="Text Box 33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7" name="Text Box 33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8" name="Text Box 33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599" name="Text Box 33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0" name="Text Box 33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1" name="Text Box 33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2" name="Text Box 33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3" name="Text Box 33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4" name="Text Box 33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5" name="Text Box 33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6" name="Text Box 33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7" name="Text Box 33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8" name="Text Box 33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09" name="Text Box 33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0" name="Text Box 33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1" name="Text Box 33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2" name="Text Box 33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3" name="Text Box 33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4" name="Text Box 33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5" name="Text Box 33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6" name="Text Box 33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7" name="Text Box 33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8" name="Text Box 33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19" name="Text Box 33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0" name="Text Box 33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1" name="Text Box 33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2" name="Text Box 33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3" name="Text Box 33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4" name="Text Box 33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5" name="Text Box 33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6" name="Text Box 33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7" name="Text Box 33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8" name="Text Box 33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29" name="Text Box 33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0" name="Text Box 33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1" name="Text Box 33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2" name="Text Box 33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3" name="Text Box 33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4" name="Text Box 33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5" name="Text Box 33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6" name="Text Box 33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7" name="Text Box 33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8" name="Text Box 33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39" name="Text Box 33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0" name="Text Box 33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1" name="Text Box 33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2" name="Text Box 33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3" name="Text Box 33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4" name="Text Box 33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5" name="Text Box 33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6" name="Text Box 33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7" name="Text Box 33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8" name="Text Box 34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49" name="Text Box 34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0" name="Text Box 34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1" name="Text Box 34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2" name="Text Box 34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3" name="Text Box 34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4" name="Text Box 34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5" name="Text Box 34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6" name="Text Box 34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7" name="Text Box 34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8" name="Text Box 34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59" name="Text Box 34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0" name="Text Box 34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1" name="Text Box 34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2" name="Text Box 34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3" name="Text Box 34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4" name="Text Box 34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5" name="Text Box 34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6" name="Text Box 34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7" name="Text Box 34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8" name="Text Box 34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69" name="Text Box 34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0" name="Text Box 34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1" name="Text Box 34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2" name="Text Box 34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3" name="Text Box 34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4" name="Text Box 34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5" name="Text Box 34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6" name="Text Box 34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7" name="Text Box 34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8" name="Text Box 34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79" name="Text Box 34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0" name="Text Box 34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1" name="Text Box 34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2" name="Text Box 34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3" name="Text Box 34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4" name="Text Box 34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5" name="Text Box 34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6" name="Text Box 34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7" name="Text Box 34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8" name="Text Box 34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89" name="Text Box 34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0" name="Text Box 34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1" name="Text Box 34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2" name="Text Box 34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3" name="Text Box 34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4" name="Text Box 34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5" name="Text Box 34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6" name="Text Box 34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7" name="Text Box 34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8" name="Text Box 34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699" name="Text Box 34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0" name="Text Box 34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1" name="Text Box 34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2" name="Text Box 34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3" name="Text Box 34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4" name="Text Box 34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5" name="Text Box 34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6" name="Text Box 34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7" name="Text Box 34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8" name="Text Box 34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09" name="Text Box 34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0" name="Text Box 34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1" name="Text Box 34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2" name="Text Box 34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3" name="Text Box 34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4" name="Text Box 34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5" name="Text Box 34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6" name="Text Box 34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7" name="Text Box 34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8" name="Text Box 34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19" name="Text Box 34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0" name="Text Box 34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1" name="Text Box 34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2" name="Text Box 34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3" name="Text Box 34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4" name="Text Box 34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5" name="Text Box 34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6" name="Text Box 34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7" name="Text Box 34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8" name="Text Box 34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29" name="Text Box 34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0" name="Text Box 34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1" name="Text Box 34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2" name="Text Box 34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3" name="Text Box 34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4" name="Text Box 34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5" name="Text Box 34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6" name="Text Box 34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7" name="Text Box 34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8" name="Text Box 34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39" name="Text Box 34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0" name="Text Box 34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1" name="Text Box 34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2" name="Text Box 34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3" name="Text Box 34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4" name="Text Box 34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5" name="Text Box 34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6" name="Text Box 34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7" name="Text Box 34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8" name="Text Box 35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49" name="Text Box 35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0" name="Text Box 35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1" name="Text Box 35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2" name="Text Box 35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3" name="Text Box 35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4" name="Text Box 35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5" name="Text Box 35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6" name="Text Box 35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7" name="Text Box 35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8" name="Text Box 35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59" name="Text Box 35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0" name="Text Box 35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1" name="Text Box 35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2" name="Text Box 35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3" name="Text Box 35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4" name="Text Box 35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5" name="Text Box 35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6" name="Text Box 35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7" name="Text Box 35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8" name="Text Box 35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69" name="Text Box 35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0" name="Text Box 35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1" name="Text Box 35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2" name="Text Box 35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3" name="Text Box 35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4" name="Text Box 35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5" name="Text Box 35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6" name="Text Box 35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7" name="Text Box 35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8" name="Text Box 35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79" name="Text Box 35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0" name="Text Box 35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1" name="Text Box 35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2" name="Text Box 35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3" name="Text Box 35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4" name="Text Box 35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5" name="Text Box 35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6" name="Text Box 35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7" name="Text Box 35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8" name="Text Box 35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89" name="Text Box 35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0" name="Text Box 35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1" name="Text Box 35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2" name="Text Box 35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3" name="Text Box 35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4" name="Text Box 35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5" name="Text Box 35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6" name="Text Box 35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7" name="Text Box 35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8" name="Text Box 35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799" name="Text Box 35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0" name="Text Box 35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1" name="Text Box 35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2" name="Text Box 35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3" name="Text Box 35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4" name="Text Box 35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5" name="Text Box 35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6" name="Text Box 35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7" name="Text Box 35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8" name="Text Box 35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09" name="Text Box 35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0" name="Text Box 35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1" name="Text Box 35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2" name="Text Box 35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3" name="Text Box 35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4" name="Text Box 35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5" name="Text Box 35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6" name="Text Box 35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7" name="Text Box 35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8" name="Text Box 35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19" name="Text Box 35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0" name="Text Box 35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1" name="Text Box 35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2" name="Text Box 35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3" name="Text Box 35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4" name="Text Box 35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5" name="Text Box 35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6" name="Text Box 35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7" name="Text Box 35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8" name="Text Box 35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29" name="Text Box 35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0" name="Text Box 35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1" name="Text Box 35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2" name="Text Box 35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3" name="Text Box 35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4" name="Text Box 35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5" name="Text Box 35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6" name="Text Box 35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7" name="Text Box 35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8" name="Text Box 35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39" name="Text Box 35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0" name="Text Box 35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1" name="Text Box 35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2" name="Text Box 35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3" name="Text Box 35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4" name="Text Box 35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5" name="Text Box 35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6" name="Text Box 35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7" name="Text Box 35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8" name="Text Box 36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49" name="Text Box 36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0" name="Text Box 36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1" name="Text Box 36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2" name="Text Box 36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3" name="Text Box 36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4" name="Text Box 36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5" name="Text Box 36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6" name="Text Box 36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7" name="Text Box 36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8" name="Text Box 36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59" name="Text Box 36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0" name="Text Box 36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1" name="Text Box 36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2" name="Text Box 36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3" name="Text Box 36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4" name="Text Box 36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5" name="Text Box 36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6" name="Text Box 36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7" name="Text Box 36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8" name="Text Box 36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69" name="Text Box 36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0" name="Text Box 36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1" name="Text Box 36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2" name="Text Box 36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3" name="Text Box 36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4" name="Text Box 36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5" name="Text Box 36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6" name="Text Box 36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7" name="Text Box 36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8" name="Text Box 36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79" name="Text Box 36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0" name="Text Box 36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1" name="Text Box 36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2" name="Text Box 36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3" name="Text Box 36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4" name="Text Box 36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5" name="Text Box 36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6" name="Text Box 36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7" name="Text Box 36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8" name="Text Box 36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89" name="Text Box 36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0" name="Text Box 36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1" name="Text Box 36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2" name="Text Box 36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3" name="Text Box 36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4" name="Text Box 36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5" name="Text Box 36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6" name="Text Box 36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7" name="Text Box 36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8" name="Text Box 36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899" name="Text Box 36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0" name="Text Box 36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1" name="Text Box 36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2" name="Text Box 36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3" name="Text Box 36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4" name="Text Box 36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5" name="Text Box 36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6" name="Text Box 36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7" name="Text Box 36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8" name="Text Box 36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09" name="Text Box 36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0" name="Text Box 36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1" name="Text Box 36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2" name="Text Box 36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3" name="Text Box 36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4" name="Text Box 36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5" name="Text Box 36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6" name="Text Box 36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7" name="Text Box 36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8" name="Text Box 36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19" name="Text Box 36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0" name="Text Box 36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1" name="Text Box 36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2" name="Text Box 36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3" name="Text Box 36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4" name="Text Box 36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5" name="Text Box 36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6" name="Text Box 36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7" name="Text Box 36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8" name="Text Box 36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29" name="Text Box 36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0" name="Text Box 36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1" name="Text Box 36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2" name="Text Box 36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3" name="Text Box 36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4" name="Text Box 36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5" name="Text Box 36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6" name="Text Box 36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7" name="Text Box 36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8" name="Text Box 36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39" name="Text Box 36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0" name="Text Box 36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1" name="Text Box 36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2" name="Text Box 36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3" name="Text Box 36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4" name="Text Box 36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5" name="Text Box 36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6" name="Text Box 36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7" name="Text Box 36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8" name="Text Box 37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49" name="Text Box 37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0" name="Text Box 37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1" name="Text Box 37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2" name="Text Box 37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3" name="Text Box 37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4" name="Text Box 37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5" name="Text Box 37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6" name="Text Box 37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7" name="Text Box 37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8" name="Text Box 37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59" name="Text Box 37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0" name="Text Box 37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1" name="Text Box 37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2" name="Text Box 37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3" name="Text Box 37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4" name="Text Box 37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5" name="Text Box 37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6" name="Text Box 37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7" name="Text Box 37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8" name="Text Box 37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69" name="Text Box 37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0" name="Text Box 37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1" name="Text Box 37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2" name="Text Box 37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3" name="Text Box 37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4" name="Text Box 37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5" name="Text Box 37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6" name="Text Box 37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7" name="Text Box 37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8" name="Text Box 37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79" name="Text Box 37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0" name="Text Box 37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1" name="Text Box 37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2" name="Text Box 37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3" name="Text Box 37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4" name="Text Box 37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5" name="Text Box 37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6" name="Text Box 37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7" name="Text Box 37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8" name="Text Box 37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89" name="Text Box 37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0" name="Text Box 37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1" name="Text Box 37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2" name="Text Box 37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3" name="Text Box 37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4" name="Text Box 37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5" name="Text Box 37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6" name="Text Box 37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7" name="Text Box 37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8" name="Text Box 37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4999" name="Text Box 37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0" name="Text Box 37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1" name="Text Box 37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2" name="Text Box 37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3" name="Text Box 37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4" name="Text Box 37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5" name="Text Box 37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6" name="Text Box 37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7" name="Text Box 37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8" name="Text Box 37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09" name="Text Box 37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0" name="Text Box 37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1" name="Text Box 37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2" name="Text Box 37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3" name="Text Box 37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4" name="Text Box 37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5" name="Text Box 37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6" name="Text Box 37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7" name="Text Box 37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8" name="Text Box 37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19" name="Text Box 37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0" name="Text Box 37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1" name="Text Box 37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2" name="Text Box 37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3" name="Text Box 37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4" name="Text Box 37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5" name="Text Box 37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6" name="Text Box 37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7" name="Text Box 37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8" name="Text Box 37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29" name="Text Box 37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0" name="Text Box 37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1" name="Text Box 37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2" name="Text Box 37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3" name="Text Box 37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4" name="Text Box 37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5" name="Text Box 37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6" name="Text Box 37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7" name="Text Box 37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8" name="Text Box 37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39" name="Text Box 37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0" name="Text Box 37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1" name="Text Box 37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2" name="Text Box 37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3" name="Text Box 37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4" name="Text Box 37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5" name="Text Box 37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6" name="Text Box 37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7" name="Text Box 37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8" name="Text Box 38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49" name="Text Box 38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0" name="Text Box 38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1" name="Text Box 38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2" name="Text Box 38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3" name="Text Box 38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4" name="Text Box 38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5" name="Text Box 38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6" name="Text Box 38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7" name="Text Box 38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8" name="Text Box 38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59" name="Text Box 38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0" name="Text Box 38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1" name="Text Box 38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2" name="Text Box 38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3" name="Text Box 38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4" name="Text Box 38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5" name="Text Box 38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6" name="Text Box 38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7" name="Text Box 38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8" name="Text Box 38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69" name="Text Box 38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0" name="Text Box 38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1" name="Text Box 38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2" name="Text Box 38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3" name="Text Box 38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4" name="Text Box 38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5" name="Text Box 38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6" name="Text Box 38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7" name="Text Box 38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8" name="Text Box 38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79" name="Text Box 38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0" name="Text Box 38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1" name="Text Box 38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2" name="Text Box 38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3" name="Text Box 38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4" name="Text Box 38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5" name="Text Box 38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6" name="Text Box 38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7" name="Text Box 38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8" name="Text Box 38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89" name="Text Box 38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0" name="Text Box 38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1" name="Text Box 38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2" name="Text Box 38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3" name="Text Box 38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4" name="Text Box 38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5" name="Text Box 38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6" name="Text Box 38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7" name="Text Box 38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8" name="Text Box 38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099" name="Text Box 38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0" name="Text Box 38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1" name="Text Box 38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2" name="Text Box 38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3" name="Text Box 38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4" name="Text Box 38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5" name="Text Box 38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6" name="Text Box 38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7" name="Text Box 38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8" name="Text Box 38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09" name="Text Box 38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0" name="Text Box 38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1" name="Text Box 38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2" name="Text Box 38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3" name="Text Box 38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4" name="Text Box 38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5" name="Text Box 38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6" name="Text Box 38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7" name="Text Box 38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8" name="Text Box 38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19" name="Text Box 38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0" name="Text Box 38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1" name="Text Box 38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2" name="Text Box 38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3" name="Text Box 38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4" name="Text Box 38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5" name="Text Box 38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6" name="Text Box 38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7" name="Text Box 38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8" name="Text Box 38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29" name="Text Box 38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0" name="Text Box 38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1" name="Text Box 38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2" name="Text Box 38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3" name="Text Box 38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4" name="Text Box 38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5" name="Text Box 38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6" name="Text Box 38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7" name="Text Box 38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8" name="Text Box 38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39" name="Text Box 38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0" name="Text Box 38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1" name="Text Box 38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2" name="Text Box 38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3" name="Text Box 38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4" name="Text Box 38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5" name="Text Box 38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6" name="Text Box 38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7" name="Text Box 38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8" name="Text Box 39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49" name="Text Box 39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0" name="Text Box 39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1" name="Text Box 39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2" name="Text Box 39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3" name="Text Box 39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4" name="Text Box 39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5" name="Text Box 39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6" name="Text Box 39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7" name="Text Box 39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8" name="Text Box 39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59" name="Text Box 39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0" name="Text Box 39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1" name="Text Box 39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2" name="Text Box 39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3" name="Text Box 39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4" name="Text Box 39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5" name="Text Box 39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6" name="Text Box 39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7" name="Text Box 39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8" name="Text Box 39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69" name="Text Box 39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0" name="Text Box 39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1" name="Text Box 39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2" name="Text Box 39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3" name="Text Box 39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4" name="Text Box 39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5" name="Text Box 39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6" name="Text Box 39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7" name="Text Box 39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8" name="Text Box 39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79" name="Text Box 39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0" name="Text Box 39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1" name="Text Box 39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2" name="Text Box 39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3" name="Text Box 39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4" name="Text Box 39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5" name="Text Box 39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6" name="Text Box 39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7" name="Text Box 39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8" name="Text Box 39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89" name="Text Box 39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0" name="Text Box 39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1" name="Text Box 39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2" name="Text Box 39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3" name="Text Box 39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4" name="Text Box 39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5" name="Text Box 39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6" name="Text Box 39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7" name="Text Box 39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8" name="Text Box 39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199" name="Text Box 39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0" name="Text Box 39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1" name="Text Box 39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2" name="Text Box 39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3" name="Text Box 39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4" name="Text Box 39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5" name="Text Box 39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6" name="Text Box 39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7" name="Text Box 39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8" name="Text Box 39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09" name="Text Box 39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0" name="Text Box 39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1" name="Text Box 39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2" name="Text Box 39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3" name="Text Box 39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4" name="Text Box 39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5" name="Text Box 39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6" name="Text Box 39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7" name="Text Box 39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8" name="Text Box 39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19" name="Text Box 39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0" name="Text Box 39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1" name="Text Box 39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2" name="Text Box 39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3" name="Text Box 39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4" name="Text Box 39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5" name="Text Box 39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6" name="Text Box 39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7" name="Text Box 39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8" name="Text Box 39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29" name="Text Box 39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0" name="Text Box 39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1" name="Text Box 39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2" name="Text Box 39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3" name="Text Box 39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4" name="Text Box 39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5" name="Text Box 39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6" name="Text Box 39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7" name="Text Box 39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8" name="Text Box 39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39" name="Text Box 39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0" name="Text Box 39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1" name="Text Box 39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2" name="Text Box 39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3" name="Text Box 39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4" name="Text Box 39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5" name="Text Box 39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6" name="Text Box 39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7" name="Text Box 39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8" name="Text Box 40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49" name="Text Box 40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0" name="Text Box 40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1" name="Text Box 40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2" name="Text Box 40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3" name="Text Box 40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4" name="Text Box 40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5" name="Text Box 40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6" name="Text Box 40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7" name="Text Box 40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8" name="Text Box 40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59" name="Text Box 40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0" name="Text Box 40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1" name="Text Box 40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2" name="Text Box 40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3" name="Text Box 40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4" name="Text Box 40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5" name="Text Box 40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6" name="Text Box 40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7" name="Text Box 40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8" name="Text Box 40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69" name="Text Box 40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0" name="Text Box 40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1" name="Text Box 40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2" name="Text Box 40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3" name="Text Box 40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4" name="Text Box 40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5" name="Text Box 40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6" name="Text Box 40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7" name="Text Box 40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8" name="Text Box 40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79" name="Text Box 40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0" name="Text Box 40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1" name="Text Box 40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2" name="Text Box 40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3" name="Text Box 40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4" name="Text Box 40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5" name="Text Box 40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6" name="Text Box 40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7" name="Text Box 40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8" name="Text Box 40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89" name="Text Box 40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0" name="Text Box 40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1" name="Text Box 40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2" name="Text Box 40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3" name="Text Box 40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4" name="Text Box 40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5" name="Text Box 40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6" name="Text Box 40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7" name="Text Box 40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8" name="Text Box 40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299" name="Text Box 40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0" name="Text Box 40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1" name="Text Box 40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2" name="Text Box 40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3" name="Text Box 40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4" name="Text Box 40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5" name="Text Box 40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6" name="Text Box 40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7" name="Text Box 40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8" name="Text Box 40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09" name="Text Box 40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0" name="Text Box 40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1" name="Text Box 40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2" name="Text Box 40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3" name="Text Box 40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4" name="Text Box 40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5" name="Text Box 40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6" name="Text Box 40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7" name="Text Box 40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8" name="Text Box 40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19" name="Text Box 40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0" name="Text Box 40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1" name="Text Box 40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2" name="Text Box 40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3" name="Text Box 40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4" name="Text Box 40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5" name="Text Box 40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6" name="Text Box 40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7" name="Text Box 40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8" name="Text Box 40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29" name="Text Box 40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0" name="Text Box 40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1" name="Text Box 40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2" name="Text Box 40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3" name="Text Box 40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4" name="Text Box 40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5" name="Text Box 40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6" name="Text Box 40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7" name="Text Box 40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8" name="Text Box 40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39" name="Text Box 40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0" name="Text Box 40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1" name="Text Box 40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2" name="Text Box 40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3" name="Text Box 40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4" name="Text Box 40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5" name="Text Box 40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6" name="Text Box 40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7" name="Text Box 40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8" name="Text Box 41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49" name="Text Box 41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0" name="Text Box 41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1" name="Text Box 41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2" name="Text Box 41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3" name="Text Box 41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4" name="Text Box 41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5" name="Text Box 41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6" name="Text Box 41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7" name="Text Box 41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8" name="Text Box 41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59" name="Text Box 41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0" name="Text Box 41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1" name="Text Box 41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2" name="Text Box 41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3" name="Text Box 41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4" name="Text Box 41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5" name="Text Box 41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6" name="Text Box 41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7" name="Text Box 41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8" name="Text Box 41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69" name="Text Box 41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0" name="Text Box 41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1" name="Text Box 41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2" name="Text Box 41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3" name="Text Box 41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4" name="Text Box 41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5" name="Text Box 41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6" name="Text Box 41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7" name="Text Box 41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8" name="Text Box 41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79" name="Text Box 41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0" name="Text Box 41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1" name="Text Box 41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2" name="Text Box 41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3" name="Text Box 41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4" name="Text Box 41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5" name="Text Box 41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6" name="Text Box 41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7" name="Text Box 41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8" name="Text Box 41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89" name="Text Box 41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0" name="Text Box 41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1" name="Text Box 41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2" name="Text Box 41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3" name="Text Box 41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4" name="Text Box 41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5" name="Text Box 41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6" name="Text Box 41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7" name="Text Box 41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8" name="Text Box 41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399" name="Text Box 41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0" name="Text Box 41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1" name="Text Box 41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2" name="Text Box 41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3" name="Text Box 41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4" name="Text Box 41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5" name="Text Box 41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6" name="Text Box 41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7" name="Text Box 41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8" name="Text Box 41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09" name="Text Box 41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0" name="Text Box 41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1" name="Text Box 41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2" name="Text Box 41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3" name="Text Box 41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4" name="Text Box 41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5" name="Text Box 41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6" name="Text Box 41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7" name="Text Box 41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8" name="Text Box 41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19" name="Text Box 41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0" name="Text Box 41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1" name="Text Box 41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2" name="Text Box 41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3" name="Text Box 41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4" name="Text Box 41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5" name="Text Box 41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6" name="Text Box 41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7" name="Text Box 41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8" name="Text Box 41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29" name="Text Box 41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0" name="Text Box 41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1" name="Text Box 41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2" name="Text Box 41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3" name="Text Box 41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4" name="Text Box 41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5" name="Text Box 41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6" name="Text Box 41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7" name="Text Box 41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8" name="Text Box 41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39" name="Text Box 41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0" name="Text Box 41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1" name="Text Box 41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2" name="Text Box 41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3" name="Text Box 41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4" name="Text Box 41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5" name="Text Box 41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6" name="Text Box 41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7" name="Text Box 41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8" name="Text Box 42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49" name="Text Box 42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0" name="Text Box 42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1" name="Text Box 42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2" name="Text Box 42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3" name="Text Box 42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4" name="Text Box 42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5" name="Text Box 42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6" name="Text Box 42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7" name="Text Box 42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8" name="Text Box 42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59" name="Text Box 42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0" name="Text Box 42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1" name="Text Box 42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2" name="Text Box 42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3" name="Text Box 42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4" name="Text Box 42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5" name="Text Box 42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6" name="Text Box 42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7" name="Text Box 42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8" name="Text Box 42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69" name="Text Box 42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0" name="Text Box 42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1" name="Text Box 42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2" name="Text Box 42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3" name="Text Box 42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4" name="Text Box 42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5" name="Text Box 42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6" name="Text Box 42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7" name="Text Box 42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8" name="Text Box 42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79" name="Text Box 42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0" name="Text Box 42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1" name="Text Box 42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2" name="Text Box 42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3" name="Text Box 42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4" name="Text Box 42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5" name="Text Box 42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6" name="Text Box 42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7" name="Text Box 42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8" name="Text Box 42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89" name="Text Box 42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0" name="Text Box 42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1" name="Text Box 42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2" name="Text Box 42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3" name="Text Box 42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4" name="Text Box 42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5" name="Text Box 42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6" name="Text Box 42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7" name="Text Box 42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8" name="Text Box 42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499" name="Text Box 42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0" name="Text Box 42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1" name="Text Box 42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2" name="Text Box 42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3" name="Text Box 42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4" name="Text Box 42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5" name="Text Box 42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6" name="Text Box 42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7" name="Text Box 42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8" name="Text Box 42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09" name="Text Box 42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0" name="Text Box 42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1" name="Text Box 42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2" name="Text Box 42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3" name="Text Box 42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4" name="Text Box 42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5" name="Text Box 42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6" name="Text Box 42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7" name="Text Box 42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8" name="Text Box 42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19" name="Text Box 42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0" name="Text Box 42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1" name="Text Box 42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2" name="Text Box 42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3" name="Text Box 42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4" name="Text Box 42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5" name="Text Box 42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6" name="Text Box 42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7" name="Text Box 42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8" name="Text Box 42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29" name="Text Box 42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0" name="Text Box 42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1" name="Text Box 42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2" name="Text Box 42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3" name="Text Box 42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4" name="Text Box 42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5" name="Text Box 42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6" name="Text Box 42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7" name="Text Box 42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8" name="Text Box 42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39" name="Text Box 42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0" name="Text Box 42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1" name="Text Box 42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2" name="Text Box 42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3" name="Text Box 42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4" name="Text Box 42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5" name="Text Box 42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6" name="Text Box 42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7" name="Text Box 42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8" name="Text Box 43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49" name="Text Box 43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0" name="Text Box 43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1" name="Text Box 43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2" name="Text Box 43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3" name="Text Box 43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4" name="Text Box 43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5" name="Text Box 43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6" name="Text Box 43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7" name="Text Box 43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8" name="Text Box 43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59" name="Text Box 43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0" name="Text Box 43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1" name="Text Box 43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2" name="Text Box 43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3" name="Text Box 43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4" name="Text Box 43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5" name="Text Box 43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6" name="Text Box 43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7" name="Text Box 43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8" name="Text Box 43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69" name="Text Box 43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0" name="Text Box 43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1" name="Text Box 43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2" name="Text Box 43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3" name="Text Box 43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4" name="Text Box 43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5" name="Text Box 43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6" name="Text Box 43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7" name="Text Box 43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8" name="Text Box 43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79" name="Text Box 43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0" name="Text Box 43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1" name="Text Box 43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2" name="Text Box 43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3" name="Text Box 43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4" name="Text Box 43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5" name="Text Box 43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6" name="Text Box 43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7" name="Text Box 43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8" name="Text Box 43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89" name="Text Box 43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0" name="Text Box 43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1" name="Text Box 43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2" name="Text Box 43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3" name="Text Box 43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4" name="Text Box 43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5" name="Text Box 43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6" name="Text Box 43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7" name="Text Box 43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8" name="Text Box 43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599" name="Text Box 43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0" name="Text Box 43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1" name="Text Box 43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2" name="Text Box 43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3" name="Text Box 43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4" name="Text Box 43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5" name="Text Box 43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6" name="Text Box 43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7" name="Text Box 43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8" name="Text Box 43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09" name="Text Box 43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0" name="Text Box 43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1" name="Text Box 43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2" name="Text Box 43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3" name="Text Box 43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4" name="Text Box 43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5" name="Text Box 43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6" name="Text Box 43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7" name="Text Box 43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8" name="Text Box 43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19" name="Text Box 43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0" name="Text Box 43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1" name="Text Box 43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2" name="Text Box 43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3" name="Text Box 43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4" name="Text Box 43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5" name="Text Box 43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6" name="Text Box 43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7" name="Text Box 43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8" name="Text Box 43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29" name="Text Box 43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0" name="Text Box 43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1" name="Text Box 43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2" name="Text Box 43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3" name="Text Box 43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4" name="Text Box 43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5" name="Text Box 43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6" name="Text Box 43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7" name="Text Box 43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8" name="Text Box 43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39" name="Text Box 43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0" name="Text Box 43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1" name="Text Box 43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2" name="Text Box 43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3" name="Text Box 43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4" name="Text Box 43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5" name="Text Box 43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6" name="Text Box 43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7" name="Text Box 43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8" name="Text Box 44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49" name="Text Box 44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0" name="Text Box 44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1" name="Text Box 44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2" name="Text Box 44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3" name="Text Box 44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4" name="Text Box 44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5" name="Text Box 44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6" name="Text Box 44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7" name="Text Box 44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8" name="Text Box 44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59" name="Text Box 44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0" name="Text Box 44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1" name="Text Box 44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2" name="Text Box 44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3" name="Text Box 44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4" name="Text Box 44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5" name="Text Box 44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6" name="Text Box 44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7" name="Text Box 44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8" name="Text Box 44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69" name="Text Box 44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0" name="Text Box 44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1" name="Text Box 44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2" name="Text Box 44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3" name="Text Box 44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4" name="Text Box 44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5" name="Text Box 44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6" name="Text Box 44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7" name="Text Box 44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8" name="Text Box 44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79" name="Text Box 44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0" name="Text Box 44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1" name="Text Box 44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2" name="Text Box 44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3" name="Text Box 44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4" name="Text Box 44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5" name="Text Box 44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6" name="Text Box 44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7" name="Text Box 44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8" name="Text Box 44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89" name="Text Box 44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0" name="Text Box 44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1" name="Text Box 44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2" name="Text Box 44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3" name="Text Box 44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4" name="Text Box 44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5" name="Text Box 44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6" name="Text Box 44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7" name="Text Box 44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8" name="Text Box 44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699" name="Text Box 44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0" name="Text Box 44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1" name="Text Box 44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2" name="Text Box 44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3" name="Text Box 44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4" name="Text Box 44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5" name="Text Box 44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6" name="Text Box 44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7" name="Text Box 44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8" name="Text Box 44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09" name="Text Box 44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0" name="Text Box 44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1" name="Text Box 44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2" name="Text Box 44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3" name="Text Box 44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4" name="Text Box 44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5" name="Text Box 44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6" name="Text Box 44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7" name="Text Box 44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8" name="Text Box 44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19" name="Text Box 44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0" name="Text Box 44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1" name="Text Box 44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2" name="Text Box 44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3" name="Text Box 44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4" name="Text Box 44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5" name="Text Box 44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6" name="Text Box 44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7" name="Text Box 44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8" name="Text Box 44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29" name="Text Box 44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0" name="Text Box 44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1" name="Text Box 44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2" name="Text Box 44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3" name="Text Box 44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4" name="Text Box 44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5" name="Text Box 44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6" name="Text Box 44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7" name="Text Box 44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8" name="Text Box 44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39" name="Text Box 44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0" name="Text Box 44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1" name="Text Box 44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2" name="Text Box 44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3" name="Text Box 44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4" name="Text Box 44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5" name="Text Box 44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6" name="Text Box 44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7" name="Text Box 44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8" name="Text Box 45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49" name="Text Box 45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0" name="Text Box 45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1" name="Text Box 45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2" name="Text Box 45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3" name="Text Box 45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4" name="Text Box 45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5" name="Text Box 45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6" name="Text Box 45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7" name="Text Box 45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8" name="Text Box 45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59" name="Text Box 45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0" name="Text Box 45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1" name="Text Box 45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2" name="Text Box 45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3" name="Text Box 45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4" name="Text Box 45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5" name="Text Box 45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6" name="Text Box 45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7" name="Text Box 45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8" name="Text Box 45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69" name="Text Box 45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0" name="Text Box 45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1" name="Text Box 45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2" name="Text Box 45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3" name="Text Box 45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4" name="Text Box 45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5" name="Text Box 45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6" name="Text Box 45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7" name="Text Box 45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8" name="Text Box 45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79" name="Text Box 45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0" name="Text Box 45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1" name="Text Box 45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2" name="Text Box 45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3" name="Text Box 45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4" name="Text Box 45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5" name="Text Box 45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6" name="Text Box 45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7" name="Text Box 45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8" name="Text Box 45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89" name="Text Box 45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0" name="Text Box 45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1" name="Text Box 45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2" name="Text Box 45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3" name="Text Box 45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4" name="Text Box 45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5" name="Text Box 45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6" name="Text Box 45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7" name="Text Box 45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8" name="Text Box 45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799" name="Text Box 45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0" name="Text Box 45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1" name="Text Box 45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2" name="Text Box 45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3" name="Text Box 45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4" name="Text Box 45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5" name="Text Box 45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6" name="Text Box 45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7" name="Text Box 45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8" name="Text Box 45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09" name="Text Box 45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0" name="Text Box 45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1" name="Text Box 45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2" name="Text Box 45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3" name="Text Box 45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4" name="Text Box 45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5" name="Text Box 45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6" name="Text Box 45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7" name="Text Box 45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8" name="Text Box 45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19" name="Text Box 45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0" name="Text Box 45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1" name="Text Box 45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2" name="Text Box 45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3" name="Text Box 45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4" name="Text Box 45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5" name="Text Box 45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6" name="Text Box 45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7" name="Text Box 45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8" name="Text Box 45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29" name="Text Box 45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0" name="Text Box 45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1" name="Text Box 45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2" name="Text Box 45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3" name="Text Box 45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4" name="Text Box 45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5" name="Text Box 45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6" name="Text Box 45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7" name="Text Box 45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8" name="Text Box 45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39" name="Text Box 45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0" name="Text Box 45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1" name="Text Box 45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2" name="Text Box 45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3" name="Text Box 45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4" name="Text Box 45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5" name="Text Box 45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6" name="Text Box 45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7" name="Text Box 45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8" name="Text Box 46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49" name="Text Box 46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0" name="Text Box 46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1" name="Text Box 46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2" name="Text Box 46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3" name="Text Box 46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4" name="Text Box 46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5" name="Text Box 46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6" name="Text Box 46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7" name="Text Box 46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8" name="Text Box 46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59" name="Text Box 46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0" name="Text Box 46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1" name="Text Box 46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2" name="Text Box 46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3" name="Text Box 46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4" name="Text Box 46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5" name="Text Box 46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6" name="Text Box 46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7" name="Text Box 46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8" name="Text Box 46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69" name="Text Box 46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0" name="Text Box 46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1" name="Text Box 46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2" name="Text Box 46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3" name="Text Box 46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4" name="Text Box 46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5" name="Text Box 46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6" name="Text Box 46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7" name="Text Box 46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8" name="Text Box 46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79" name="Text Box 46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0" name="Text Box 46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1" name="Text Box 46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2" name="Text Box 46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3" name="Text Box 46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4" name="Text Box 46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5" name="Text Box 46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6" name="Text Box 46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7" name="Text Box 46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8" name="Text Box 46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89" name="Text Box 46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0" name="Text Box 46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1" name="Text Box 46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2" name="Text Box 46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3" name="Text Box 46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4" name="Text Box 46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5" name="Text Box 46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6" name="Text Box 46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7" name="Text Box 46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8" name="Text Box 46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899" name="Text Box 46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0" name="Text Box 46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1" name="Text Box 46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2" name="Text Box 46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3" name="Text Box 46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4" name="Text Box 46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5" name="Text Box 46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6" name="Text Box 46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7" name="Text Box 46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8" name="Text Box 46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09" name="Text Box 46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0" name="Text Box 46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1" name="Text Box 46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2" name="Text Box 46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3" name="Text Box 46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4" name="Text Box 46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5" name="Text Box 46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6" name="Text Box 46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7" name="Text Box 46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8" name="Text Box 46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19" name="Text Box 46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0" name="Text Box 46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1" name="Text Box 46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2" name="Text Box 46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3" name="Text Box 46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4" name="Text Box 46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5" name="Text Box 46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6" name="Text Box 46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7" name="Text Box 46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8" name="Text Box 46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29" name="Text Box 46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0" name="Text Box 46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1" name="Text Box 46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2" name="Text Box 46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3" name="Text Box 46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4" name="Text Box 46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5" name="Text Box 46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6" name="Text Box 46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7" name="Text Box 46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8" name="Text Box 46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39" name="Text Box 46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0" name="Text Box 46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1" name="Text Box 46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2" name="Text Box 46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3" name="Text Box 46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4" name="Text Box 46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5" name="Text Box 46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6" name="Text Box 46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7" name="Text Box 46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8" name="Text Box 47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49" name="Text Box 47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0" name="Text Box 47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1" name="Text Box 47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2" name="Text Box 47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3" name="Text Box 47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4" name="Text Box 47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5" name="Text Box 47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6" name="Text Box 47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7" name="Text Box 47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8" name="Text Box 47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59" name="Text Box 47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0" name="Text Box 47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1" name="Text Box 47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2" name="Text Box 47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3" name="Text Box 47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4" name="Text Box 47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5" name="Text Box 47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6" name="Text Box 47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7" name="Text Box 47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8" name="Text Box 47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69" name="Text Box 47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0" name="Text Box 47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1" name="Text Box 47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2" name="Text Box 47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3" name="Text Box 47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4" name="Text Box 47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5" name="Text Box 47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6" name="Text Box 47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7" name="Text Box 47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8" name="Text Box 47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79" name="Text Box 47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0" name="Text Box 47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1" name="Text Box 47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2" name="Text Box 47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3" name="Text Box 47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4" name="Text Box 47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5" name="Text Box 47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6" name="Text Box 47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7" name="Text Box 47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8" name="Text Box 47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89" name="Text Box 47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0" name="Text Box 47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1" name="Text Box 47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2" name="Text Box 47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3" name="Text Box 47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4" name="Text Box 47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5" name="Text Box 47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6" name="Text Box 47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7" name="Text Box 47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8" name="Text Box 47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5999" name="Text Box 47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0" name="Text Box 47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1" name="Text Box 47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2" name="Text Box 47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3" name="Text Box 47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4" name="Text Box 47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5" name="Text Box 47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6" name="Text Box 47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7" name="Text Box 47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8" name="Text Box 47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09" name="Text Box 47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0" name="Text Box 47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1" name="Text Box 47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2" name="Text Box 47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3" name="Text Box 47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4" name="Text Box 47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5" name="Text Box 47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6" name="Text Box 47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7" name="Text Box 47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8" name="Text Box 47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19" name="Text Box 47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0" name="Text Box 47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1" name="Text Box 47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2" name="Text Box 47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3" name="Text Box 47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4" name="Text Box 47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5" name="Text Box 47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6" name="Text Box 47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7" name="Text Box 47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8" name="Text Box 47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29" name="Text Box 47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0" name="Text Box 47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1" name="Text Box 47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2" name="Text Box 47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3" name="Text Box 47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4" name="Text Box 47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5" name="Text Box 47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6" name="Text Box 47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7" name="Text Box 47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8" name="Text Box 47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39" name="Text Box 47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0" name="Text Box 47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1" name="Text Box 47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2" name="Text Box 47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3" name="Text Box 47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4" name="Text Box 47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5" name="Text Box 47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6" name="Text Box 47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7" name="Text Box 47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8" name="Text Box 48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49" name="Text Box 48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0" name="Text Box 48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1" name="Text Box 48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2" name="Text Box 48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3" name="Text Box 48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4" name="Text Box 48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5" name="Text Box 48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6" name="Text Box 48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7" name="Text Box 48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8" name="Text Box 48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59" name="Text Box 48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0" name="Text Box 48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1" name="Text Box 48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2" name="Text Box 48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3" name="Text Box 48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4" name="Text Box 48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5" name="Text Box 48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6" name="Text Box 48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7" name="Text Box 48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8" name="Text Box 48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69" name="Text Box 48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0" name="Text Box 48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1" name="Text Box 48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2" name="Text Box 48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3" name="Text Box 48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4" name="Text Box 48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5" name="Text Box 48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6" name="Text Box 48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7" name="Text Box 48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8" name="Text Box 48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79" name="Text Box 48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0" name="Text Box 48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1" name="Text Box 48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2" name="Text Box 48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3" name="Text Box 48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4" name="Text Box 48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5" name="Text Box 48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6" name="Text Box 48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7" name="Text Box 48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8" name="Text Box 48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89" name="Text Box 48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0" name="Text Box 48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1" name="Text Box 48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2" name="Text Box 48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3" name="Text Box 48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4" name="Text Box 48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5" name="Text Box 48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6" name="Text Box 48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7" name="Text Box 48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8" name="Text Box 48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099" name="Text Box 48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0" name="Text Box 48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1" name="Text Box 48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2" name="Text Box 48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3" name="Text Box 48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4" name="Text Box 48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5" name="Text Box 48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6" name="Text Box 48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7" name="Text Box 48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8" name="Text Box 48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09" name="Text Box 48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0" name="Text Box 48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1" name="Text Box 48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2" name="Text Box 48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3" name="Text Box 48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4" name="Text Box 48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5" name="Text Box 48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6" name="Text Box 48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7" name="Text Box 48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8" name="Text Box 48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19" name="Text Box 48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0" name="Text Box 48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1" name="Text Box 48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2" name="Text Box 48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3" name="Text Box 48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4" name="Text Box 48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5" name="Text Box 48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6" name="Text Box 48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7" name="Text Box 48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8" name="Text Box 48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29" name="Text Box 48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0" name="Text Box 48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1" name="Text Box 48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2" name="Text Box 48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3" name="Text Box 48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4" name="Text Box 48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5" name="Text Box 48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6" name="Text Box 48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7" name="Text Box 48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8" name="Text Box 48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39" name="Text Box 48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0" name="Text Box 48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1" name="Text Box 48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2" name="Text Box 48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3" name="Text Box 48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4" name="Text Box 48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5" name="Text Box 48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6" name="Text Box 48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7" name="Text Box 48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8" name="Text Box 49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49" name="Text Box 49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0" name="Text Box 49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1" name="Text Box 49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2" name="Text Box 49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3" name="Text Box 49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4" name="Text Box 49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5" name="Text Box 49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6" name="Text Box 49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7" name="Text Box 49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8" name="Text Box 49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59" name="Text Box 49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0" name="Text Box 49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1" name="Text Box 49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2" name="Text Box 49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3" name="Text Box 49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4" name="Text Box 49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5" name="Text Box 49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6" name="Text Box 49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7" name="Text Box 49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8" name="Text Box 49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69" name="Text Box 49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0" name="Text Box 49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1" name="Text Box 49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2" name="Text Box 49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3" name="Text Box 49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4" name="Text Box 49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5" name="Text Box 49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6" name="Text Box 49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7" name="Text Box 49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8" name="Text Box 49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79" name="Text Box 49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0" name="Text Box 49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1" name="Text Box 49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2" name="Text Box 49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3" name="Text Box 49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4" name="Text Box 49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5" name="Text Box 49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6" name="Text Box 49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7" name="Text Box 49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8" name="Text Box 49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89" name="Text Box 49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0" name="Text Box 49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1" name="Text Box 49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2" name="Text Box 49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3" name="Text Box 49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4" name="Text Box 49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5" name="Text Box 49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6" name="Text Box 49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7" name="Text Box 49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8" name="Text Box 49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199" name="Text Box 49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0" name="Text Box 49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1" name="Text Box 49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2" name="Text Box 49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3" name="Text Box 49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4" name="Text Box 49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5" name="Text Box 49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6" name="Text Box 49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7" name="Text Box 49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8" name="Text Box 49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09" name="Text Box 49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0" name="Text Box 49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1" name="Text Box 49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2" name="Text Box 49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3" name="Text Box 49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4" name="Text Box 49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5" name="Text Box 49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6" name="Text Box 49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7" name="Text Box 49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8" name="Text Box 49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19" name="Text Box 49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0" name="Text Box 49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1" name="Text Box 49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2" name="Text Box 49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3" name="Text Box 49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4" name="Text Box 49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5" name="Text Box 49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6" name="Text Box 49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7" name="Text Box 49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8" name="Text Box 49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29" name="Text Box 49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0" name="Text Box 49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1" name="Text Box 49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2" name="Text Box 49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3" name="Text Box 49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4" name="Text Box 49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5" name="Text Box 49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6" name="Text Box 49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7" name="Text Box 49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8" name="Text Box 49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39" name="Text Box 49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0" name="Text Box 49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1" name="Text Box 49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2" name="Text Box 49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3" name="Text Box 49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4" name="Text Box 49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5" name="Text Box 49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6" name="Text Box 49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7" name="Text Box 49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8" name="Text Box 50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49" name="Text Box 50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0" name="Text Box 50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1" name="Text Box 50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2" name="Text Box 50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3" name="Text Box 50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4" name="Text Box 50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5" name="Text Box 50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6" name="Text Box 50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7" name="Text Box 50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8" name="Text Box 50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59" name="Text Box 50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0" name="Text Box 50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1" name="Text Box 50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2" name="Text Box 50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3" name="Text Box 50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4" name="Text Box 50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5" name="Text Box 50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6" name="Text Box 50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7" name="Text Box 50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8" name="Text Box 50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69" name="Text Box 50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0" name="Text Box 50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1" name="Text Box 50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2" name="Text Box 50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3" name="Text Box 50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4" name="Text Box 50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5" name="Text Box 50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6" name="Text Box 50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7" name="Text Box 50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8" name="Text Box 50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79" name="Text Box 50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0" name="Text Box 50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1" name="Text Box 50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2" name="Text Box 50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3" name="Text Box 50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4" name="Text Box 50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5" name="Text Box 50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6" name="Text Box 50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7" name="Text Box 50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8" name="Text Box 50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89" name="Text Box 50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0" name="Text Box 50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1" name="Text Box 50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2" name="Text Box 50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3" name="Text Box 50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4" name="Text Box 50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5" name="Text Box 50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6" name="Text Box 50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7" name="Text Box 50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8" name="Text Box 50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299" name="Text Box 50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0" name="Text Box 50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1" name="Text Box 50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2" name="Text Box 50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3" name="Text Box 50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4" name="Text Box 50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5" name="Text Box 50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6" name="Text Box 50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7" name="Text Box 50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8" name="Text Box 50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09" name="Text Box 50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0" name="Text Box 50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1" name="Text Box 50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2" name="Text Box 50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3" name="Text Box 50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4" name="Text Box 50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5" name="Text Box 50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6" name="Text Box 50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7" name="Text Box 50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8" name="Text Box 50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19" name="Text Box 50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0" name="Text Box 50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1" name="Text Box 50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2" name="Text Box 50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3" name="Text Box 50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4" name="Text Box 50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5" name="Text Box 50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6" name="Text Box 50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7" name="Text Box 50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8" name="Text Box 50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29" name="Text Box 50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0" name="Text Box 50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1" name="Text Box 50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2" name="Text Box 50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3" name="Text Box 50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4" name="Text Box 50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5" name="Text Box 50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6" name="Text Box 50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7" name="Text Box 50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8" name="Text Box 50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39" name="Text Box 50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0" name="Text Box 50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1" name="Text Box 50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2" name="Text Box 50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3" name="Text Box 50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4" name="Text Box 50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5" name="Text Box 50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6" name="Text Box 50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7" name="Text Box 50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8" name="Text Box 51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49" name="Text Box 51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0" name="Text Box 51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1" name="Text Box 51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2" name="Text Box 51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3" name="Text Box 51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4" name="Text Box 51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5" name="Text Box 51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6" name="Text Box 51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7" name="Text Box 51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8" name="Text Box 51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59" name="Text Box 51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0" name="Text Box 51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1" name="Text Box 51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2" name="Text Box 51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3" name="Text Box 51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4" name="Text Box 51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5" name="Text Box 51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6" name="Text Box 51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7" name="Text Box 51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8" name="Text Box 51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69" name="Text Box 51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0" name="Text Box 51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1" name="Text Box 51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2" name="Text Box 51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3" name="Text Box 51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4" name="Text Box 51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5" name="Text Box 51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6" name="Text Box 51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7" name="Text Box 51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8" name="Text Box 51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79" name="Text Box 51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0" name="Text Box 51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1" name="Text Box 51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2" name="Text Box 51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3" name="Text Box 51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4" name="Text Box 51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5" name="Text Box 51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6" name="Text Box 51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7" name="Text Box 51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8" name="Text Box 51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89" name="Text Box 51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0" name="Text Box 51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1" name="Text Box 51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2" name="Text Box 51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3" name="Text Box 51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4" name="Text Box 51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5" name="Text Box 51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6" name="Text Box 51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7" name="Text Box 51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8" name="Text Box 51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399" name="Text Box 51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0" name="Text Box 51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1" name="Text Box 51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2" name="Text Box 51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3" name="Text Box 51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4" name="Text Box 51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5" name="Text Box 51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6" name="Text Box 51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7" name="Text Box 51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8" name="Text Box 51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09" name="Text Box 51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0" name="Text Box 51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1" name="Text Box 51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2" name="Text Box 51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3" name="Text Box 51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4" name="Text Box 51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5" name="Text Box 51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6" name="Text Box 51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7" name="Text Box 51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8" name="Text Box 51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19" name="Text Box 51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0" name="Text Box 51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1" name="Text Box 51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2" name="Text Box 51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3" name="Text Box 51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4" name="Text Box 51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5" name="Text Box 51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6" name="Text Box 51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7" name="Text Box 51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8" name="Text Box 51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29" name="Text Box 51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0" name="Text Box 51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1" name="Text Box 51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2" name="Text Box 51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3" name="Text Box 51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4" name="Text Box 51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5" name="Text Box 51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6" name="Text Box 51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7" name="Text Box 51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8" name="Text Box 51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39" name="Text Box 51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0" name="Text Box 51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1" name="Text Box 51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2" name="Text Box 51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3" name="Text Box 51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4" name="Text Box 51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5" name="Text Box 51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6" name="Text Box 51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7" name="Text Box 51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8" name="Text Box 52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49" name="Text Box 52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0" name="Text Box 52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1" name="Text Box 52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2" name="Text Box 52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3" name="Text Box 52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4" name="Text Box 52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5" name="Text Box 52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6" name="Text Box 52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7" name="Text Box 52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8" name="Text Box 52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59" name="Text Box 52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0" name="Text Box 52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1" name="Text Box 52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2" name="Text Box 52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3" name="Text Box 52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4" name="Text Box 52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5" name="Text Box 52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6" name="Text Box 52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7" name="Text Box 52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8" name="Text Box 52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69" name="Text Box 52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0" name="Text Box 52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1" name="Text Box 52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2" name="Text Box 52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3" name="Text Box 52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4" name="Text Box 52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5" name="Text Box 52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6" name="Text Box 52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7" name="Text Box 52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8" name="Text Box 52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79" name="Text Box 52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0" name="Text Box 52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1" name="Text Box 52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2" name="Text Box 52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3" name="Text Box 52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4" name="Text Box 52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5" name="Text Box 52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6" name="Text Box 52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7" name="Text Box 52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8" name="Text Box 52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89" name="Text Box 52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0" name="Text Box 52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1" name="Text Box 52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2" name="Text Box 52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3" name="Text Box 52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4" name="Text Box 52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5" name="Text Box 52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6" name="Text Box 52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7" name="Text Box 52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8" name="Text Box 52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499" name="Text Box 52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0" name="Text Box 52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1" name="Text Box 52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2" name="Text Box 52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3" name="Text Box 52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4" name="Text Box 52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5" name="Text Box 52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6" name="Text Box 52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7" name="Text Box 52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8" name="Text Box 52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09" name="Text Box 52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0" name="Text Box 52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1" name="Text Box 52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2" name="Text Box 52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3" name="Text Box 52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4" name="Text Box 52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5" name="Text Box 52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6" name="Text Box 52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7" name="Text Box 52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8" name="Text Box 52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19" name="Text Box 52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0" name="Text Box 52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1" name="Text Box 52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2" name="Text Box 52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3" name="Text Box 52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4" name="Text Box 52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5" name="Text Box 52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6" name="Text Box 52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7" name="Text Box 52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8" name="Text Box 52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29" name="Text Box 52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0" name="Text Box 52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1" name="Text Box 52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2" name="Text Box 52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3" name="Text Box 52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4" name="Text Box 52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5" name="Text Box 52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6" name="Text Box 52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7" name="Text Box 52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8" name="Text Box 52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39" name="Text Box 52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0" name="Text Box 52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1" name="Text Box 52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2" name="Text Box 52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3" name="Text Box 52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4" name="Text Box 52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5" name="Text Box 52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6" name="Text Box 52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7" name="Text Box 52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8" name="Text Box 53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49" name="Text Box 53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0" name="Text Box 53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1" name="Text Box 53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2" name="Text Box 53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3" name="Text Box 53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4" name="Text Box 53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5" name="Text Box 53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6" name="Text Box 530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7" name="Text Box 530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8" name="Text Box 531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59" name="Text Box 531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0" name="Text Box 531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1" name="Text Box 531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2" name="Text Box 531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3" name="Text Box 531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4" name="Text Box 531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5" name="Text Box 531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6" name="Text Box 531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7" name="Text Box 531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8" name="Text Box 532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69" name="Text Box 532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0" name="Text Box 532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1" name="Text Box 532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2" name="Text Box 532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3" name="Text Box 532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4" name="Text Box 532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5" name="Text Box 532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6" name="Text Box 532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7" name="Text Box 532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8" name="Text Box 533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79" name="Text Box 533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0" name="Text Box 533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1" name="Text Box 533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2" name="Text Box 533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3" name="Text Box 533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4" name="Text Box 533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5" name="Text Box 533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6" name="Text Box 533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7" name="Text Box 533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8" name="Text Box 534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89" name="Text Box 534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0" name="Text Box 534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1" name="Text Box 534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2" name="Text Box 534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3" name="Text Box 534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4" name="Text Box 534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5" name="Text Box 534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6" name="Text Box 534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7" name="Text Box 534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8" name="Text Box 535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599" name="Text Box 535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0" name="Text Box 535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1" name="Text Box 535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2" name="Text Box 535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3" name="Text Box 535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4" name="Text Box 535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5" name="Text Box 535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6" name="Text Box 535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7" name="Text Box 535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8" name="Text Box 536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09" name="Text Box 536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0" name="Text Box 536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1" name="Text Box 536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2" name="Text Box 536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3" name="Text Box 536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4" name="Text Box 536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5" name="Text Box 536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6" name="Text Box 536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7" name="Text Box 536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8" name="Text Box 537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19" name="Text Box 537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0" name="Text Box 537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1" name="Text Box 537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2" name="Text Box 537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3" name="Text Box 537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4" name="Text Box 537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5" name="Text Box 537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6" name="Text Box 537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7" name="Text Box 537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8" name="Text Box 538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29" name="Text Box 538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0" name="Text Box 538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1" name="Text Box 538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2" name="Text Box 538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3" name="Text Box 538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4" name="Text Box 538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5" name="Text Box 538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6" name="Text Box 538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7" name="Text Box 538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8" name="Text Box 539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39" name="Text Box 539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0" name="Text Box 539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1" name="Text Box 539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2" name="Text Box 539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3" name="Text Box 539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4" name="Text Box 539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5" name="Text Box 539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6" name="Text Box 5398"/>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7" name="Text Box 5399"/>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8" name="Text Box 5400"/>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49" name="Text Box 5401"/>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50" name="Text Box 5402"/>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51" name="Text Box 5403"/>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52" name="Text Box 5404"/>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53" name="Text Box 5405"/>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54" name="Text Box 5406"/>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647</xdr:row>
      <xdr:rowOff>0</xdr:rowOff>
    </xdr:from>
    <xdr:to>
      <xdr:col>4</xdr:col>
      <xdr:colOff>85725</xdr:colOff>
      <xdr:row>648</xdr:row>
      <xdr:rowOff>19050</xdr:rowOff>
    </xdr:to>
    <xdr:sp macro="" textlink="">
      <xdr:nvSpPr>
        <xdr:cNvPr id="16655" name="Text Box 5407"/>
        <xdr:cNvSpPr txBox="1">
          <a:spLocks noChangeArrowheads="1"/>
        </xdr:cNvSpPr>
      </xdr:nvSpPr>
      <xdr:spPr bwMode="auto">
        <a:xfrm>
          <a:off x="4815840" y="12325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56" name="Text Box 5427"/>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57" name="Text Box 5428"/>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58" name="Text Box 5429"/>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59" name="Text Box 5430"/>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0" name="Text Box 5431"/>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1" name="Text Box 5432"/>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2" name="Text Box 5433"/>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3" name="Text Box 5434"/>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4" name="Text Box 5435"/>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5" name="Text Box 5436"/>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6" name="Text Box 5437"/>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7" name="Text Box 5438"/>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8" name="Text Box 5439"/>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69" name="Text Box 5440"/>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0" name="Text Box 5441"/>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1" name="Text Box 5442"/>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2" name="Text Box 5443"/>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3" name="Text Box 5444"/>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4" name="Text Box 5445"/>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5" name="Text Box 5446"/>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6" name="Text Box 5447"/>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7" name="Text Box 5448"/>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8" name="Text Box 5449"/>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79" name="Text Box 5450"/>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0" name="Text Box 5451"/>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1" name="Text Box 5452"/>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2" name="Text Box 5453"/>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3" name="Text Box 5454"/>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4" name="Text Box 5455"/>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5" name="Text Box 5456"/>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6" name="Text Box 5457"/>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7" name="Text Box 5458"/>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8" name="Text Box 5459"/>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89" name="Text Box 5460"/>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90" name="Text Box 5461"/>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91" name="Text Box 5462"/>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92" name="Text Box 5463"/>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93" name="Text Box 5464"/>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94" name="Text Box 5465"/>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95" name="Text Box 5466"/>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96" name="Text Box 5467"/>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646</xdr:row>
      <xdr:rowOff>0</xdr:rowOff>
    </xdr:from>
    <xdr:to>
      <xdr:col>4</xdr:col>
      <xdr:colOff>85725</xdr:colOff>
      <xdr:row>647</xdr:row>
      <xdr:rowOff>19050</xdr:rowOff>
    </xdr:to>
    <xdr:sp macro="" textlink="">
      <xdr:nvSpPr>
        <xdr:cNvPr id="16697" name="Text Box 5468"/>
        <xdr:cNvSpPr txBox="1">
          <a:spLocks noChangeArrowheads="1"/>
        </xdr:cNvSpPr>
      </xdr:nvSpPr>
      <xdr:spPr bwMode="auto">
        <a:xfrm>
          <a:off x="4815840" y="12306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19052</xdr:rowOff>
    </xdr:to>
    <xdr:sp macro="" textlink="">
      <xdr:nvSpPr>
        <xdr:cNvPr id="2" name="Text Box 26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 name="Text Box 26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 name="Text Box 26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 name="Text Box 26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 name="Text Box 26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 name="Text Box 26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 name="Text Box 26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 name="Text Box 26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 name="Text Box 26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 name="Text Box 26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 name="Text Box 26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 name="Text Box 26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 name="Text Box 26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 name="Text Box 26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 name="Text Box 26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 name="Text Box 26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 name="Text Box 26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 name="Text Box 26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 name="Text Box 26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 name="Text Box 26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 name="Text Box 26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 name="Text Box 26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 name="Text Box 26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 name="Text Box 26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 name="Text Box 26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 name="Text Box 26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 name="Text Box 26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 name="Text Box 26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 name="Text Box 26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 name="Text Box 26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 name="Text Box 26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 name="Text Box 26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 name="Text Box 26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 name="Text Box 26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 name="Text Box 26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 name="Text Box 26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 name="Text Box 26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 name="Text Box 26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 name="Text Box 26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 name="Text Box 26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 name="Text Box 26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 name="Text Box 26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 name="Text Box 26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 name="Text Box 26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 name="Text Box 26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 name="Text Box 26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 name="Text Box 26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 name="Text Box 26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 name="Text Box 27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 name="Text Box 27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 name="Text Box 27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 name="Text Box 27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 name="Text Box 27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 name="Text Box 27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 name="Text Box 27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 name="Text Box 27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 name="Text Box 27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 name="Text Box 27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 name="Text Box 27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 name="Text Box 27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 name="Text Box 27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 name="Text Box 27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 name="Text Box 27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 name="Text Box 27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 name="Text Box 27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 name="Text Box 27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 name="Text Box 27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 name="Text Box 27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 name="Text Box 27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 name="Text Box 27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 name="Text Box 27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 name="Text Box 27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 name="Text Box 27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 name="Text Box 27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 name="Text Box 27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 name="Text Box 27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 name="Text Box 27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 name="Text Box 27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 name="Text Box 27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 name="Text Box 27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 name="Text Box 27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 name="Text Box 27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 name="Text Box 27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 name="Text Box 27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 name="Text Box 27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 name="Text Box 27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 name="Text Box 27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 name="Text Box 27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 name="Text Box 27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 name="Text Box 27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 name="Text Box 27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 name="Text Box 27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 name="Text Box 27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 name="Text Box 27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 name="Text Box 27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 name="Text Box 27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 name="Text Box 27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 name="Text Box 27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 name="Text Box 27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 name="Text Box 27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 name="Text Box 27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 name="Text Box 27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 name="Text Box 27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 name="Text Box 27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 name="Text Box 27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 name="Text Box 27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 name="Text Box 27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 name="Text Box 27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 name="Text Box 27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 name="Text Box 27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 name="Text Box 27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 name="Text Box 27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 name="Text Box 27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 name="Text Box 27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 name="Text Box 27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 name="Text Box 27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 name="Text Box 27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 name="Text Box 27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 name="Text Box 27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 name="Text Box 27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 name="Text Box 27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 name="Text Box 27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 name="Text Box 27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 name="Text Box 27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 name="Text Box 27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 name="Text Box 27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 name="Text Box 27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 name="Text Box 27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 name="Text Box 27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 name="Text Box 27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 name="Text Box 27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 name="Text Box 27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 name="Text Box 27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 name="Text Box 27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 name="Text Box 27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 name="Text Box 27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 name="Text Box 27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 name="Text Box 27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 name="Text Box 27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 name="Text Box 27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 name="Text Box 27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 name="Text Box 27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 name="Text Box 27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 name="Text Box 27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 name="Text Box 27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 name="Text Box 27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 name="Text Box 27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 name="Text Box 27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 name="Text Box 28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 name="Text Box 28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 name="Text Box 28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 name="Text Box 28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 name="Text Box 28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 name="Text Box 28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 name="Text Box 28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 name="Text Box 28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 name="Text Box 28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 name="Text Box 28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 name="Text Box 28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 name="Text Box 28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 name="Text Box 28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 name="Text Box 28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 name="Text Box 28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 name="Text Box 28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 name="Text Box 28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 name="Text Box 28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 name="Text Box 28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 name="Text Box 28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 name="Text Box 28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 name="Text Box 28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 name="Text Box 28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 name="Text Box 28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 name="Text Box 28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 name="Text Box 28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 name="Text Box 28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 name="Text Box 28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 name="Text Box 28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 name="Text Box 28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 name="Text Box 28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 name="Text Box 28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 name="Text Box 28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 name="Text Box 28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 name="Text Box 28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 name="Text Box 28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 name="Text Box 28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 name="Text Box 28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 name="Text Box 28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 name="Text Box 28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 name="Text Box 28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 name="Text Box 28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 name="Text Box 28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 name="Text Box 28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 name="Text Box 28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 name="Text Box 28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 name="Text Box 28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 name="Text Box 28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 name="Text Box 28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 name="Text Box 28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 name="Text Box 28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 name="Text Box 28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 name="Text Box 28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 name="Text Box 28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 name="Text Box 28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 name="Text Box 28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 name="Text Box 28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 name="Text Box 28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 name="Text Box 28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 name="Text Box 28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 name="Text Box 28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 name="Text Box 28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 name="Text Box 28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 name="Text Box 28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 name="Text Box 28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 name="Text Box 28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 name="Text Box 28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 name="Text Box 28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 name="Text Box 28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 name="Text Box 28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 name="Text Box 28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 name="Text Box 28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 name="Text Box 28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 name="Text Box 28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 name="Text Box 28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 name="Text Box 28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 name="Text Box 28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 name="Text Box 28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 name="Text Box 28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 name="Text Box 28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 name="Text Box 28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 name="Text Box 28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 name="Text Box 28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 name="Text Box 28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 name="Text Box 28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 name="Text Box 28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 name="Text Box 28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 name="Text Box 28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 name="Text Box 28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 name="Text Box 28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 name="Text Box 28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 name="Text Box 28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 name="Text Box 28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 name="Text Box 28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 name="Text Box 28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 name="Text Box 28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 name="Text Box 28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 name="Text Box 28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 name="Text Box 28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 name="Text Box 28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 name="Text Box 29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 name="Text Box 29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 name="Text Box 29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 name="Text Box 29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 name="Text Box 29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 name="Text Box 29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 name="Text Box 29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 name="Text Box 29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 name="Text Box 29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 name="Text Box 29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 name="Text Box 29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 name="Text Box 29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 name="Text Box 29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 name="Text Box 29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 name="Text Box 29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 name="Text Box 29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 name="Text Box 29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 name="Text Box 29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 name="Text Box 29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 name="Text Box 29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 name="Text Box 29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 name="Text Box 29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 name="Text Box 29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 name="Text Box 29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 name="Text Box 29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 name="Text Box 29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 name="Text Box 29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7" name="Text Box 29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8" name="Text Box 29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9" name="Text Box 29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0" name="Text Box 29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1" name="Text Box 29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2" name="Text Box 29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3" name="Text Box 29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4" name="Text Box 29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5" name="Text Box 29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6" name="Text Box 29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7" name="Text Box 29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8" name="Text Box 29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89" name="Text Box 29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0" name="Text Box 29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1" name="Text Box 29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2" name="Text Box 29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3" name="Text Box 29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4" name="Text Box 29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5" name="Text Box 29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6" name="Text Box 29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7" name="Text Box 29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8" name="Text Box 29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99" name="Text Box 29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0" name="Text Box 29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1" name="Text Box 29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2" name="Text Box 29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3" name="Text Box 29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4" name="Text Box 29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5" name="Text Box 29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6" name="Text Box 29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7" name="Text Box 29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8" name="Text Box 29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09" name="Text Box 29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0" name="Text Box 29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1" name="Text Box 29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2" name="Text Box 29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3" name="Text Box 29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4" name="Text Box 29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5" name="Text Box 29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6" name="Text Box 29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7" name="Text Box 29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8" name="Text Box 29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19" name="Text Box 29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0" name="Text Box 29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1" name="Text Box 29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2" name="Text Box 29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3" name="Text Box 29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4" name="Text Box 29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5" name="Text Box 29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6" name="Text Box 29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7" name="Text Box 29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8" name="Text Box 29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29" name="Text Box 29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0" name="Text Box 29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1" name="Text Box 29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2" name="Text Box 29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3" name="Text Box 29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4" name="Text Box 29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5" name="Text Box 29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6" name="Text Box 29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7" name="Text Box 29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8" name="Text Box 29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39" name="Text Box 29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0" name="Text Box 29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1" name="Text Box 29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2" name="Text Box 29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3" name="Text Box 29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4" name="Text Box 29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5" name="Text Box 29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6" name="Text Box 29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7" name="Text Box 29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8" name="Text Box 29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49" name="Text Box 29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0" name="Text Box 30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1" name="Text Box 30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2" name="Text Box 30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3" name="Text Box 30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4" name="Text Box 30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5" name="Text Box 30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6" name="Text Box 30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7" name="Text Box 30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8" name="Text Box 30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59" name="Text Box 30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0" name="Text Box 30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1" name="Text Box 30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2" name="Text Box 30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3" name="Text Box 30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4" name="Text Box 30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5" name="Text Box 30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6" name="Text Box 30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7" name="Text Box 30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8" name="Text Box 30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69" name="Text Box 30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0" name="Text Box 30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1" name="Text Box 30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2" name="Text Box 30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3" name="Text Box 30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4" name="Text Box 30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5" name="Text Box 30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6" name="Text Box 30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7" name="Text Box 30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8" name="Text Box 30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79" name="Text Box 30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0" name="Text Box 30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1" name="Text Box 30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2" name="Text Box 30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3" name="Text Box 30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4" name="Text Box 30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5" name="Text Box 30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6" name="Text Box 30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7" name="Text Box 30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8" name="Text Box 30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89" name="Text Box 30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0" name="Text Box 30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1" name="Text Box 30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2" name="Text Box 30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3" name="Text Box 30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4" name="Text Box 30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5" name="Text Box 30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6" name="Text Box 30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7" name="Text Box 30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8" name="Text Box 30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399" name="Text Box 30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0" name="Text Box 30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1" name="Text Box 30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2" name="Text Box 30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3" name="Text Box 30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4" name="Text Box 30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5" name="Text Box 30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6" name="Text Box 30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7" name="Text Box 30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8" name="Text Box 30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09" name="Text Box 30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0" name="Text Box 30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1" name="Text Box 30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2" name="Text Box 30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3" name="Text Box 30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4" name="Text Box 30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5" name="Text Box 30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6" name="Text Box 30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7" name="Text Box 30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8" name="Text Box 30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19" name="Text Box 30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0" name="Text Box 30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1" name="Text Box 30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2" name="Text Box 30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3" name="Text Box 30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4" name="Text Box 30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5" name="Text Box 30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6" name="Text Box 30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7" name="Text Box 30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8" name="Text Box 30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29" name="Text Box 30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0" name="Text Box 30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1" name="Text Box 30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2" name="Text Box 30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3" name="Text Box 30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4" name="Text Box 30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5" name="Text Box 30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6" name="Text Box 30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7" name="Text Box 30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8" name="Text Box 30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39" name="Text Box 30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0" name="Text Box 30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1" name="Text Box 30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2" name="Text Box 30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3" name="Text Box 30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4" name="Text Box 30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5" name="Text Box 30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6" name="Text Box 30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7" name="Text Box 30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8" name="Text Box 30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49" name="Text Box 30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0" name="Text Box 31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1" name="Text Box 31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2" name="Text Box 31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3" name="Text Box 31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4" name="Text Box 31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5" name="Text Box 31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6" name="Text Box 31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7" name="Text Box 31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8" name="Text Box 31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59" name="Text Box 31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0" name="Text Box 31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1" name="Text Box 31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2" name="Text Box 31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3" name="Text Box 31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4" name="Text Box 31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5" name="Text Box 31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6" name="Text Box 31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7" name="Text Box 31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8" name="Text Box 31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69" name="Text Box 31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0" name="Text Box 31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1" name="Text Box 31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2" name="Text Box 31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3" name="Text Box 31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4" name="Text Box 31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5" name="Text Box 31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6" name="Text Box 31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7" name="Text Box 31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8" name="Text Box 31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79" name="Text Box 31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0" name="Text Box 31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1" name="Text Box 31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2" name="Text Box 31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3" name="Text Box 31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4" name="Text Box 31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5" name="Text Box 31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6" name="Text Box 31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7" name="Text Box 31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8" name="Text Box 31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89" name="Text Box 31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0" name="Text Box 31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1" name="Text Box 31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2" name="Text Box 31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3" name="Text Box 31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4" name="Text Box 31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5" name="Text Box 31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6" name="Text Box 31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7" name="Text Box 31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8" name="Text Box 31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499" name="Text Box 31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0" name="Text Box 31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1" name="Text Box 31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2" name="Text Box 31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3" name="Text Box 31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4" name="Text Box 31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5" name="Text Box 31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6" name="Text Box 31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7" name="Text Box 31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8" name="Text Box 31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09" name="Text Box 31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0" name="Text Box 31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1" name="Text Box 31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2" name="Text Box 31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3" name="Text Box 31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4" name="Text Box 31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5" name="Text Box 31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6" name="Text Box 31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7" name="Text Box 31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8" name="Text Box 31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19" name="Text Box 31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0" name="Text Box 31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1" name="Text Box 31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2" name="Text Box 31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3" name="Text Box 31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4" name="Text Box 31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5" name="Text Box 31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6" name="Text Box 31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7" name="Text Box 31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8" name="Text Box 31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29" name="Text Box 31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0" name="Text Box 31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1" name="Text Box 31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2" name="Text Box 31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3" name="Text Box 31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4" name="Text Box 31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5" name="Text Box 31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6" name="Text Box 31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7" name="Text Box 31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8" name="Text Box 31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39" name="Text Box 31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0" name="Text Box 31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1" name="Text Box 31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2" name="Text Box 31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3" name="Text Box 31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4" name="Text Box 31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5" name="Text Box 31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6" name="Text Box 31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7" name="Text Box 31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8" name="Text Box 31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49" name="Text Box 31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0" name="Text Box 32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1" name="Text Box 32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2" name="Text Box 32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3" name="Text Box 32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4" name="Text Box 32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5" name="Text Box 32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6" name="Text Box 32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7" name="Text Box 32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8" name="Text Box 32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59" name="Text Box 32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0" name="Text Box 32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1" name="Text Box 32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2" name="Text Box 32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3" name="Text Box 32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4" name="Text Box 32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5" name="Text Box 32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6" name="Text Box 32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7" name="Text Box 32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8" name="Text Box 32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69" name="Text Box 32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0" name="Text Box 32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1" name="Text Box 32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2" name="Text Box 32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3" name="Text Box 32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4" name="Text Box 32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5" name="Text Box 32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6" name="Text Box 32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7" name="Text Box 32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8" name="Text Box 32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79" name="Text Box 32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0" name="Text Box 32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1" name="Text Box 32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2" name="Text Box 32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3" name="Text Box 32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4" name="Text Box 32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5" name="Text Box 32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6" name="Text Box 32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7" name="Text Box 32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8" name="Text Box 32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89" name="Text Box 32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0" name="Text Box 32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1" name="Text Box 32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2" name="Text Box 32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3" name="Text Box 32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4" name="Text Box 32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5" name="Text Box 32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6" name="Text Box 32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7" name="Text Box 32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8" name="Text Box 32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599" name="Text Box 32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0" name="Text Box 32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1" name="Text Box 32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2" name="Text Box 32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3" name="Text Box 32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4" name="Text Box 32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5" name="Text Box 32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6" name="Text Box 32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7" name="Text Box 32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8" name="Text Box 32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09" name="Text Box 32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0" name="Text Box 32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1" name="Text Box 32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2" name="Text Box 32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3" name="Text Box 32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4" name="Text Box 32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5" name="Text Box 32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6" name="Text Box 32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7" name="Text Box 32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8" name="Text Box 32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19" name="Text Box 32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0" name="Text Box 32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1" name="Text Box 32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2" name="Text Box 32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3" name="Text Box 32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4" name="Text Box 32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5" name="Text Box 32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6" name="Text Box 32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7" name="Text Box 32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8" name="Text Box 32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29" name="Text Box 32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0" name="Text Box 32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1" name="Text Box 32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2" name="Text Box 32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3" name="Text Box 32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4" name="Text Box 32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5" name="Text Box 32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6" name="Text Box 32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7" name="Text Box 32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8" name="Text Box 32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39" name="Text Box 32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0" name="Text Box 32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1" name="Text Box 32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2" name="Text Box 32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3" name="Text Box 32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4" name="Text Box 32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5" name="Text Box 32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6" name="Text Box 32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7" name="Text Box 32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8" name="Text Box 32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49" name="Text Box 32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0" name="Text Box 33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1" name="Text Box 33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2" name="Text Box 33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3" name="Text Box 33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4" name="Text Box 33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5" name="Text Box 33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6" name="Text Box 33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7" name="Text Box 33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8" name="Text Box 33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59" name="Text Box 33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0" name="Text Box 33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1" name="Text Box 33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2" name="Text Box 33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3" name="Text Box 33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4" name="Text Box 33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5" name="Text Box 33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6" name="Text Box 33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7" name="Text Box 33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8" name="Text Box 33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69" name="Text Box 33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0" name="Text Box 33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1" name="Text Box 33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2" name="Text Box 33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3" name="Text Box 33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4" name="Text Box 33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5" name="Text Box 33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6" name="Text Box 33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7" name="Text Box 33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8" name="Text Box 33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79" name="Text Box 33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0" name="Text Box 33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1" name="Text Box 33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2" name="Text Box 33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3" name="Text Box 33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4" name="Text Box 33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5" name="Text Box 33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6" name="Text Box 33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7" name="Text Box 33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8" name="Text Box 33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89" name="Text Box 33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0" name="Text Box 33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1" name="Text Box 33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2" name="Text Box 33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3" name="Text Box 33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4" name="Text Box 33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5" name="Text Box 33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6" name="Text Box 33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7" name="Text Box 33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8" name="Text Box 33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699" name="Text Box 33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0" name="Text Box 33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1" name="Text Box 33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2" name="Text Box 33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3" name="Text Box 33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4" name="Text Box 33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5" name="Text Box 33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6" name="Text Box 33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7" name="Text Box 33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8" name="Text Box 33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09" name="Text Box 33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0" name="Text Box 33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1" name="Text Box 33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2" name="Text Box 33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3" name="Text Box 33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4" name="Text Box 33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5" name="Text Box 33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6" name="Text Box 33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7" name="Text Box 33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8" name="Text Box 33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19" name="Text Box 33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0" name="Text Box 33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1" name="Text Box 33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2" name="Text Box 33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3" name="Text Box 33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4" name="Text Box 33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5" name="Text Box 33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6" name="Text Box 33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7" name="Text Box 33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8" name="Text Box 33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29" name="Text Box 33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0" name="Text Box 33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1" name="Text Box 33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2" name="Text Box 33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3" name="Text Box 33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4" name="Text Box 33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5" name="Text Box 33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6" name="Text Box 33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7" name="Text Box 33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8" name="Text Box 33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39" name="Text Box 33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0" name="Text Box 33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1" name="Text Box 33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2" name="Text Box 33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3" name="Text Box 33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4" name="Text Box 33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5" name="Text Box 33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6" name="Text Box 33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7" name="Text Box 33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8" name="Text Box 33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49" name="Text Box 33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0" name="Text Box 34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1" name="Text Box 34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2" name="Text Box 34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3" name="Text Box 34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4" name="Text Box 34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5" name="Text Box 34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6" name="Text Box 34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7" name="Text Box 34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8" name="Text Box 34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59" name="Text Box 34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0" name="Text Box 34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1" name="Text Box 34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2" name="Text Box 34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3" name="Text Box 34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4" name="Text Box 34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5" name="Text Box 34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6" name="Text Box 34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7" name="Text Box 34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8" name="Text Box 34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69" name="Text Box 34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0" name="Text Box 34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1" name="Text Box 34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2" name="Text Box 34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3" name="Text Box 34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4" name="Text Box 34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5" name="Text Box 34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6" name="Text Box 34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7" name="Text Box 34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8" name="Text Box 34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79" name="Text Box 34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0" name="Text Box 34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1" name="Text Box 34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2" name="Text Box 34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3" name="Text Box 34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4" name="Text Box 34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5" name="Text Box 34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6" name="Text Box 34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7" name="Text Box 34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8" name="Text Box 34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89" name="Text Box 34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0" name="Text Box 34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1" name="Text Box 34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2" name="Text Box 34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3" name="Text Box 34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4" name="Text Box 34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5" name="Text Box 34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6" name="Text Box 34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7" name="Text Box 34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8" name="Text Box 34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799" name="Text Box 34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0" name="Text Box 34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1" name="Text Box 34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2" name="Text Box 34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3" name="Text Box 34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4" name="Text Box 34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5" name="Text Box 34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6" name="Text Box 34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7" name="Text Box 34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8" name="Text Box 34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09" name="Text Box 34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0" name="Text Box 34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1" name="Text Box 34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2" name="Text Box 34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3" name="Text Box 34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4" name="Text Box 34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5" name="Text Box 34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6" name="Text Box 34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7" name="Text Box 34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8" name="Text Box 34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19" name="Text Box 34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0" name="Text Box 34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1" name="Text Box 34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2" name="Text Box 34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3" name="Text Box 34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4" name="Text Box 34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5" name="Text Box 34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6" name="Text Box 34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7" name="Text Box 34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8" name="Text Box 34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29" name="Text Box 34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0" name="Text Box 34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1" name="Text Box 34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2" name="Text Box 34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3" name="Text Box 34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4" name="Text Box 34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5" name="Text Box 34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6" name="Text Box 34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7" name="Text Box 34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8" name="Text Box 34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39" name="Text Box 34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0" name="Text Box 34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1" name="Text Box 34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2" name="Text Box 34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3" name="Text Box 34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4" name="Text Box 34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5" name="Text Box 34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6" name="Text Box 34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7" name="Text Box 34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8" name="Text Box 34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49" name="Text Box 34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0" name="Text Box 35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1" name="Text Box 35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2" name="Text Box 35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3" name="Text Box 35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4" name="Text Box 35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5" name="Text Box 35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6" name="Text Box 35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7" name="Text Box 35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8" name="Text Box 35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59" name="Text Box 35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0" name="Text Box 35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1" name="Text Box 35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2" name="Text Box 35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3" name="Text Box 35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4" name="Text Box 35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5" name="Text Box 35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6" name="Text Box 35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7" name="Text Box 35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8" name="Text Box 35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69" name="Text Box 35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0" name="Text Box 35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1" name="Text Box 35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2" name="Text Box 35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3" name="Text Box 35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4" name="Text Box 35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5" name="Text Box 35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6" name="Text Box 35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7" name="Text Box 35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8" name="Text Box 35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79" name="Text Box 35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0" name="Text Box 35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1" name="Text Box 35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2" name="Text Box 35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3" name="Text Box 35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4" name="Text Box 35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5" name="Text Box 35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6" name="Text Box 35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7" name="Text Box 35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8" name="Text Box 35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89" name="Text Box 35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0" name="Text Box 35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1" name="Text Box 35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2" name="Text Box 35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3" name="Text Box 35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4" name="Text Box 35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5" name="Text Box 35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6" name="Text Box 35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7" name="Text Box 35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8" name="Text Box 35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899" name="Text Box 35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0" name="Text Box 35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1" name="Text Box 35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2" name="Text Box 35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3" name="Text Box 35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4" name="Text Box 35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5" name="Text Box 35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6" name="Text Box 35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7" name="Text Box 35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8" name="Text Box 35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09" name="Text Box 35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0" name="Text Box 35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1" name="Text Box 35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2" name="Text Box 35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3" name="Text Box 35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4" name="Text Box 35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5" name="Text Box 35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6" name="Text Box 35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7" name="Text Box 35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8" name="Text Box 35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19" name="Text Box 35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0" name="Text Box 35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1" name="Text Box 35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2" name="Text Box 35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3" name="Text Box 35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4" name="Text Box 35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5" name="Text Box 35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6" name="Text Box 35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7" name="Text Box 35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8" name="Text Box 35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29" name="Text Box 35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0" name="Text Box 35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1" name="Text Box 35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2" name="Text Box 35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3" name="Text Box 35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4" name="Text Box 35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5" name="Text Box 35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6" name="Text Box 35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7" name="Text Box 35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8" name="Text Box 35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39" name="Text Box 35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0" name="Text Box 35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1" name="Text Box 35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2" name="Text Box 35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3" name="Text Box 35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4" name="Text Box 35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5" name="Text Box 35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6" name="Text Box 35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7" name="Text Box 35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8" name="Text Box 35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49" name="Text Box 35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0" name="Text Box 36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1" name="Text Box 36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2" name="Text Box 36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3" name="Text Box 36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4" name="Text Box 36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5" name="Text Box 36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6" name="Text Box 36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7" name="Text Box 36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8" name="Text Box 36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59" name="Text Box 36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0" name="Text Box 36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1" name="Text Box 36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2" name="Text Box 36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3" name="Text Box 36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4" name="Text Box 36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5" name="Text Box 36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6" name="Text Box 36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7" name="Text Box 36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8" name="Text Box 36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69" name="Text Box 36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0" name="Text Box 36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1" name="Text Box 36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2" name="Text Box 36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3" name="Text Box 36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4" name="Text Box 36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5" name="Text Box 36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6" name="Text Box 36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7" name="Text Box 36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8" name="Text Box 36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79" name="Text Box 36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0" name="Text Box 36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1" name="Text Box 36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2" name="Text Box 36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3" name="Text Box 36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4" name="Text Box 36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5" name="Text Box 36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6" name="Text Box 36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7" name="Text Box 36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8" name="Text Box 36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89" name="Text Box 36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0" name="Text Box 36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1" name="Text Box 36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2" name="Text Box 36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3" name="Text Box 36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4" name="Text Box 36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5" name="Text Box 36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6" name="Text Box 36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7" name="Text Box 36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8" name="Text Box 36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999" name="Text Box 36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0" name="Text Box 36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1" name="Text Box 36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2" name="Text Box 36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3" name="Text Box 36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4" name="Text Box 36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5" name="Text Box 36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6" name="Text Box 36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7" name="Text Box 36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8" name="Text Box 36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09" name="Text Box 36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0" name="Text Box 36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1" name="Text Box 36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2" name="Text Box 36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3" name="Text Box 36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4" name="Text Box 36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5" name="Text Box 36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6" name="Text Box 36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7" name="Text Box 36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8" name="Text Box 36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19" name="Text Box 36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0" name="Text Box 36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1" name="Text Box 36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2" name="Text Box 36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3" name="Text Box 36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4" name="Text Box 36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5" name="Text Box 36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6" name="Text Box 36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7" name="Text Box 36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8" name="Text Box 36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29" name="Text Box 36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0" name="Text Box 36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1" name="Text Box 36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2" name="Text Box 36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3" name="Text Box 36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4" name="Text Box 36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5" name="Text Box 36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6" name="Text Box 36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7" name="Text Box 36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8" name="Text Box 36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39" name="Text Box 36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0" name="Text Box 36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1" name="Text Box 36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2" name="Text Box 36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3" name="Text Box 36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4" name="Text Box 36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5" name="Text Box 36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6" name="Text Box 36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7" name="Text Box 36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8" name="Text Box 36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49" name="Text Box 36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0" name="Text Box 37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1" name="Text Box 37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2" name="Text Box 37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3" name="Text Box 37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4" name="Text Box 37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5" name="Text Box 37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6" name="Text Box 37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7" name="Text Box 37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8" name="Text Box 37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59" name="Text Box 37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0" name="Text Box 37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1" name="Text Box 37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2" name="Text Box 37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3" name="Text Box 37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4" name="Text Box 37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5" name="Text Box 37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6" name="Text Box 37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7" name="Text Box 37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8" name="Text Box 37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69" name="Text Box 37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0" name="Text Box 37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1" name="Text Box 37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2" name="Text Box 37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3" name="Text Box 37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4" name="Text Box 37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5" name="Text Box 37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6" name="Text Box 37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7" name="Text Box 37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8" name="Text Box 37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79" name="Text Box 37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0" name="Text Box 37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1" name="Text Box 37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2" name="Text Box 37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3" name="Text Box 37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4" name="Text Box 37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5" name="Text Box 37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6" name="Text Box 37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7" name="Text Box 37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8" name="Text Box 37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89" name="Text Box 37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0" name="Text Box 37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1" name="Text Box 37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2" name="Text Box 37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3" name="Text Box 37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4" name="Text Box 37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5" name="Text Box 37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6" name="Text Box 37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7" name="Text Box 37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8" name="Text Box 37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099" name="Text Box 37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0" name="Text Box 37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1" name="Text Box 37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2" name="Text Box 37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3" name="Text Box 37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4" name="Text Box 37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5" name="Text Box 37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6" name="Text Box 37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7" name="Text Box 37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8" name="Text Box 37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09" name="Text Box 37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0" name="Text Box 37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1" name="Text Box 37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2" name="Text Box 37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3" name="Text Box 37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4" name="Text Box 37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5" name="Text Box 37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6" name="Text Box 37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7" name="Text Box 37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8" name="Text Box 37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19" name="Text Box 37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0" name="Text Box 37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1" name="Text Box 37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2" name="Text Box 37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3" name="Text Box 37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4" name="Text Box 37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5" name="Text Box 37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6" name="Text Box 37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7" name="Text Box 37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8" name="Text Box 37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29" name="Text Box 37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0" name="Text Box 37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1" name="Text Box 37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2" name="Text Box 37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3" name="Text Box 37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4" name="Text Box 37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5" name="Text Box 37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6" name="Text Box 37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7" name="Text Box 37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8" name="Text Box 37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39" name="Text Box 37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0" name="Text Box 37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1" name="Text Box 37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2" name="Text Box 37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3" name="Text Box 37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4" name="Text Box 37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5" name="Text Box 37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6" name="Text Box 37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7" name="Text Box 37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8" name="Text Box 37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49" name="Text Box 37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0" name="Text Box 38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1" name="Text Box 38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2" name="Text Box 38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3" name="Text Box 38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4" name="Text Box 38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5" name="Text Box 38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6" name="Text Box 38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7" name="Text Box 38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8" name="Text Box 38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59" name="Text Box 38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0" name="Text Box 38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1" name="Text Box 38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2" name="Text Box 38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3" name="Text Box 38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4" name="Text Box 38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5" name="Text Box 38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6" name="Text Box 38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7" name="Text Box 38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8" name="Text Box 38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69" name="Text Box 38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0" name="Text Box 38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1" name="Text Box 38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2" name="Text Box 38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3" name="Text Box 38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4" name="Text Box 38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5" name="Text Box 38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6" name="Text Box 38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7" name="Text Box 38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8" name="Text Box 38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79" name="Text Box 38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0" name="Text Box 38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1" name="Text Box 38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2" name="Text Box 38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3" name="Text Box 38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4" name="Text Box 38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5" name="Text Box 38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6" name="Text Box 38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7" name="Text Box 38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8" name="Text Box 38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89" name="Text Box 38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0" name="Text Box 38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1" name="Text Box 38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2" name="Text Box 38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3" name="Text Box 38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4" name="Text Box 38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5" name="Text Box 38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6" name="Text Box 38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7" name="Text Box 38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8" name="Text Box 38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199" name="Text Box 38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0" name="Text Box 38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1" name="Text Box 38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2" name="Text Box 38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3" name="Text Box 38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4" name="Text Box 38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5" name="Text Box 38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6" name="Text Box 38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7" name="Text Box 38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8" name="Text Box 38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09" name="Text Box 38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0" name="Text Box 38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1" name="Text Box 38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2" name="Text Box 38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3" name="Text Box 38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4" name="Text Box 38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5" name="Text Box 38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6" name="Text Box 38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7" name="Text Box 38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8" name="Text Box 38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19" name="Text Box 38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0" name="Text Box 38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1" name="Text Box 38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2" name="Text Box 38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3" name="Text Box 38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4" name="Text Box 38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5" name="Text Box 38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6" name="Text Box 38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7" name="Text Box 38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8" name="Text Box 38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29" name="Text Box 38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0" name="Text Box 38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1" name="Text Box 38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2" name="Text Box 38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3" name="Text Box 38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4" name="Text Box 38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5" name="Text Box 38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6" name="Text Box 38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7" name="Text Box 38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8" name="Text Box 38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39" name="Text Box 38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0" name="Text Box 38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1" name="Text Box 38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2" name="Text Box 38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3" name="Text Box 38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4" name="Text Box 38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5" name="Text Box 38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6" name="Text Box 38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7" name="Text Box 38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8" name="Text Box 38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49" name="Text Box 38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0" name="Text Box 39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1" name="Text Box 39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2" name="Text Box 39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3" name="Text Box 39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4" name="Text Box 39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5" name="Text Box 39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6" name="Text Box 39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7" name="Text Box 39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8" name="Text Box 39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59" name="Text Box 39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0" name="Text Box 39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1" name="Text Box 39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2" name="Text Box 39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3" name="Text Box 39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4" name="Text Box 39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5" name="Text Box 39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6" name="Text Box 39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7" name="Text Box 39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8" name="Text Box 39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69" name="Text Box 39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0" name="Text Box 39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1" name="Text Box 39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2" name="Text Box 39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3" name="Text Box 39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4" name="Text Box 39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5" name="Text Box 39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6" name="Text Box 39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7" name="Text Box 39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8" name="Text Box 39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79" name="Text Box 39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0" name="Text Box 39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1" name="Text Box 39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2" name="Text Box 39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3" name="Text Box 39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4" name="Text Box 39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5" name="Text Box 39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6" name="Text Box 39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7" name="Text Box 39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8" name="Text Box 39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89" name="Text Box 39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0" name="Text Box 39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1" name="Text Box 39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2" name="Text Box 39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3" name="Text Box 39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4" name="Text Box 39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5" name="Text Box 39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6" name="Text Box 39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7" name="Text Box 39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8" name="Text Box 39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299" name="Text Box 39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0" name="Text Box 39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1" name="Text Box 39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2" name="Text Box 39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3" name="Text Box 39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4" name="Text Box 39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5" name="Text Box 39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6" name="Text Box 39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7" name="Text Box 39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8" name="Text Box 39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09" name="Text Box 39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0" name="Text Box 39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1" name="Text Box 39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2" name="Text Box 39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3" name="Text Box 39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4" name="Text Box 39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5" name="Text Box 39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6" name="Text Box 39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7" name="Text Box 39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8" name="Text Box 39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19" name="Text Box 39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0" name="Text Box 39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1" name="Text Box 39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2" name="Text Box 39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3" name="Text Box 39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4" name="Text Box 39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5" name="Text Box 39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6" name="Text Box 39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7" name="Text Box 39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8" name="Text Box 39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29" name="Text Box 39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0" name="Text Box 39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1" name="Text Box 39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2" name="Text Box 39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3" name="Text Box 39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4" name="Text Box 39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5" name="Text Box 39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6" name="Text Box 39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7" name="Text Box 39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8" name="Text Box 39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39" name="Text Box 39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0" name="Text Box 39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1" name="Text Box 39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2" name="Text Box 39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3" name="Text Box 39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4" name="Text Box 39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5" name="Text Box 39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6" name="Text Box 39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7" name="Text Box 39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8" name="Text Box 39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49" name="Text Box 39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0" name="Text Box 40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1" name="Text Box 40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2" name="Text Box 40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3" name="Text Box 40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4" name="Text Box 40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5" name="Text Box 40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6" name="Text Box 40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7" name="Text Box 40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8" name="Text Box 40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59" name="Text Box 40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0" name="Text Box 40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1" name="Text Box 40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2" name="Text Box 40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3" name="Text Box 40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4" name="Text Box 40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5" name="Text Box 40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6" name="Text Box 40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7" name="Text Box 40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8" name="Text Box 40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69" name="Text Box 40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0" name="Text Box 40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1" name="Text Box 40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2" name="Text Box 40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3" name="Text Box 40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4" name="Text Box 40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5" name="Text Box 40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6" name="Text Box 40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7" name="Text Box 40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8" name="Text Box 40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79" name="Text Box 40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0" name="Text Box 40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1" name="Text Box 40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2" name="Text Box 40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3" name="Text Box 40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4" name="Text Box 40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5" name="Text Box 40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6" name="Text Box 40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7" name="Text Box 40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8" name="Text Box 40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89" name="Text Box 40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0" name="Text Box 40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1" name="Text Box 40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2" name="Text Box 40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3" name="Text Box 40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4" name="Text Box 40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5" name="Text Box 40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6" name="Text Box 40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7" name="Text Box 40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8" name="Text Box 40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399" name="Text Box 40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0" name="Text Box 40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1" name="Text Box 40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2" name="Text Box 40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3" name="Text Box 40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4" name="Text Box 40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5" name="Text Box 40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6" name="Text Box 40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7" name="Text Box 40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8" name="Text Box 40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09" name="Text Box 40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0" name="Text Box 40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1" name="Text Box 40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2" name="Text Box 40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3" name="Text Box 40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4" name="Text Box 40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5" name="Text Box 40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6" name="Text Box 40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7" name="Text Box 40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8" name="Text Box 40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19" name="Text Box 40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0" name="Text Box 40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1" name="Text Box 40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2" name="Text Box 40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3" name="Text Box 40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4" name="Text Box 40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5" name="Text Box 40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6" name="Text Box 40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7" name="Text Box 40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8" name="Text Box 40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29" name="Text Box 40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0" name="Text Box 40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1" name="Text Box 40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2" name="Text Box 40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3" name="Text Box 40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4" name="Text Box 40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5" name="Text Box 40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6" name="Text Box 40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7" name="Text Box 40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8" name="Text Box 40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39" name="Text Box 40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0" name="Text Box 40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1" name="Text Box 40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2" name="Text Box 40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3" name="Text Box 40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4" name="Text Box 40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5" name="Text Box 40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6" name="Text Box 40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7" name="Text Box 40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8" name="Text Box 40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49" name="Text Box 40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0" name="Text Box 41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1" name="Text Box 41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2" name="Text Box 41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3" name="Text Box 41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4" name="Text Box 41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5" name="Text Box 41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6" name="Text Box 41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7" name="Text Box 41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8" name="Text Box 41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59" name="Text Box 41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0" name="Text Box 41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1" name="Text Box 41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2" name="Text Box 41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3" name="Text Box 41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4" name="Text Box 41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5" name="Text Box 41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6" name="Text Box 41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7" name="Text Box 41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8" name="Text Box 41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69" name="Text Box 41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0" name="Text Box 41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1" name="Text Box 41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2" name="Text Box 41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3" name="Text Box 41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4" name="Text Box 41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5" name="Text Box 41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6" name="Text Box 41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7" name="Text Box 41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8" name="Text Box 41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79" name="Text Box 41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0" name="Text Box 41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1" name="Text Box 41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2" name="Text Box 41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3" name="Text Box 41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4" name="Text Box 41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5" name="Text Box 41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6" name="Text Box 41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7" name="Text Box 41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8" name="Text Box 41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89" name="Text Box 41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0" name="Text Box 41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1" name="Text Box 41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2" name="Text Box 41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3" name="Text Box 41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4" name="Text Box 41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5" name="Text Box 41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6" name="Text Box 41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7" name="Text Box 41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8" name="Text Box 41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499" name="Text Box 41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0" name="Text Box 41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1" name="Text Box 41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2" name="Text Box 41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3" name="Text Box 41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4" name="Text Box 41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5" name="Text Box 41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6" name="Text Box 41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7" name="Text Box 41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8" name="Text Box 41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09" name="Text Box 41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0" name="Text Box 41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1" name="Text Box 41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2" name="Text Box 41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3" name="Text Box 41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4" name="Text Box 41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5" name="Text Box 41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6" name="Text Box 41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7" name="Text Box 41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8" name="Text Box 41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19" name="Text Box 41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0" name="Text Box 41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1" name="Text Box 41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2" name="Text Box 41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3" name="Text Box 41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4" name="Text Box 41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5" name="Text Box 41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6" name="Text Box 41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7" name="Text Box 41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8" name="Text Box 41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29" name="Text Box 41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0" name="Text Box 41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1" name="Text Box 41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2" name="Text Box 41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3" name="Text Box 41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4" name="Text Box 41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5" name="Text Box 41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6" name="Text Box 41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7" name="Text Box 41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8" name="Text Box 41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39" name="Text Box 41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0" name="Text Box 41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1" name="Text Box 41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2" name="Text Box 41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3" name="Text Box 41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4" name="Text Box 41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5" name="Text Box 41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6" name="Text Box 41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7" name="Text Box 41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8" name="Text Box 41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49" name="Text Box 41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0" name="Text Box 42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1" name="Text Box 42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2" name="Text Box 42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3" name="Text Box 42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4" name="Text Box 42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5" name="Text Box 42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6" name="Text Box 42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7" name="Text Box 42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8" name="Text Box 42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59" name="Text Box 42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0" name="Text Box 42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1" name="Text Box 42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2" name="Text Box 42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3" name="Text Box 42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4" name="Text Box 42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5" name="Text Box 42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6" name="Text Box 42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7" name="Text Box 42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8" name="Text Box 42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69" name="Text Box 42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0" name="Text Box 42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1" name="Text Box 42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2" name="Text Box 42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3" name="Text Box 42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4" name="Text Box 42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5" name="Text Box 42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6" name="Text Box 42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7" name="Text Box 42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8" name="Text Box 42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79" name="Text Box 42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0" name="Text Box 42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1" name="Text Box 42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2" name="Text Box 42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3" name="Text Box 42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4" name="Text Box 42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5" name="Text Box 42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6" name="Text Box 42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7" name="Text Box 42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8" name="Text Box 42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89" name="Text Box 42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0" name="Text Box 42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1" name="Text Box 42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2" name="Text Box 42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3" name="Text Box 42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4" name="Text Box 42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5" name="Text Box 42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6" name="Text Box 42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7" name="Text Box 42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8" name="Text Box 42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599" name="Text Box 42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0" name="Text Box 42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1" name="Text Box 42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2" name="Text Box 42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3" name="Text Box 42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4" name="Text Box 42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5" name="Text Box 42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6" name="Text Box 42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7" name="Text Box 42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8" name="Text Box 42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09" name="Text Box 42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0" name="Text Box 42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1" name="Text Box 42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2" name="Text Box 42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3" name="Text Box 42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4" name="Text Box 42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5" name="Text Box 42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6" name="Text Box 42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7" name="Text Box 42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8" name="Text Box 42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19" name="Text Box 42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0" name="Text Box 42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1" name="Text Box 42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2" name="Text Box 42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3" name="Text Box 42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4" name="Text Box 42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5" name="Text Box 42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6" name="Text Box 42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7" name="Text Box 42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8" name="Text Box 42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29" name="Text Box 42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0" name="Text Box 42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1" name="Text Box 42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2" name="Text Box 42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3" name="Text Box 42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4" name="Text Box 42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5" name="Text Box 42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6" name="Text Box 42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7" name="Text Box 42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8" name="Text Box 42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39" name="Text Box 42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0" name="Text Box 42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1" name="Text Box 42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2" name="Text Box 42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3" name="Text Box 42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4" name="Text Box 42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5" name="Text Box 42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6" name="Text Box 42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7" name="Text Box 42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8" name="Text Box 42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49" name="Text Box 42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0" name="Text Box 43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1" name="Text Box 43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2" name="Text Box 43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3" name="Text Box 43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4" name="Text Box 43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5" name="Text Box 43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6" name="Text Box 43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7" name="Text Box 43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8" name="Text Box 43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59" name="Text Box 43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0" name="Text Box 43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1" name="Text Box 43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2" name="Text Box 43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3" name="Text Box 43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4" name="Text Box 43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5" name="Text Box 43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6" name="Text Box 43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7" name="Text Box 43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8" name="Text Box 43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69" name="Text Box 43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0" name="Text Box 43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1" name="Text Box 43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2" name="Text Box 43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3" name="Text Box 43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4" name="Text Box 43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5" name="Text Box 43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6" name="Text Box 43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7" name="Text Box 43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8" name="Text Box 43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79" name="Text Box 43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0" name="Text Box 43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1" name="Text Box 43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2" name="Text Box 43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3" name="Text Box 43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4" name="Text Box 43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5" name="Text Box 43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6" name="Text Box 43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7" name="Text Box 43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8" name="Text Box 43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89" name="Text Box 43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0" name="Text Box 43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1" name="Text Box 43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2" name="Text Box 43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3" name="Text Box 43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4" name="Text Box 43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5" name="Text Box 43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6" name="Text Box 43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7" name="Text Box 43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8" name="Text Box 43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699" name="Text Box 43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0" name="Text Box 43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1" name="Text Box 43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2" name="Text Box 43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3" name="Text Box 43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4" name="Text Box 43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5" name="Text Box 43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6" name="Text Box 43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7" name="Text Box 43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8" name="Text Box 43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09" name="Text Box 43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0" name="Text Box 43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1" name="Text Box 43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2" name="Text Box 43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3" name="Text Box 43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4" name="Text Box 43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5" name="Text Box 43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6" name="Text Box 43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7" name="Text Box 43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8" name="Text Box 43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19" name="Text Box 43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0" name="Text Box 43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1" name="Text Box 43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2" name="Text Box 43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3" name="Text Box 43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4" name="Text Box 43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5" name="Text Box 43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6" name="Text Box 43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7" name="Text Box 43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8" name="Text Box 43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29" name="Text Box 43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0" name="Text Box 43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1" name="Text Box 43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2" name="Text Box 43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3" name="Text Box 43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4" name="Text Box 43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5" name="Text Box 43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6" name="Text Box 43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7" name="Text Box 43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8" name="Text Box 43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39" name="Text Box 43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0" name="Text Box 43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1" name="Text Box 43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2" name="Text Box 43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3" name="Text Box 43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4" name="Text Box 43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5" name="Text Box 43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6" name="Text Box 43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7" name="Text Box 43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8" name="Text Box 43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49" name="Text Box 43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0" name="Text Box 44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1" name="Text Box 44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2" name="Text Box 44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3" name="Text Box 44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4" name="Text Box 44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5" name="Text Box 44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6" name="Text Box 44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7" name="Text Box 44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8" name="Text Box 44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59" name="Text Box 44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0" name="Text Box 44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1" name="Text Box 44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2" name="Text Box 44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3" name="Text Box 44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4" name="Text Box 44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5" name="Text Box 44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6" name="Text Box 44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7" name="Text Box 44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8" name="Text Box 44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69" name="Text Box 44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0" name="Text Box 44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1" name="Text Box 44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2" name="Text Box 44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3" name="Text Box 44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4" name="Text Box 44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5" name="Text Box 44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6" name="Text Box 44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7" name="Text Box 44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8" name="Text Box 44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79" name="Text Box 44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0" name="Text Box 44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1" name="Text Box 44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2" name="Text Box 44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3" name="Text Box 44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4" name="Text Box 44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5" name="Text Box 44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6" name="Text Box 44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7" name="Text Box 44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8" name="Text Box 44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89" name="Text Box 44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0" name="Text Box 44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1" name="Text Box 44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2" name="Text Box 44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3" name="Text Box 44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4" name="Text Box 44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5" name="Text Box 44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6" name="Text Box 44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7" name="Text Box 44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8" name="Text Box 44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799" name="Text Box 44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0" name="Text Box 44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1" name="Text Box 44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2" name="Text Box 44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3" name="Text Box 44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4" name="Text Box 44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5" name="Text Box 44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6" name="Text Box 44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7" name="Text Box 44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8" name="Text Box 44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09" name="Text Box 44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0" name="Text Box 44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1" name="Text Box 44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2" name="Text Box 44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3" name="Text Box 44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4" name="Text Box 44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5" name="Text Box 44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6" name="Text Box 44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7" name="Text Box 44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8" name="Text Box 44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19" name="Text Box 44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0" name="Text Box 44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1" name="Text Box 44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2" name="Text Box 44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3" name="Text Box 44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4" name="Text Box 44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5" name="Text Box 44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6" name="Text Box 44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7" name="Text Box 44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8" name="Text Box 44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29" name="Text Box 44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0" name="Text Box 44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1" name="Text Box 44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2" name="Text Box 44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3" name="Text Box 44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4" name="Text Box 44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5" name="Text Box 44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6" name="Text Box 44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7" name="Text Box 44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8" name="Text Box 44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39" name="Text Box 44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0" name="Text Box 44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1" name="Text Box 44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2" name="Text Box 44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3" name="Text Box 44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4" name="Text Box 44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5" name="Text Box 44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6" name="Text Box 44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7" name="Text Box 44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8" name="Text Box 44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49" name="Text Box 44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0" name="Text Box 45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1" name="Text Box 45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2" name="Text Box 45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3" name="Text Box 45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4" name="Text Box 45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5" name="Text Box 45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6" name="Text Box 45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7" name="Text Box 45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8" name="Text Box 45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59" name="Text Box 45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0" name="Text Box 45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1" name="Text Box 45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2" name="Text Box 45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3" name="Text Box 45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4" name="Text Box 45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5" name="Text Box 45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6" name="Text Box 45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7" name="Text Box 45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8" name="Text Box 45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69" name="Text Box 45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0" name="Text Box 45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1" name="Text Box 45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2" name="Text Box 45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3" name="Text Box 45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4" name="Text Box 45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5" name="Text Box 45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6" name="Text Box 45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7" name="Text Box 45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8" name="Text Box 45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79" name="Text Box 45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0" name="Text Box 45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1" name="Text Box 45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2" name="Text Box 45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3" name="Text Box 45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4" name="Text Box 45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5" name="Text Box 45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6" name="Text Box 45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7" name="Text Box 45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8" name="Text Box 45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89" name="Text Box 45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0" name="Text Box 45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1" name="Text Box 45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2" name="Text Box 45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3" name="Text Box 45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4" name="Text Box 45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5" name="Text Box 45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6" name="Text Box 45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7" name="Text Box 45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8" name="Text Box 45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899" name="Text Box 45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0" name="Text Box 45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1" name="Text Box 45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2" name="Text Box 45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3" name="Text Box 45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4" name="Text Box 45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5" name="Text Box 45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6" name="Text Box 45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7" name="Text Box 45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8" name="Text Box 45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09" name="Text Box 45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0" name="Text Box 45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1" name="Text Box 45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2" name="Text Box 45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3" name="Text Box 45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4" name="Text Box 45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5" name="Text Box 45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6" name="Text Box 45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7" name="Text Box 45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8" name="Text Box 45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19" name="Text Box 45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0" name="Text Box 45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1" name="Text Box 45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2" name="Text Box 45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3" name="Text Box 45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4" name="Text Box 45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5" name="Text Box 45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6" name="Text Box 45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7" name="Text Box 45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8" name="Text Box 45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29" name="Text Box 45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0" name="Text Box 45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1" name="Text Box 45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2" name="Text Box 45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3" name="Text Box 45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4" name="Text Box 45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5" name="Text Box 45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6" name="Text Box 45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7" name="Text Box 45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8" name="Text Box 45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39" name="Text Box 45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0" name="Text Box 45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1" name="Text Box 45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2" name="Text Box 45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3" name="Text Box 45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4" name="Text Box 45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5" name="Text Box 45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6" name="Text Box 45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7" name="Text Box 45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8" name="Text Box 45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49" name="Text Box 45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0" name="Text Box 46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1" name="Text Box 46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2" name="Text Box 46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3" name="Text Box 46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4" name="Text Box 46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5" name="Text Box 46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6" name="Text Box 46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7" name="Text Box 46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8" name="Text Box 46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59" name="Text Box 46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0" name="Text Box 46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1" name="Text Box 46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2" name="Text Box 46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3" name="Text Box 46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4" name="Text Box 46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5" name="Text Box 46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6" name="Text Box 46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7" name="Text Box 46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8" name="Text Box 46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69" name="Text Box 46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0" name="Text Box 46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1" name="Text Box 46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2" name="Text Box 46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3" name="Text Box 46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4" name="Text Box 46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5" name="Text Box 46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6" name="Text Box 46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7" name="Text Box 46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8" name="Text Box 46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79" name="Text Box 46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0" name="Text Box 46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1" name="Text Box 46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2" name="Text Box 46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3" name="Text Box 46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4" name="Text Box 46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5" name="Text Box 46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6" name="Text Box 46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7" name="Text Box 46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8" name="Text Box 46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89" name="Text Box 46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0" name="Text Box 46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1" name="Text Box 46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2" name="Text Box 46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3" name="Text Box 46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4" name="Text Box 46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5" name="Text Box 46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6" name="Text Box 46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7" name="Text Box 46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8" name="Text Box 46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1999" name="Text Box 46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0" name="Text Box 46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1" name="Text Box 46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2" name="Text Box 46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3" name="Text Box 46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4" name="Text Box 46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5" name="Text Box 46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6" name="Text Box 46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7" name="Text Box 46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8" name="Text Box 46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09" name="Text Box 46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0" name="Text Box 46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1" name="Text Box 46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2" name="Text Box 46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3" name="Text Box 46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4" name="Text Box 46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5" name="Text Box 46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6" name="Text Box 46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7" name="Text Box 46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8" name="Text Box 46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19" name="Text Box 46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0" name="Text Box 46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1" name="Text Box 46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2" name="Text Box 46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3" name="Text Box 46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4" name="Text Box 46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5" name="Text Box 46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6" name="Text Box 46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7" name="Text Box 46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8" name="Text Box 46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29" name="Text Box 46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0" name="Text Box 46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1" name="Text Box 46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2" name="Text Box 46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3" name="Text Box 46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4" name="Text Box 46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5" name="Text Box 46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6" name="Text Box 46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7" name="Text Box 46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8" name="Text Box 46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39" name="Text Box 46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0" name="Text Box 46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1" name="Text Box 46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2" name="Text Box 46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3" name="Text Box 46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4" name="Text Box 46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5" name="Text Box 46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6" name="Text Box 46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7" name="Text Box 46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8" name="Text Box 46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49" name="Text Box 46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0" name="Text Box 47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1" name="Text Box 47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2" name="Text Box 47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3" name="Text Box 47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4" name="Text Box 47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5" name="Text Box 47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6" name="Text Box 47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7" name="Text Box 47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8" name="Text Box 47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59" name="Text Box 47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0" name="Text Box 47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1" name="Text Box 47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2" name="Text Box 47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3" name="Text Box 47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4" name="Text Box 47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5" name="Text Box 47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6" name="Text Box 47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7" name="Text Box 47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8" name="Text Box 47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69" name="Text Box 47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0" name="Text Box 47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1" name="Text Box 47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2" name="Text Box 47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3" name="Text Box 47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4" name="Text Box 47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5" name="Text Box 47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6" name="Text Box 47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7" name="Text Box 47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8" name="Text Box 47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79" name="Text Box 47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0" name="Text Box 47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1" name="Text Box 47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2" name="Text Box 47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3" name="Text Box 47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4" name="Text Box 47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5" name="Text Box 47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6" name="Text Box 47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7" name="Text Box 47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8" name="Text Box 47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89" name="Text Box 47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0" name="Text Box 47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1" name="Text Box 47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2" name="Text Box 47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3" name="Text Box 47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4" name="Text Box 47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5" name="Text Box 47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6" name="Text Box 47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7" name="Text Box 47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8" name="Text Box 47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099" name="Text Box 47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0" name="Text Box 47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1" name="Text Box 47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2" name="Text Box 47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3" name="Text Box 47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4" name="Text Box 47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5" name="Text Box 47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6" name="Text Box 47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7" name="Text Box 47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8" name="Text Box 47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09" name="Text Box 47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0" name="Text Box 47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1" name="Text Box 47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2" name="Text Box 47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3" name="Text Box 47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4" name="Text Box 47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5" name="Text Box 47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6" name="Text Box 47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7" name="Text Box 47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8" name="Text Box 47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19" name="Text Box 47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0" name="Text Box 47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1" name="Text Box 47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2" name="Text Box 47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3" name="Text Box 47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4" name="Text Box 47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5" name="Text Box 47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6" name="Text Box 47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7" name="Text Box 47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8" name="Text Box 47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29" name="Text Box 47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0" name="Text Box 47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1" name="Text Box 47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2" name="Text Box 47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3" name="Text Box 47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4" name="Text Box 47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5" name="Text Box 47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6" name="Text Box 47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7" name="Text Box 47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8" name="Text Box 47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39" name="Text Box 47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0" name="Text Box 47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1" name="Text Box 47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2" name="Text Box 47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3" name="Text Box 47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4" name="Text Box 47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5" name="Text Box 47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6" name="Text Box 47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7" name="Text Box 47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8" name="Text Box 47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49" name="Text Box 47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0" name="Text Box 48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1" name="Text Box 48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2" name="Text Box 48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3" name="Text Box 48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4" name="Text Box 48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5" name="Text Box 48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6" name="Text Box 48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7" name="Text Box 48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8" name="Text Box 48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59" name="Text Box 48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0" name="Text Box 48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1" name="Text Box 48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2" name="Text Box 48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3" name="Text Box 48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4" name="Text Box 48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5" name="Text Box 48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6" name="Text Box 48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7" name="Text Box 48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8" name="Text Box 48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69" name="Text Box 48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0" name="Text Box 48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1" name="Text Box 48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2" name="Text Box 48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3" name="Text Box 48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4" name="Text Box 48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5" name="Text Box 48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6" name="Text Box 48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7" name="Text Box 48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8" name="Text Box 48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79" name="Text Box 48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0" name="Text Box 48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1" name="Text Box 48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2" name="Text Box 48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3" name="Text Box 48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4" name="Text Box 48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5" name="Text Box 48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6" name="Text Box 48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7" name="Text Box 48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8" name="Text Box 48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89" name="Text Box 48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0" name="Text Box 48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1" name="Text Box 48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2" name="Text Box 48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3" name="Text Box 48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4" name="Text Box 48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5" name="Text Box 48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6" name="Text Box 48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7" name="Text Box 48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8" name="Text Box 48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199" name="Text Box 48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0" name="Text Box 48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1" name="Text Box 48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2" name="Text Box 48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3" name="Text Box 48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4" name="Text Box 48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5" name="Text Box 48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6" name="Text Box 48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7" name="Text Box 48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8" name="Text Box 48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09" name="Text Box 48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0" name="Text Box 48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1" name="Text Box 48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2" name="Text Box 48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3" name="Text Box 48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4" name="Text Box 48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5" name="Text Box 48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6" name="Text Box 48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7" name="Text Box 48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8" name="Text Box 48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19" name="Text Box 48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0" name="Text Box 48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1" name="Text Box 48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2" name="Text Box 48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3" name="Text Box 48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4" name="Text Box 48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5" name="Text Box 48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6" name="Text Box 48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7" name="Text Box 48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8" name="Text Box 48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29" name="Text Box 48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0" name="Text Box 48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1" name="Text Box 48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2" name="Text Box 48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3" name="Text Box 48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4" name="Text Box 48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5" name="Text Box 48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6" name="Text Box 48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7" name="Text Box 48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8" name="Text Box 48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39" name="Text Box 48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0" name="Text Box 48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1" name="Text Box 48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2" name="Text Box 48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3" name="Text Box 48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4" name="Text Box 48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5" name="Text Box 48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6" name="Text Box 48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7" name="Text Box 48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8" name="Text Box 48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49" name="Text Box 48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0" name="Text Box 49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1" name="Text Box 49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2" name="Text Box 49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3" name="Text Box 49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4" name="Text Box 49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5" name="Text Box 49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6" name="Text Box 49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7" name="Text Box 49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8" name="Text Box 49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59" name="Text Box 49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0" name="Text Box 49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1" name="Text Box 49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2" name="Text Box 49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3" name="Text Box 49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4" name="Text Box 49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5" name="Text Box 49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6" name="Text Box 49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7" name="Text Box 49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8" name="Text Box 49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69" name="Text Box 49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0" name="Text Box 49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1" name="Text Box 49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2" name="Text Box 49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3" name="Text Box 49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4" name="Text Box 49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5" name="Text Box 49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6" name="Text Box 49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7" name="Text Box 49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8" name="Text Box 49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79" name="Text Box 49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0" name="Text Box 49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1" name="Text Box 49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2" name="Text Box 49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3" name="Text Box 49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4" name="Text Box 49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5" name="Text Box 49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6" name="Text Box 49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7" name="Text Box 49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8" name="Text Box 49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89" name="Text Box 49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0" name="Text Box 49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1" name="Text Box 49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2" name="Text Box 49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3" name="Text Box 49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4" name="Text Box 49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5" name="Text Box 49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6" name="Text Box 49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7" name="Text Box 49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8" name="Text Box 49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299" name="Text Box 49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0" name="Text Box 49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1" name="Text Box 49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2" name="Text Box 49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3" name="Text Box 49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4" name="Text Box 49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5" name="Text Box 49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6" name="Text Box 49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7" name="Text Box 49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8" name="Text Box 49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09" name="Text Box 49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0" name="Text Box 49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1" name="Text Box 49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2" name="Text Box 49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3" name="Text Box 49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4" name="Text Box 49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5" name="Text Box 49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6" name="Text Box 49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7" name="Text Box 49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8" name="Text Box 49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19" name="Text Box 49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0" name="Text Box 49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1" name="Text Box 49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2" name="Text Box 49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3" name="Text Box 49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4" name="Text Box 49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5" name="Text Box 49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6" name="Text Box 49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7" name="Text Box 49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8" name="Text Box 49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29" name="Text Box 49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0" name="Text Box 49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1" name="Text Box 49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2" name="Text Box 49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3" name="Text Box 49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4" name="Text Box 49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5" name="Text Box 49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6" name="Text Box 49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7" name="Text Box 49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8" name="Text Box 49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39" name="Text Box 49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0" name="Text Box 49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1" name="Text Box 49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2" name="Text Box 49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3" name="Text Box 49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4" name="Text Box 49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5" name="Text Box 49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6" name="Text Box 49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7" name="Text Box 49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8" name="Text Box 49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49" name="Text Box 49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0" name="Text Box 50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1" name="Text Box 50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2" name="Text Box 50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3" name="Text Box 50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4" name="Text Box 50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5" name="Text Box 50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6" name="Text Box 50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7" name="Text Box 50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8" name="Text Box 50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59" name="Text Box 50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0" name="Text Box 50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1" name="Text Box 50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2" name="Text Box 50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3" name="Text Box 50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4" name="Text Box 50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5" name="Text Box 50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6" name="Text Box 50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7" name="Text Box 50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8" name="Text Box 50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69" name="Text Box 50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0" name="Text Box 50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1" name="Text Box 50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2" name="Text Box 50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3" name="Text Box 50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4" name="Text Box 50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5" name="Text Box 50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6" name="Text Box 50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7" name="Text Box 50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8" name="Text Box 50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79" name="Text Box 50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0" name="Text Box 50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1" name="Text Box 50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2" name="Text Box 50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3" name="Text Box 50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4" name="Text Box 50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5" name="Text Box 50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6" name="Text Box 50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7" name="Text Box 50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8" name="Text Box 50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89" name="Text Box 50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0" name="Text Box 50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1" name="Text Box 50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2" name="Text Box 50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3" name="Text Box 50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4" name="Text Box 50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5" name="Text Box 50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6" name="Text Box 50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7" name="Text Box 50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8" name="Text Box 50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399" name="Text Box 50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0" name="Text Box 50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1" name="Text Box 50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2" name="Text Box 50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3" name="Text Box 50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4" name="Text Box 50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5" name="Text Box 50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6" name="Text Box 50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7" name="Text Box 50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8" name="Text Box 50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09" name="Text Box 50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0" name="Text Box 50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1" name="Text Box 50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2" name="Text Box 50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3" name="Text Box 50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4" name="Text Box 50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5" name="Text Box 50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6" name="Text Box 50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7" name="Text Box 50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8" name="Text Box 50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19" name="Text Box 50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0" name="Text Box 50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1" name="Text Box 50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2" name="Text Box 50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3" name="Text Box 50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4" name="Text Box 50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5" name="Text Box 50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6" name="Text Box 50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7" name="Text Box 50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8" name="Text Box 50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29" name="Text Box 50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0" name="Text Box 50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1" name="Text Box 50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2" name="Text Box 50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3" name="Text Box 50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4" name="Text Box 50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5" name="Text Box 50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6" name="Text Box 50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7" name="Text Box 50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8" name="Text Box 50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39" name="Text Box 50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0" name="Text Box 50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1" name="Text Box 50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2" name="Text Box 50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3" name="Text Box 50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4" name="Text Box 50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5" name="Text Box 50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6" name="Text Box 50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7" name="Text Box 50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8" name="Text Box 50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49" name="Text Box 50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0" name="Text Box 51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1" name="Text Box 51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2" name="Text Box 51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3" name="Text Box 51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4" name="Text Box 51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5" name="Text Box 51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6" name="Text Box 51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7" name="Text Box 51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8" name="Text Box 51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59" name="Text Box 51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0" name="Text Box 51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1" name="Text Box 51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2" name="Text Box 51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3" name="Text Box 51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4" name="Text Box 51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5" name="Text Box 51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6" name="Text Box 51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7" name="Text Box 51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8" name="Text Box 51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69" name="Text Box 51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0" name="Text Box 51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1" name="Text Box 51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2" name="Text Box 51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3" name="Text Box 51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4" name="Text Box 51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5" name="Text Box 51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6" name="Text Box 51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7" name="Text Box 51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8" name="Text Box 51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79" name="Text Box 51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0" name="Text Box 51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1" name="Text Box 51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2" name="Text Box 51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3" name="Text Box 51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4" name="Text Box 51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5" name="Text Box 51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6" name="Text Box 51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7" name="Text Box 51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8" name="Text Box 51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89" name="Text Box 51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0" name="Text Box 51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1" name="Text Box 51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2" name="Text Box 51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3" name="Text Box 51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4" name="Text Box 51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5" name="Text Box 51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6" name="Text Box 51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7" name="Text Box 51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8" name="Text Box 51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499" name="Text Box 51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0" name="Text Box 51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1" name="Text Box 51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2" name="Text Box 51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3" name="Text Box 51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4" name="Text Box 51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5" name="Text Box 51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6" name="Text Box 51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7" name="Text Box 51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8" name="Text Box 51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09" name="Text Box 51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0" name="Text Box 51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1" name="Text Box 51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2" name="Text Box 51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3" name="Text Box 51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4" name="Text Box 51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5" name="Text Box 51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6" name="Text Box 51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7" name="Text Box 51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8" name="Text Box 51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19" name="Text Box 51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0" name="Text Box 51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1" name="Text Box 51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2" name="Text Box 51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3" name="Text Box 51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4" name="Text Box 51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5" name="Text Box 51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6" name="Text Box 51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7" name="Text Box 51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8" name="Text Box 51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29" name="Text Box 51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0" name="Text Box 51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1" name="Text Box 51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2" name="Text Box 51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3" name="Text Box 51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4" name="Text Box 51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5" name="Text Box 51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6" name="Text Box 51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7" name="Text Box 51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8" name="Text Box 51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39" name="Text Box 51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0" name="Text Box 51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1" name="Text Box 51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2" name="Text Box 51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3" name="Text Box 51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4" name="Text Box 51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5" name="Text Box 51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6" name="Text Box 51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7" name="Text Box 51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8" name="Text Box 51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49" name="Text Box 51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0" name="Text Box 52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1" name="Text Box 52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2" name="Text Box 52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3" name="Text Box 52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4" name="Text Box 52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5" name="Text Box 52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6" name="Text Box 52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7" name="Text Box 52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8" name="Text Box 52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59" name="Text Box 52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0" name="Text Box 52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1" name="Text Box 52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2" name="Text Box 52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3" name="Text Box 52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4" name="Text Box 52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5" name="Text Box 52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6" name="Text Box 52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7" name="Text Box 52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8" name="Text Box 52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69" name="Text Box 52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0" name="Text Box 52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1" name="Text Box 52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2" name="Text Box 52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3" name="Text Box 52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4" name="Text Box 52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5" name="Text Box 52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6" name="Text Box 52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7" name="Text Box 52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8" name="Text Box 52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79" name="Text Box 52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0" name="Text Box 52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1" name="Text Box 52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2" name="Text Box 52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3" name="Text Box 52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4" name="Text Box 52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5" name="Text Box 52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6" name="Text Box 52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7" name="Text Box 52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8" name="Text Box 52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89" name="Text Box 52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0" name="Text Box 52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1" name="Text Box 52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2" name="Text Box 52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3" name="Text Box 52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4" name="Text Box 52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5" name="Text Box 52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6" name="Text Box 52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7" name="Text Box 52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8" name="Text Box 52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599" name="Text Box 52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0" name="Text Box 52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1" name="Text Box 52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2" name="Text Box 52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3" name="Text Box 52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4" name="Text Box 52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5" name="Text Box 52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6" name="Text Box 52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7" name="Text Box 52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8" name="Text Box 52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09" name="Text Box 52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0" name="Text Box 52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1" name="Text Box 52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2" name="Text Box 52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3" name="Text Box 52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4" name="Text Box 52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5" name="Text Box 52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6" name="Text Box 52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7" name="Text Box 52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8" name="Text Box 52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19" name="Text Box 52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0" name="Text Box 52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1" name="Text Box 52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2" name="Text Box 52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3" name="Text Box 52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4" name="Text Box 52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5" name="Text Box 52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6" name="Text Box 52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7" name="Text Box 52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8" name="Text Box 52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29" name="Text Box 52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0" name="Text Box 52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1" name="Text Box 52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2" name="Text Box 52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3" name="Text Box 52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4" name="Text Box 52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5" name="Text Box 52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6" name="Text Box 52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7" name="Text Box 52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8" name="Text Box 52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39" name="Text Box 52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0" name="Text Box 52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1" name="Text Box 52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2" name="Text Box 52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3" name="Text Box 52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4" name="Text Box 52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5" name="Text Box 52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6" name="Text Box 52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7" name="Text Box 52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8" name="Text Box 52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49" name="Text Box 52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0" name="Text Box 53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1" name="Text Box 53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2" name="Text Box 53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3" name="Text Box 53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4" name="Text Box 53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5" name="Text Box 53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6" name="Text Box 53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7" name="Text Box 53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8" name="Text Box 53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59" name="Text Box 53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0" name="Text Box 53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1" name="Text Box 53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2" name="Text Box 53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3" name="Text Box 53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4" name="Text Box 53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5" name="Text Box 53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6" name="Text Box 53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7" name="Text Box 53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8" name="Text Box 53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69" name="Text Box 531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0" name="Text Box 532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1" name="Text Box 532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2" name="Text Box 532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3" name="Text Box 532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4" name="Text Box 532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5" name="Text Box 532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6" name="Text Box 532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7" name="Text Box 532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8" name="Text Box 532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79" name="Text Box 532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0" name="Text Box 533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1" name="Text Box 533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2" name="Text Box 533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3" name="Text Box 533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4" name="Text Box 533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5" name="Text Box 533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6" name="Text Box 533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7" name="Text Box 533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8" name="Text Box 533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89" name="Text Box 533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0" name="Text Box 534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1" name="Text Box 534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2" name="Text Box 534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3" name="Text Box 534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4" name="Text Box 534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5" name="Text Box 534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6" name="Text Box 534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7" name="Text Box 534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8" name="Text Box 534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699" name="Text Box 534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0" name="Text Box 535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1" name="Text Box 535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2" name="Text Box 535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3" name="Text Box 535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4" name="Text Box 535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5" name="Text Box 535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6" name="Text Box 535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7" name="Text Box 535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8" name="Text Box 535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09" name="Text Box 535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0" name="Text Box 536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1" name="Text Box 536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2" name="Text Box 536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3" name="Text Box 536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4" name="Text Box 536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5" name="Text Box 536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6" name="Text Box 536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7" name="Text Box 536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8" name="Text Box 536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19" name="Text Box 536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0" name="Text Box 537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1" name="Text Box 537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2" name="Text Box 537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3" name="Text Box 537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4" name="Text Box 537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5" name="Text Box 537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6" name="Text Box 537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7" name="Text Box 537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8" name="Text Box 537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29" name="Text Box 537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0" name="Text Box 538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1" name="Text Box 538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2" name="Text Box 538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3" name="Text Box 538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4" name="Text Box 538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5" name="Text Box 538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6" name="Text Box 538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7" name="Text Box 538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8" name="Text Box 538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39" name="Text Box 538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0" name="Text Box 539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1" name="Text Box 539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2" name="Text Box 539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3" name="Text Box 539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4" name="Text Box 539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5" name="Text Box 539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6" name="Text Box 539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7" name="Text Box 539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8" name="Text Box 539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49" name="Text Box 539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0" name="Text Box 540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1" name="Text Box 540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2" name="Text Box 540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3" name="Text Box 540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4" name="Text Box 540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5" name="Text Box 540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6" name="Text Box 540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7" name="Text Box 540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8" name="Text Box 540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59" name="Text Box 5409"/>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0" name="Text Box 5410"/>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1" name="Text Box 5411"/>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2" name="Text Box 5412"/>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3" name="Text Box 5413"/>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4" name="Text Box 5414"/>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5" name="Text Box 5415"/>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6" name="Text Box 5416"/>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7" name="Text Box 5417"/>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19052</xdr:rowOff>
    </xdr:to>
    <xdr:sp macro="" textlink="">
      <xdr:nvSpPr>
        <xdr:cNvPr id="2768" name="Text Box 5418"/>
        <xdr:cNvSpPr txBox="1">
          <a:spLocks noChangeArrowheads="1"/>
        </xdr:cNvSpPr>
      </xdr:nvSpPr>
      <xdr:spPr bwMode="auto">
        <a:xfrm>
          <a:off x="4815840" y="190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9" name="Text Box 54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0" name="Text Box 54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1" name="Text Box 54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2" name="Text Box 54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3" name="Text Box 54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4" name="Text Box 54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5" name="Text Box 54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6" name="Text Box 54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7" name="Text Box 54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8" name="Text Box 54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9" name="Text Box 54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0" name="Text Box 54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1" name="Text Box 54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2" name="Text Box 54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3" name="Text Box 54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4" name="Text Box 54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5" name="Text Box 54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6" name="Text Box 54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7" name="Text Box 54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8" name="Text Box 54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9" name="Text Box 54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0" name="Text Box 54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1" name="Text Box 54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2" name="Text Box 54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3" name="Text Box 54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4" name="Text Box 54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5" name="Text Box 54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6" name="Text Box 54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7" name="Text Box 54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8" name="Text Box 54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9" name="Text Box 54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0" name="Text Box 54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1" name="Text Box 54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2" name="Text Box 54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3" name="Text Box 54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4" name="Text Box 54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5" name="Text Box 54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6" name="Text Box 54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7" name="Text Box 54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8" name="Text Box 54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9" name="Text Box 54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0" name="Text Box 54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1" name="Text Box 25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2" name="Text Box 25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3" name="Text Box 25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4" name="Text Box 25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5" name="Text Box 25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6" name="Text Box 25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7" name="Text Box 25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8" name="Text Box 25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19" name="Text Box 25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0" name="Text Box 25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1" name="Text Box 25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2" name="Text Box 25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3" name="Text Box 25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4" name="Text Box 25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5" name="Text Box 25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6" name="Text Box 26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7" name="Text Box 26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8" name="Text Box 26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29" name="Text Box 26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0" name="Text Box 26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1" name="Text Box 26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2" name="Text Box 26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3" name="Text Box 26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4" name="Text Box 26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5" name="Text Box 26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6" name="Text Box 26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7" name="Text Box 26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8" name="Text Box 26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39" name="Text Box 26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0" name="Text Box 26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1" name="Text Box 26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2" name="Text Box 26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3" name="Text Box 26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4" name="Text Box 26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5" name="Text Box 26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6" name="Text Box 26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7" name="Text Box 26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8" name="Text Box 26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49" name="Text Box 26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0" name="Text Box 26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1" name="Text Box 26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2" name="Text Box 26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3" name="Text Box 26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4" name="Text Box 26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5" name="Text Box 26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6" name="Text Box 26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7" name="Text Box 26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8" name="Text Box 26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59" name="Text Box 26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0" name="Text Box 26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1" name="Text Box 26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2" name="Text Box 26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3" name="Text Box 26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4" name="Text Box 26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5" name="Text Box 26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6" name="Text Box 26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7" name="Text Box 26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8" name="Text Box 26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69" name="Text Box 26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0" name="Text Box 26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1" name="Text Box 26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2" name="Text Box 26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3" name="Text Box 26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4" name="Text Box 26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5" name="Text Box 26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6" name="Text Box 26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7" name="Text Box 26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8" name="Text Box 26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79" name="Text Box 26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0" name="Text Box 26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1" name="Text Box 26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2" name="Text Box 26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3" name="Text Box 26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4" name="Text Box 27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5" name="Text Box 27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6" name="Text Box 27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7" name="Text Box 27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8" name="Text Box 27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89" name="Text Box 27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0" name="Text Box 27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1" name="Text Box 27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2" name="Text Box 27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3" name="Text Box 27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4" name="Text Box 27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5" name="Text Box 27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6" name="Text Box 27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7" name="Text Box 27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8" name="Text Box 27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899" name="Text Box 27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0" name="Text Box 27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1" name="Text Box 27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2" name="Text Box 27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3" name="Text Box 27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4" name="Text Box 27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5" name="Text Box 27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6" name="Text Box 27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7" name="Text Box 27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8" name="Text Box 27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09" name="Text Box 27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0" name="Text Box 27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1" name="Text Box 27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2" name="Text Box 27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3" name="Text Box 27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4" name="Text Box 27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5" name="Text Box 27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6" name="Text Box 27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7" name="Text Box 27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8" name="Text Box 27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19" name="Text Box 27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0" name="Text Box 27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1" name="Text Box 27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2" name="Text Box 27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3" name="Text Box 27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4" name="Text Box 27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5" name="Text Box 27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6" name="Text Box 27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7" name="Text Box 27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8" name="Text Box 27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29" name="Text Box 27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0" name="Text Box 27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1" name="Text Box 27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2" name="Text Box 27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3" name="Text Box 27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4" name="Text Box 27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5" name="Text Box 27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6" name="Text Box 27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7" name="Text Box 27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8" name="Text Box 27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39" name="Text Box 27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0" name="Text Box 27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1" name="Text Box 27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2" name="Text Box 27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3" name="Text Box 27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4" name="Text Box 27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5" name="Text Box 27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6" name="Text Box 27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7" name="Text Box 27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8" name="Text Box 27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49" name="Text Box 27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0" name="Text Box 27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1" name="Text Box 27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2" name="Text Box 27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3" name="Text Box 27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4" name="Text Box 27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5" name="Text Box 27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6" name="Text Box 27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7" name="Text Box 27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8" name="Text Box 27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59" name="Text Box 27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0" name="Text Box 27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1" name="Text Box 27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2" name="Text Box 27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3" name="Text Box 27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4" name="Text Box 27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5" name="Text Box 27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6" name="Text Box 27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7" name="Text Box 27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8" name="Text Box 27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69" name="Text Box 27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0" name="Text Box 27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1" name="Text Box 27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2" name="Text Box 27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3" name="Text Box 27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4" name="Text Box 27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5" name="Text Box 27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6" name="Text Box 27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7" name="Text Box 27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8" name="Text Box 27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79" name="Text Box 27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0" name="Text Box 27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1" name="Text Box 27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2" name="Text Box 27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3" name="Text Box 27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4" name="Text Box 28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5" name="Text Box 28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6" name="Text Box 28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7" name="Text Box 28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8" name="Text Box 28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89" name="Text Box 28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0" name="Text Box 28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1" name="Text Box 28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2" name="Text Box 28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3" name="Text Box 28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4" name="Text Box 28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5" name="Text Box 28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6" name="Text Box 28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7" name="Text Box 28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8" name="Text Box 28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2999" name="Text Box 28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0" name="Text Box 28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1" name="Text Box 28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2" name="Text Box 28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3" name="Text Box 28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4" name="Text Box 28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5" name="Text Box 28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6" name="Text Box 28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7" name="Text Box 28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8" name="Text Box 28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09" name="Text Box 28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0" name="Text Box 28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1" name="Text Box 28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2" name="Text Box 28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3" name="Text Box 28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4" name="Text Box 28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5" name="Text Box 28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6" name="Text Box 28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7" name="Text Box 28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8" name="Text Box 28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19" name="Text Box 28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0" name="Text Box 28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1" name="Text Box 28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2" name="Text Box 28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3" name="Text Box 28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4" name="Text Box 28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5" name="Text Box 28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6" name="Text Box 28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7" name="Text Box 28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8" name="Text Box 28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29" name="Text Box 28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0" name="Text Box 28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1" name="Text Box 28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2" name="Text Box 28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3" name="Text Box 28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4" name="Text Box 28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5" name="Text Box 28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6" name="Text Box 28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7" name="Text Box 28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8" name="Text Box 28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39" name="Text Box 28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0" name="Text Box 28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1" name="Text Box 28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2" name="Text Box 28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3" name="Text Box 28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4" name="Text Box 28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5" name="Text Box 28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6" name="Text Box 28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7" name="Text Box 28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8" name="Text Box 28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49" name="Text Box 28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0" name="Text Box 28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1" name="Text Box 28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2" name="Text Box 28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3" name="Text Box 28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4" name="Text Box 28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5" name="Text Box 28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6" name="Text Box 28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7" name="Text Box 28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8" name="Text Box 28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59" name="Text Box 28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0" name="Text Box 28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1" name="Text Box 28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2" name="Text Box 28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3" name="Text Box 28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4" name="Text Box 28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5" name="Text Box 28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6" name="Text Box 28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7" name="Text Box 28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8" name="Text Box 28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69" name="Text Box 28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0" name="Text Box 28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1" name="Text Box 28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2" name="Text Box 28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3" name="Text Box 28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4" name="Text Box 28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5" name="Text Box 28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6" name="Text Box 28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7" name="Text Box 28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8" name="Text Box 28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79" name="Text Box 28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0" name="Text Box 28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1" name="Text Box 28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2" name="Text Box 28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3" name="Text Box 28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4" name="Text Box 29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5" name="Text Box 29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6" name="Text Box 29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7" name="Text Box 29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8" name="Text Box 29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89" name="Text Box 29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0" name="Text Box 29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1" name="Text Box 29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2" name="Text Box 29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3" name="Text Box 29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4" name="Text Box 29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5" name="Text Box 29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6" name="Text Box 29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7" name="Text Box 29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8" name="Text Box 29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099" name="Text Box 29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0" name="Text Box 29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1" name="Text Box 29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2" name="Text Box 29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3" name="Text Box 29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4" name="Text Box 29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5" name="Text Box 29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6" name="Text Box 29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7" name="Text Box 29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8" name="Text Box 29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09" name="Text Box 29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0" name="Text Box 29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1" name="Text Box 29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2" name="Text Box 29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3" name="Text Box 29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4" name="Text Box 29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5" name="Text Box 29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6" name="Text Box 29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7" name="Text Box 29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8" name="Text Box 29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19" name="Text Box 29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0" name="Text Box 29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1" name="Text Box 29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2" name="Text Box 29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3" name="Text Box 29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4" name="Text Box 29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5" name="Text Box 29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6" name="Text Box 29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7" name="Text Box 29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8" name="Text Box 29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29" name="Text Box 29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0" name="Text Box 29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1" name="Text Box 29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2" name="Text Box 29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3" name="Text Box 29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4" name="Text Box 29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5" name="Text Box 29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6" name="Text Box 29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7" name="Text Box 29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8" name="Text Box 29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39" name="Text Box 29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0" name="Text Box 29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1" name="Text Box 29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2" name="Text Box 29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3" name="Text Box 29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4" name="Text Box 29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5" name="Text Box 29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6" name="Text Box 29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7" name="Text Box 29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8" name="Text Box 29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49" name="Text Box 29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0" name="Text Box 29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1" name="Text Box 29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2" name="Text Box 29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3" name="Text Box 29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4" name="Text Box 29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5" name="Text Box 29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6" name="Text Box 29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7" name="Text Box 29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8" name="Text Box 29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59" name="Text Box 29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0" name="Text Box 29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1" name="Text Box 29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2" name="Text Box 29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3" name="Text Box 29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4" name="Text Box 29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5" name="Text Box 29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6" name="Text Box 29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7" name="Text Box 29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8" name="Text Box 29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69" name="Text Box 29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0" name="Text Box 29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1" name="Text Box 29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2" name="Text Box 29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3" name="Text Box 29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4" name="Text Box 29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5" name="Text Box 29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6" name="Text Box 29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7" name="Text Box 29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8" name="Text Box 29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79" name="Text Box 29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0" name="Text Box 29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1" name="Text Box 29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2" name="Text Box 29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3" name="Text Box 29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4" name="Text Box 30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5" name="Text Box 30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6" name="Text Box 30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7" name="Text Box 30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8" name="Text Box 30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89" name="Text Box 30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0" name="Text Box 30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1" name="Text Box 30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2" name="Text Box 30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3" name="Text Box 30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4" name="Text Box 30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5" name="Text Box 30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6" name="Text Box 30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7" name="Text Box 30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8" name="Text Box 30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199" name="Text Box 30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0" name="Text Box 30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1" name="Text Box 30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2" name="Text Box 30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3" name="Text Box 30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4" name="Text Box 30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5" name="Text Box 30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6" name="Text Box 30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7" name="Text Box 30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8" name="Text Box 30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09" name="Text Box 30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0" name="Text Box 30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1" name="Text Box 30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2" name="Text Box 30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3" name="Text Box 30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4" name="Text Box 30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5" name="Text Box 30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6" name="Text Box 30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7" name="Text Box 30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8" name="Text Box 30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19" name="Text Box 30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0" name="Text Box 30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1" name="Text Box 30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2" name="Text Box 30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3" name="Text Box 30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4" name="Text Box 30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5" name="Text Box 30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6" name="Text Box 30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7" name="Text Box 30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8" name="Text Box 30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29" name="Text Box 30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0" name="Text Box 30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1" name="Text Box 30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2" name="Text Box 30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3" name="Text Box 30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4" name="Text Box 30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5" name="Text Box 30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6" name="Text Box 30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7" name="Text Box 30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8" name="Text Box 30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39" name="Text Box 30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0" name="Text Box 30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1" name="Text Box 30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2" name="Text Box 30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3" name="Text Box 30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4" name="Text Box 30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5" name="Text Box 30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6" name="Text Box 30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7" name="Text Box 30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8" name="Text Box 30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49" name="Text Box 30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0" name="Text Box 30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1" name="Text Box 30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2" name="Text Box 30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3" name="Text Box 30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4" name="Text Box 30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5" name="Text Box 30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6" name="Text Box 30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7" name="Text Box 30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8" name="Text Box 30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59" name="Text Box 30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0" name="Text Box 30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1" name="Text Box 30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2" name="Text Box 30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3" name="Text Box 30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4" name="Text Box 30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5" name="Text Box 30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6" name="Text Box 30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7" name="Text Box 30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8" name="Text Box 30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69" name="Text Box 30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0" name="Text Box 30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1" name="Text Box 30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2" name="Text Box 30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3" name="Text Box 30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4" name="Text Box 30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5" name="Text Box 30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6" name="Text Box 30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7" name="Text Box 30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8" name="Text Box 30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79" name="Text Box 30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0" name="Text Box 30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1" name="Text Box 30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2" name="Text Box 30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3" name="Text Box 30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4" name="Text Box 31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5" name="Text Box 31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6" name="Text Box 31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7" name="Text Box 31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8" name="Text Box 31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89" name="Text Box 31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0" name="Text Box 31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1" name="Text Box 31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2" name="Text Box 31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3" name="Text Box 31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4" name="Text Box 31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5" name="Text Box 31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6" name="Text Box 31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7" name="Text Box 31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8" name="Text Box 31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299" name="Text Box 31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0" name="Text Box 31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1" name="Text Box 31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2" name="Text Box 31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3" name="Text Box 31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4" name="Text Box 31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5" name="Text Box 31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6" name="Text Box 31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7" name="Text Box 31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8" name="Text Box 31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09" name="Text Box 31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0" name="Text Box 31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1" name="Text Box 31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2" name="Text Box 31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3" name="Text Box 31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4" name="Text Box 31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5" name="Text Box 31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6" name="Text Box 31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7" name="Text Box 31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8" name="Text Box 31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19" name="Text Box 31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0" name="Text Box 31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1" name="Text Box 31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2" name="Text Box 31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3" name="Text Box 31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4" name="Text Box 31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5" name="Text Box 31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6" name="Text Box 31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7" name="Text Box 31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8" name="Text Box 31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29" name="Text Box 31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0" name="Text Box 31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1" name="Text Box 31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2" name="Text Box 31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3" name="Text Box 31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4" name="Text Box 31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5" name="Text Box 31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6" name="Text Box 31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7" name="Text Box 31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8" name="Text Box 31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39" name="Text Box 31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0" name="Text Box 31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1" name="Text Box 31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2" name="Text Box 31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3" name="Text Box 31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4" name="Text Box 31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5" name="Text Box 31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6" name="Text Box 31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7" name="Text Box 31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8" name="Text Box 31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49" name="Text Box 31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0" name="Text Box 31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1" name="Text Box 31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2" name="Text Box 31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3" name="Text Box 31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4" name="Text Box 31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5" name="Text Box 31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6" name="Text Box 31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7" name="Text Box 31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8" name="Text Box 31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59" name="Text Box 31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0" name="Text Box 31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1" name="Text Box 31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2" name="Text Box 31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3" name="Text Box 31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4" name="Text Box 31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5" name="Text Box 31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6" name="Text Box 31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7" name="Text Box 31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8" name="Text Box 31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69" name="Text Box 31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0" name="Text Box 31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1" name="Text Box 31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2" name="Text Box 31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3" name="Text Box 31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4" name="Text Box 31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5" name="Text Box 31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6" name="Text Box 31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7" name="Text Box 31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8" name="Text Box 31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79" name="Text Box 31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0" name="Text Box 31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1" name="Text Box 31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2" name="Text Box 31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3" name="Text Box 31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4" name="Text Box 32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5" name="Text Box 32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6" name="Text Box 32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7" name="Text Box 32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8" name="Text Box 32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89" name="Text Box 32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0" name="Text Box 32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1" name="Text Box 32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2" name="Text Box 32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3" name="Text Box 32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4" name="Text Box 32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5" name="Text Box 32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6" name="Text Box 32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7" name="Text Box 32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8" name="Text Box 32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399" name="Text Box 32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0" name="Text Box 32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1" name="Text Box 32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2" name="Text Box 32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3" name="Text Box 32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4" name="Text Box 32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5" name="Text Box 32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6" name="Text Box 32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7" name="Text Box 32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8" name="Text Box 32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09" name="Text Box 32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0" name="Text Box 32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1" name="Text Box 32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2" name="Text Box 32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3" name="Text Box 32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4" name="Text Box 32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5" name="Text Box 32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6" name="Text Box 32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7" name="Text Box 32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8" name="Text Box 32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19" name="Text Box 32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0" name="Text Box 32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1" name="Text Box 32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2" name="Text Box 32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3" name="Text Box 32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4" name="Text Box 32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5" name="Text Box 32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6" name="Text Box 32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7" name="Text Box 32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8" name="Text Box 32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29" name="Text Box 32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0" name="Text Box 32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1" name="Text Box 32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2" name="Text Box 32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3" name="Text Box 32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4" name="Text Box 32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5" name="Text Box 32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6" name="Text Box 32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7" name="Text Box 32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8" name="Text Box 32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39" name="Text Box 32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0" name="Text Box 32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1" name="Text Box 32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2" name="Text Box 32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3" name="Text Box 32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4" name="Text Box 32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5" name="Text Box 32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6" name="Text Box 32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7" name="Text Box 32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8" name="Text Box 32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49" name="Text Box 32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0" name="Text Box 32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1" name="Text Box 32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2" name="Text Box 32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3" name="Text Box 32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4" name="Text Box 32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5" name="Text Box 32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6" name="Text Box 32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7" name="Text Box 32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8" name="Text Box 32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59" name="Text Box 32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0" name="Text Box 32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1" name="Text Box 32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2" name="Text Box 32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3" name="Text Box 32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4" name="Text Box 32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5" name="Text Box 32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6" name="Text Box 32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7" name="Text Box 32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8" name="Text Box 32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69" name="Text Box 32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0" name="Text Box 32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1" name="Text Box 32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2" name="Text Box 32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3" name="Text Box 32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4" name="Text Box 32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5" name="Text Box 32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6" name="Text Box 32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7" name="Text Box 32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8" name="Text Box 32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79" name="Text Box 32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0" name="Text Box 32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1" name="Text Box 32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2" name="Text Box 32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3" name="Text Box 32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4" name="Text Box 33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5" name="Text Box 33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6" name="Text Box 33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7" name="Text Box 33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8" name="Text Box 33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89" name="Text Box 33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0" name="Text Box 33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1" name="Text Box 33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2" name="Text Box 33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3" name="Text Box 33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4" name="Text Box 33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5" name="Text Box 33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6" name="Text Box 33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7" name="Text Box 33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8" name="Text Box 33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499" name="Text Box 33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0" name="Text Box 33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1" name="Text Box 33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2" name="Text Box 33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3" name="Text Box 33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4" name="Text Box 33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5" name="Text Box 33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6" name="Text Box 33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7" name="Text Box 33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8" name="Text Box 33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09" name="Text Box 33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0" name="Text Box 33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1" name="Text Box 33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2" name="Text Box 33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3" name="Text Box 33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4" name="Text Box 33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5" name="Text Box 33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6" name="Text Box 33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7" name="Text Box 33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8" name="Text Box 33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19" name="Text Box 33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0" name="Text Box 33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1" name="Text Box 33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2" name="Text Box 33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3" name="Text Box 33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4" name="Text Box 33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5" name="Text Box 33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6" name="Text Box 33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7" name="Text Box 33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8" name="Text Box 33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29" name="Text Box 33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0" name="Text Box 33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1" name="Text Box 33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2" name="Text Box 33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3" name="Text Box 33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4" name="Text Box 33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5" name="Text Box 33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6" name="Text Box 33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7" name="Text Box 33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8" name="Text Box 33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39" name="Text Box 33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0" name="Text Box 33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1" name="Text Box 33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2" name="Text Box 33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3" name="Text Box 33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4" name="Text Box 33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5" name="Text Box 33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6" name="Text Box 33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7" name="Text Box 33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8" name="Text Box 33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49" name="Text Box 33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0" name="Text Box 33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1" name="Text Box 33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2" name="Text Box 33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3" name="Text Box 33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4" name="Text Box 33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5" name="Text Box 33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6" name="Text Box 33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7" name="Text Box 33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8" name="Text Box 33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59" name="Text Box 33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0" name="Text Box 33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1" name="Text Box 33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2" name="Text Box 33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3" name="Text Box 33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4" name="Text Box 33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5" name="Text Box 33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6" name="Text Box 33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7" name="Text Box 33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8" name="Text Box 33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69" name="Text Box 33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0" name="Text Box 33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1" name="Text Box 33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2" name="Text Box 33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3" name="Text Box 33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4" name="Text Box 33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5" name="Text Box 33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6" name="Text Box 33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7" name="Text Box 33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8" name="Text Box 33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79" name="Text Box 33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0" name="Text Box 33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1" name="Text Box 33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2" name="Text Box 33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3" name="Text Box 33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4" name="Text Box 34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5" name="Text Box 34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6" name="Text Box 34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7" name="Text Box 34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8" name="Text Box 34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89" name="Text Box 34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0" name="Text Box 34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1" name="Text Box 34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2" name="Text Box 34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3" name="Text Box 34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4" name="Text Box 34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5" name="Text Box 34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6" name="Text Box 34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7" name="Text Box 34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8" name="Text Box 34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599" name="Text Box 34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0" name="Text Box 34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1" name="Text Box 34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2" name="Text Box 34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3" name="Text Box 34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4" name="Text Box 34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5" name="Text Box 34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6" name="Text Box 34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7" name="Text Box 34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8" name="Text Box 34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09" name="Text Box 34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0" name="Text Box 34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1" name="Text Box 34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2" name="Text Box 34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3" name="Text Box 34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4" name="Text Box 34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5" name="Text Box 34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6" name="Text Box 34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7" name="Text Box 34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8" name="Text Box 34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19" name="Text Box 34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0" name="Text Box 34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1" name="Text Box 34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2" name="Text Box 34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3" name="Text Box 34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4" name="Text Box 34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5" name="Text Box 34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6" name="Text Box 34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7" name="Text Box 34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8" name="Text Box 34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29" name="Text Box 34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0" name="Text Box 34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1" name="Text Box 34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2" name="Text Box 34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3" name="Text Box 34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4" name="Text Box 34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5" name="Text Box 34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6" name="Text Box 34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7" name="Text Box 34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8" name="Text Box 34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39" name="Text Box 34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0" name="Text Box 34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1" name="Text Box 34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2" name="Text Box 34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3" name="Text Box 34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4" name="Text Box 34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5" name="Text Box 34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6" name="Text Box 34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7" name="Text Box 34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8" name="Text Box 34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49" name="Text Box 34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0" name="Text Box 34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1" name="Text Box 34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2" name="Text Box 34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3" name="Text Box 34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4" name="Text Box 34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5" name="Text Box 34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6" name="Text Box 34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7" name="Text Box 34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8" name="Text Box 34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59" name="Text Box 34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0" name="Text Box 34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1" name="Text Box 34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2" name="Text Box 34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3" name="Text Box 34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4" name="Text Box 34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5" name="Text Box 34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6" name="Text Box 34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7" name="Text Box 34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8" name="Text Box 34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69" name="Text Box 34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0" name="Text Box 34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1" name="Text Box 34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2" name="Text Box 34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3" name="Text Box 34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4" name="Text Box 34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5" name="Text Box 34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6" name="Text Box 34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7" name="Text Box 34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8" name="Text Box 34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79" name="Text Box 34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0" name="Text Box 34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1" name="Text Box 34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2" name="Text Box 34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3" name="Text Box 34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4" name="Text Box 35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5" name="Text Box 35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6" name="Text Box 35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7" name="Text Box 35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8" name="Text Box 35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89" name="Text Box 35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0" name="Text Box 35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1" name="Text Box 35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2" name="Text Box 35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3" name="Text Box 35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4" name="Text Box 35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5" name="Text Box 35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6" name="Text Box 35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7" name="Text Box 35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8" name="Text Box 35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699" name="Text Box 35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0" name="Text Box 35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1" name="Text Box 35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2" name="Text Box 35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3" name="Text Box 35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4" name="Text Box 35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5" name="Text Box 35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6" name="Text Box 35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7" name="Text Box 35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8" name="Text Box 35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09" name="Text Box 35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0" name="Text Box 35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1" name="Text Box 35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2" name="Text Box 35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3" name="Text Box 35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4" name="Text Box 35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5" name="Text Box 35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6" name="Text Box 35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7" name="Text Box 35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8" name="Text Box 35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19" name="Text Box 35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0" name="Text Box 35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1" name="Text Box 35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2" name="Text Box 35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3" name="Text Box 35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4" name="Text Box 35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5" name="Text Box 35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6" name="Text Box 35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7" name="Text Box 35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8" name="Text Box 35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29" name="Text Box 35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0" name="Text Box 35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1" name="Text Box 35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2" name="Text Box 35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3" name="Text Box 35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4" name="Text Box 35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5" name="Text Box 35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6" name="Text Box 35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7" name="Text Box 35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8" name="Text Box 35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39" name="Text Box 35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0" name="Text Box 35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1" name="Text Box 35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2" name="Text Box 35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3" name="Text Box 35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4" name="Text Box 35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5" name="Text Box 35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6" name="Text Box 35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7" name="Text Box 35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8" name="Text Box 35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49" name="Text Box 35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0" name="Text Box 35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1" name="Text Box 35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2" name="Text Box 35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3" name="Text Box 35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4" name="Text Box 35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5" name="Text Box 35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6" name="Text Box 35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7" name="Text Box 35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8" name="Text Box 35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59" name="Text Box 35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0" name="Text Box 35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1" name="Text Box 35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2" name="Text Box 35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3" name="Text Box 35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4" name="Text Box 35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5" name="Text Box 35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6" name="Text Box 35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7" name="Text Box 35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8" name="Text Box 35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69" name="Text Box 35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0" name="Text Box 35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1" name="Text Box 35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2" name="Text Box 35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3" name="Text Box 35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4" name="Text Box 35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5" name="Text Box 35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6" name="Text Box 35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7" name="Text Box 35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8" name="Text Box 35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79" name="Text Box 35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0" name="Text Box 35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1" name="Text Box 35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2" name="Text Box 35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3" name="Text Box 35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4" name="Text Box 36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5" name="Text Box 36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6" name="Text Box 36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7" name="Text Box 36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8" name="Text Box 36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89" name="Text Box 36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0" name="Text Box 36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1" name="Text Box 36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2" name="Text Box 36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3" name="Text Box 36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4" name="Text Box 36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5" name="Text Box 36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6" name="Text Box 36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7" name="Text Box 36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8" name="Text Box 36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799" name="Text Box 36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0" name="Text Box 36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1" name="Text Box 36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2" name="Text Box 36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3" name="Text Box 36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4" name="Text Box 36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5" name="Text Box 36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6" name="Text Box 36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7" name="Text Box 36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8" name="Text Box 36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09" name="Text Box 36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0" name="Text Box 36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1" name="Text Box 36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2" name="Text Box 36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3" name="Text Box 36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4" name="Text Box 36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5" name="Text Box 36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6" name="Text Box 36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7" name="Text Box 36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8" name="Text Box 36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19" name="Text Box 36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0" name="Text Box 36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1" name="Text Box 36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2" name="Text Box 36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3" name="Text Box 36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4" name="Text Box 36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5" name="Text Box 36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6" name="Text Box 36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7" name="Text Box 36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8" name="Text Box 36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29" name="Text Box 36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0" name="Text Box 36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1" name="Text Box 36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2" name="Text Box 36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3" name="Text Box 36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4" name="Text Box 36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5" name="Text Box 36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6" name="Text Box 36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7" name="Text Box 36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8" name="Text Box 36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39" name="Text Box 36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0" name="Text Box 36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1" name="Text Box 36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2" name="Text Box 36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3" name="Text Box 36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4" name="Text Box 36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5" name="Text Box 36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6" name="Text Box 36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7" name="Text Box 36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8" name="Text Box 36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49" name="Text Box 36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0" name="Text Box 36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1" name="Text Box 36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2" name="Text Box 36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3" name="Text Box 36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4" name="Text Box 36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5" name="Text Box 36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6" name="Text Box 36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7" name="Text Box 36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8" name="Text Box 36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59" name="Text Box 36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0" name="Text Box 36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1" name="Text Box 36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2" name="Text Box 36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3" name="Text Box 36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4" name="Text Box 36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5" name="Text Box 36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6" name="Text Box 36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7" name="Text Box 36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8" name="Text Box 36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69" name="Text Box 36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0" name="Text Box 36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1" name="Text Box 36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2" name="Text Box 36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3" name="Text Box 36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4" name="Text Box 36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5" name="Text Box 36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6" name="Text Box 36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7" name="Text Box 36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8" name="Text Box 36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79" name="Text Box 36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0" name="Text Box 36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1" name="Text Box 36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2" name="Text Box 36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3" name="Text Box 36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4" name="Text Box 37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5" name="Text Box 37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6" name="Text Box 37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7" name="Text Box 37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8" name="Text Box 37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89" name="Text Box 37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0" name="Text Box 37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1" name="Text Box 37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2" name="Text Box 37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3" name="Text Box 37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4" name="Text Box 37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5" name="Text Box 37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6" name="Text Box 37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7" name="Text Box 37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8" name="Text Box 37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899" name="Text Box 37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0" name="Text Box 37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1" name="Text Box 37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2" name="Text Box 37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3" name="Text Box 37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4" name="Text Box 37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5" name="Text Box 37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6" name="Text Box 37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7" name="Text Box 37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8" name="Text Box 37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09" name="Text Box 37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0" name="Text Box 37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1" name="Text Box 37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2" name="Text Box 37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3" name="Text Box 37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4" name="Text Box 37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5" name="Text Box 37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6" name="Text Box 37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7" name="Text Box 37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8" name="Text Box 37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19" name="Text Box 37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0" name="Text Box 37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1" name="Text Box 37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2" name="Text Box 37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3" name="Text Box 37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4" name="Text Box 37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5" name="Text Box 37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6" name="Text Box 37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7" name="Text Box 37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8" name="Text Box 37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29" name="Text Box 37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0" name="Text Box 37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1" name="Text Box 37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2" name="Text Box 37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3" name="Text Box 37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4" name="Text Box 37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5" name="Text Box 37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6" name="Text Box 37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7" name="Text Box 37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8" name="Text Box 37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39" name="Text Box 37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0" name="Text Box 37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1" name="Text Box 37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2" name="Text Box 37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3" name="Text Box 37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4" name="Text Box 37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5" name="Text Box 37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6" name="Text Box 37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7" name="Text Box 37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8" name="Text Box 37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49" name="Text Box 37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0" name="Text Box 37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1" name="Text Box 37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2" name="Text Box 37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3" name="Text Box 37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4" name="Text Box 37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5" name="Text Box 37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6" name="Text Box 37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7" name="Text Box 37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8" name="Text Box 37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59" name="Text Box 37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0" name="Text Box 37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1" name="Text Box 37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2" name="Text Box 37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3" name="Text Box 37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4" name="Text Box 37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5" name="Text Box 37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6" name="Text Box 37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7" name="Text Box 37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8" name="Text Box 37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69" name="Text Box 37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0" name="Text Box 37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1" name="Text Box 37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2" name="Text Box 37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3" name="Text Box 37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4" name="Text Box 37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5" name="Text Box 37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6" name="Text Box 37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7" name="Text Box 37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8" name="Text Box 37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79" name="Text Box 37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0" name="Text Box 37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1" name="Text Box 37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2" name="Text Box 37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3" name="Text Box 37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4" name="Text Box 38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5" name="Text Box 38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6" name="Text Box 38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7" name="Text Box 38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8" name="Text Box 38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89" name="Text Box 38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0" name="Text Box 38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1" name="Text Box 38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2" name="Text Box 38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3" name="Text Box 38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4" name="Text Box 38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5" name="Text Box 38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6" name="Text Box 38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7" name="Text Box 38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8" name="Text Box 38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3999" name="Text Box 38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0" name="Text Box 38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1" name="Text Box 38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2" name="Text Box 38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3" name="Text Box 38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4" name="Text Box 38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5" name="Text Box 38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6" name="Text Box 38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7" name="Text Box 38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8" name="Text Box 38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09" name="Text Box 38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0" name="Text Box 38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1" name="Text Box 38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2" name="Text Box 38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3" name="Text Box 38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4" name="Text Box 38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5" name="Text Box 38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6" name="Text Box 38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7" name="Text Box 38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8" name="Text Box 38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19" name="Text Box 38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0" name="Text Box 38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1" name="Text Box 38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2" name="Text Box 38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3" name="Text Box 38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4" name="Text Box 38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5" name="Text Box 38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6" name="Text Box 38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7" name="Text Box 38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8" name="Text Box 38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29" name="Text Box 38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0" name="Text Box 38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1" name="Text Box 38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2" name="Text Box 38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3" name="Text Box 38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4" name="Text Box 38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5" name="Text Box 38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6" name="Text Box 38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7" name="Text Box 38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8" name="Text Box 38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39" name="Text Box 38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0" name="Text Box 38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1" name="Text Box 38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2" name="Text Box 38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3" name="Text Box 38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4" name="Text Box 38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5" name="Text Box 38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6" name="Text Box 38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7" name="Text Box 38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8" name="Text Box 38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49" name="Text Box 38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0" name="Text Box 38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1" name="Text Box 38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2" name="Text Box 38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3" name="Text Box 38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4" name="Text Box 38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5" name="Text Box 38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6" name="Text Box 38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7" name="Text Box 38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8" name="Text Box 38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59" name="Text Box 38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0" name="Text Box 38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1" name="Text Box 38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2" name="Text Box 38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3" name="Text Box 38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4" name="Text Box 38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5" name="Text Box 38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6" name="Text Box 38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7" name="Text Box 38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8" name="Text Box 38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69" name="Text Box 38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0" name="Text Box 38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1" name="Text Box 38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2" name="Text Box 38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3" name="Text Box 38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4" name="Text Box 38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5" name="Text Box 38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6" name="Text Box 38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7" name="Text Box 38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8" name="Text Box 38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79" name="Text Box 38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0" name="Text Box 38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1" name="Text Box 38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2" name="Text Box 38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3" name="Text Box 38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4" name="Text Box 39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5" name="Text Box 39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6" name="Text Box 39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7" name="Text Box 39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8" name="Text Box 39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89" name="Text Box 39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0" name="Text Box 39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1" name="Text Box 39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2" name="Text Box 39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3" name="Text Box 39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4" name="Text Box 39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5" name="Text Box 39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6" name="Text Box 39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7" name="Text Box 39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8" name="Text Box 39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099" name="Text Box 39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0" name="Text Box 39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1" name="Text Box 39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2" name="Text Box 39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3" name="Text Box 39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4" name="Text Box 39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5" name="Text Box 39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6" name="Text Box 39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7" name="Text Box 39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8" name="Text Box 39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09" name="Text Box 39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0" name="Text Box 39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1" name="Text Box 39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2" name="Text Box 39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3" name="Text Box 39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4" name="Text Box 39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5" name="Text Box 39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6" name="Text Box 39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7" name="Text Box 39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8" name="Text Box 39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19" name="Text Box 39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0" name="Text Box 39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1" name="Text Box 39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2" name="Text Box 39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3" name="Text Box 39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4" name="Text Box 39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5" name="Text Box 39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6" name="Text Box 39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7" name="Text Box 39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8" name="Text Box 39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29" name="Text Box 39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0" name="Text Box 39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1" name="Text Box 39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2" name="Text Box 39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3" name="Text Box 39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4" name="Text Box 39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5" name="Text Box 39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6" name="Text Box 39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7" name="Text Box 39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8" name="Text Box 39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39" name="Text Box 39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0" name="Text Box 39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1" name="Text Box 39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2" name="Text Box 39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3" name="Text Box 39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4" name="Text Box 39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5" name="Text Box 39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6" name="Text Box 39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7" name="Text Box 39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8" name="Text Box 39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49" name="Text Box 39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0" name="Text Box 39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1" name="Text Box 39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2" name="Text Box 39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3" name="Text Box 39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4" name="Text Box 39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5" name="Text Box 39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6" name="Text Box 39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7" name="Text Box 39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8" name="Text Box 39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59" name="Text Box 39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0" name="Text Box 39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1" name="Text Box 39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2" name="Text Box 39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3" name="Text Box 39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4" name="Text Box 39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5" name="Text Box 39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6" name="Text Box 39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7" name="Text Box 39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8" name="Text Box 39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69" name="Text Box 39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0" name="Text Box 39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1" name="Text Box 39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2" name="Text Box 39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3" name="Text Box 39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4" name="Text Box 39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5" name="Text Box 39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6" name="Text Box 39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7" name="Text Box 39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8" name="Text Box 39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79" name="Text Box 39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0" name="Text Box 39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1" name="Text Box 39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2" name="Text Box 39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3" name="Text Box 39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4" name="Text Box 40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5" name="Text Box 40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6" name="Text Box 40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7" name="Text Box 40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8" name="Text Box 40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89" name="Text Box 40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0" name="Text Box 40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1" name="Text Box 40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2" name="Text Box 40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3" name="Text Box 40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4" name="Text Box 40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5" name="Text Box 40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6" name="Text Box 40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7" name="Text Box 40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8" name="Text Box 40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199" name="Text Box 40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0" name="Text Box 40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1" name="Text Box 40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2" name="Text Box 40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3" name="Text Box 40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4" name="Text Box 40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5" name="Text Box 40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6" name="Text Box 40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7" name="Text Box 40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8" name="Text Box 40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09" name="Text Box 40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0" name="Text Box 40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1" name="Text Box 40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2" name="Text Box 40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3" name="Text Box 40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4" name="Text Box 40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5" name="Text Box 40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6" name="Text Box 40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7" name="Text Box 40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8" name="Text Box 40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19" name="Text Box 40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0" name="Text Box 40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1" name="Text Box 40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2" name="Text Box 40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3" name="Text Box 40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4" name="Text Box 40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5" name="Text Box 40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6" name="Text Box 40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7" name="Text Box 40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8" name="Text Box 40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29" name="Text Box 40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0" name="Text Box 40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1" name="Text Box 40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2" name="Text Box 40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3" name="Text Box 40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4" name="Text Box 40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5" name="Text Box 40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6" name="Text Box 40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7" name="Text Box 40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8" name="Text Box 40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39" name="Text Box 40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0" name="Text Box 40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1" name="Text Box 40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2" name="Text Box 40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3" name="Text Box 40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4" name="Text Box 40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5" name="Text Box 40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6" name="Text Box 40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7" name="Text Box 40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8" name="Text Box 40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49" name="Text Box 40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0" name="Text Box 40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1" name="Text Box 40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2" name="Text Box 40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3" name="Text Box 40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4" name="Text Box 40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5" name="Text Box 40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6" name="Text Box 40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7" name="Text Box 40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8" name="Text Box 40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59" name="Text Box 40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0" name="Text Box 40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1" name="Text Box 40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2" name="Text Box 40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3" name="Text Box 40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4" name="Text Box 40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5" name="Text Box 40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6" name="Text Box 40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7" name="Text Box 40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8" name="Text Box 40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69" name="Text Box 40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0" name="Text Box 40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1" name="Text Box 40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2" name="Text Box 40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3" name="Text Box 40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4" name="Text Box 40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5" name="Text Box 40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6" name="Text Box 40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7" name="Text Box 40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8" name="Text Box 40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79" name="Text Box 40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0" name="Text Box 40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1" name="Text Box 40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2" name="Text Box 40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3" name="Text Box 40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4" name="Text Box 41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5" name="Text Box 41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6" name="Text Box 41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7" name="Text Box 41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8" name="Text Box 41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89" name="Text Box 41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0" name="Text Box 41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1" name="Text Box 41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2" name="Text Box 41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3" name="Text Box 41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4" name="Text Box 41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5" name="Text Box 41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6" name="Text Box 41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7" name="Text Box 41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8" name="Text Box 41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299" name="Text Box 41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0" name="Text Box 41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1" name="Text Box 41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2" name="Text Box 41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3" name="Text Box 41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4" name="Text Box 41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5" name="Text Box 41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6" name="Text Box 41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7" name="Text Box 41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8" name="Text Box 41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09" name="Text Box 41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0" name="Text Box 41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1" name="Text Box 41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2" name="Text Box 41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3" name="Text Box 41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4" name="Text Box 41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5" name="Text Box 41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6" name="Text Box 41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7" name="Text Box 41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8" name="Text Box 41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19" name="Text Box 41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0" name="Text Box 41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1" name="Text Box 41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2" name="Text Box 41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3" name="Text Box 41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4" name="Text Box 41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5" name="Text Box 41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6" name="Text Box 41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7" name="Text Box 41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8" name="Text Box 41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29" name="Text Box 41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0" name="Text Box 41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1" name="Text Box 41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2" name="Text Box 41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3" name="Text Box 41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4" name="Text Box 41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5" name="Text Box 41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6" name="Text Box 41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7" name="Text Box 41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8" name="Text Box 41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39" name="Text Box 41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0" name="Text Box 41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1" name="Text Box 41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2" name="Text Box 41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3" name="Text Box 41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4" name="Text Box 41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5" name="Text Box 41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6" name="Text Box 41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7" name="Text Box 41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8" name="Text Box 41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49" name="Text Box 41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0" name="Text Box 41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1" name="Text Box 41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2" name="Text Box 41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3" name="Text Box 41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4" name="Text Box 41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5" name="Text Box 41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6" name="Text Box 41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7" name="Text Box 41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8" name="Text Box 41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59" name="Text Box 41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0" name="Text Box 41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1" name="Text Box 41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2" name="Text Box 41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3" name="Text Box 41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4" name="Text Box 41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5" name="Text Box 41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6" name="Text Box 41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7" name="Text Box 41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8" name="Text Box 41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69" name="Text Box 41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0" name="Text Box 41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1" name="Text Box 41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2" name="Text Box 41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3" name="Text Box 41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4" name="Text Box 41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5" name="Text Box 41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6" name="Text Box 41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7" name="Text Box 41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8" name="Text Box 41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79" name="Text Box 41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0" name="Text Box 41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1" name="Text Box 41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2" name="Text Box 41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3" name="Text Box 41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4" name="Text Box 42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5" name="Text Box 42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6" name="Text Box 42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7" name="Text Box 42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8" name="Text Box 42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89" name="Text Box 42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0" name="Text Box 42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1" name="Text Box 42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2" name="Text Box 42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3" name="Text Box 42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4" name="Text Box 42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5" name="Text Box 42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6" name="Text Box 42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7" name="Text Box 42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8" name="Text Box 42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399" name="Text Box 42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0" name="Text Box 42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1" name="Text Box 42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2" name="Text Box 42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3" name="Text Box 42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4" name="Text Box 42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5" name="Text Box 42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6" name="Text Box 42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7" name="Text Box 42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8" name="Text Box 42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09" name="Text Box 42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0" name="Text Box 42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1" name="Text Box 42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2" name="Text Box 42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3" name="Text Box 42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4" name="Text Box 42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5" name="Text Box 42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6" name="Text Box 42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7" name="Text Box 42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8" name="Text Box 42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19" name="Text Box 42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0" name="Text Box 42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1" name="Text Box 42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2" name="Text Box 42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3" name="Text Box 42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4" name="Text Box 42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5" name="Text Box 42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6" name="Text Box 42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7" name="Text Box 42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8" name="Text Box 42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29" name="Text Box 42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0" name="Text Box 42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1" name="Text Box 42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2" name="Text Box 42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3" name="Text Box 42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4" name="Text Box 42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5" name="Text Box 42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6" name="Text Box 42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7" name="Text Box 42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8" name="Text Box 42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39" name="Text Box 42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0" name="Text Box 42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1" name="Text Box 42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2" name="Text Box 42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3" name="Text Box 42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4" name="Text Box 42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5" name="Text Box 42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6" name="Text Box 42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7" name="Text Box 42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8" name="Text Box 42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49" name="Text Box 42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0" name="Text Box 42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1" name="Text Box 42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2" name="Text Box 42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3" name="Text Box 42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4" name="Text Box 42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5" name="Text Box 42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6" name="Text Box 42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7" name="Text Box 42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8" name="Text Box 42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59" name="Text Box 42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0" name="Text Box 42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1" name="Text Box 42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2" name="Text Box 42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3" name="Text Box 42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4" name="Text Box 42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5" name="Text Box 42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6" name="Text Box 42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7" name="Text Box 42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8" name="Text Box 42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69" name="Text Box 42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0" name="Text Box 42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1" name="Text Box 42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2" name="Text Box 42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3" name="Text Box 42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4" name="Text Box 42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5" name="Text Box 42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6" name="Text Box 42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7" name="Text Box 42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8" name="Text Box 42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79" name="Text Box 42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0" name="Text Box 42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1" name="Text Box 42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2" name="Text Box 42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3" name="Text Box 42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4" name="Text Box 43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5" name="Text Box 43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6" name="Text Box 43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7" name="Text Box 43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8" name="Text Box 43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89" name="Text Box 43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0" name="Text Box 43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1" name="Text Box 43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2" name="Text Box 43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3" name="Text Box 43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4" name="Text Box 43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5" name="Text Box 43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6" name="Text Box 43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7" name="Text Box 43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8" name="Text Box 43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499" name="Text Box 43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0" name="Text Box 43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1" name="Text Box 43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2" name="Text Box 43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3" name="Text Box 43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4" name="Text Box 43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5" name="Text Box 43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6" name="Text Box 43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7" name="Text Box 43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8" name="Text Box 43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09" name="Text Box 43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0" name="Text Box 43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1" name="Text Box 43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2" name="Text Box 43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3" name="Text Box 43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4" name="Text Box 43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5" name="Text Box 43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6" name="Text Box 43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7" name="Text Box 43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8" name="Text Box 43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19" name="Text Box 43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0" name="Text Box 43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1" name="Text Box 43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2" name="Text Box 43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3" name="Text Box 43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4" name="Text Box 43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5" name="Text Box 43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6" name="Text Box 43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7" name="Text Box 43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8" name="Text Box 43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29" name="Text Box 43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0" name="Text Box 43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1" name="Text Box 43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2" name="Text Box 43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3" name="Text Box 43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4" name="Text Box 43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5" name="Text Box 43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6" name="Text Box 43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7" name="Text Box 43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8" name="Text Box 43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39" name="Text Box 43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0" name="Text Box 43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1" name="Text Box 43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2" name="Text Box 43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3" name="Text Box 43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4" name="Text Box 43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5" name="Text Box 43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6" name="Text Box 43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7" name="Text Box 43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8" name="Text Box 43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49" name="Text Box 43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0" name="Text Box 43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1" name="Text Box 43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2" name="Text Box 43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3" name="Text Box 43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4" name="Text Box 43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5" name="Text Box 43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6" name="Text Box 43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7" name="Text Box 43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8" name="Text Box 43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59" name="Text Box 43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0" name="Text Box 43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1" name="Text Box 43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2" name="Text Box 43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3" name="Text Box 43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4" name="Text Box 43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5" name="Text Box 43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6" name="Text Box 43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7" name="Text Box 43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8" name="Text Box 43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69" name="Text Box 43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0" name="Text Box 43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1" name="Text Box 43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2" name="Text Box 43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3" name="Text Box 43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4" name="Text Box 43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5" name="Text Box 43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6" name="Text Box 43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7" name="Text Box 43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8" name="Text Box 43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79" name="Text Box 43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0" name="Text Box 43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1" name="Text Box 43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2" name="Text Box 43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3" name="Text Box 43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4" name="Text Box 44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5" name="Text Box 44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6" name="Text Box 44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7" name="Text Box 44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8" name="Text Box 44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89" name="Text Box 44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0" name="Text Box 44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1" name="Text Box 44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2" name="Text Box 44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3" name="Text Box 44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4" name="Text Box 44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5" name="Text Box 44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6" name="Text Box 44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7" name="Text Box 44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8" name="Text Box 44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599" name="Text Box 44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0" name="Text Box 44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1" name="Text Box 44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2" name="Text Box 44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3" name="Text Box 44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4" name="Text Box 44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5" name="Text Box 44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6" name="Text Box 44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7" name="Text Box 44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8" name="Text Box 44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09" name="Text Box 44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0" name="Text Box 44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1" name="Text Box 44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2" name="Text Box 44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3" name="Text Box 44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4" name="Text Box 44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5" name="Text Box 44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6" name="Text Box 44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7" name="Text Box 44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8" name="Text Box 44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19" name="Text Box 44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0" name="Text Box 44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1" name="Text Box 44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2" name="Text Box 44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3" name="Text Box 44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4" name="Text Box 44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5" name="Text Box 44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6" name="Text Box 44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7" name="Text Box 44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8" name="Text Box 44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29" name="Text Box 44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0" name="Text Box 44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1" name="Text Box 44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2" name="Text Box 44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3" name="Text Box 44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4" name="Text Box 44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5" name="Text Box 44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6" name="Text Box 44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7" name="Text Box 44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8" name="Text Box 44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39" name="Text Box 44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0" name="Text Box 44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1" name="Text Box 44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2" name="Text Box 44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3" name="Text Box 44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4" name="Text Box 44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5" name="Text Box 44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6" name="Text Box 44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7" name="Text Box 44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8" name="Text Box 44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49" name="Text Box 44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0" name="Text Box 44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1" name="Text Box 44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2" name="Text Box 44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3" name="Text Box 44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4" name="Text Box 44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5" name="Text Box 44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6" name="Text Box 44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7" name="Text Box 44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8" name="Text Box 44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59" name="Text Box 44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0" name="Text Box 44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1" name="Text Box 44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2" name="Text Box 44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3" name="Text Box 44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4" name="Text Box 44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5" name="Text Box 44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6" name="Text Box 44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7" name="Text Box 44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8" name="Text Box 44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69" name="Text Box 44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0" name="Text Box 44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1" name="Text Box 44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2" name="Text Box 44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3" name="Text Box 44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4" name="Text Box 44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5" name="Text Box 44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6" name="Text Box 44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7" name="Text Box 44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8" name="Text Box 44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79" name="Text Box 44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0" name="Text Box 44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1" name="Text Box 44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2" name="Text Box 44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3" name="Text Box 44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4" name="Text Box 45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5" name="Text Box 45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6" name="Text Box 45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7" name="Text Box 45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8" name="Text Box 45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89" name="Text Box 45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0" name="Text Box 45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1" name="Text Box 45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2" name="Text Box 45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3" name="Text Box 45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4" name="Text Box 45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5" name="Text Box 45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6" name="Text Box 45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7" name="Text Box 45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8" name="Text Box 45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699" name="Text Box 45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0" name="Text Box 45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1" name="Text Box 45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2" name="Text Box 45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3" name="Text Box 45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4" name="Text Box 45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5" name="Text Box 45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6" name="Text Box 45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7" name="Text Box 45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8" name="Text Box 45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09" name="Text Box 45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0" name="Text Box 45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1" name="Text Box 45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2" name="Text Box 45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3" name="Text Box 45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4" name="Text Box 45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5" name="Text Box 45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6" name="Text Box 45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7" name="Text Box 45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8" name="Text Box 45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19" name="Text Box 45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0" name="Text Box 45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1" name="Text Box 45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2" name="Text Box 45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3" name="Text Box 45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4" name="Text Box 45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5" name="Text Box 45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6" name="Text Box 45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7" name="Text Box 45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8" name="Text Box 45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29" name="Text Box 45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0" name="Text Box 45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1" name="Text Box 45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2" name="Text Box 45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3" name="Text Box 45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4" name="Text Box 45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5" name="Text Box 45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6" name="Text Box 45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7" name="Text Box 45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8" name="Text Box 45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39" name="Text Box 45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0" name="Text Box 45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1" name="Text Box 45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2" name="Text Box 45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3" name="Text Box 45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4" name="Text Box 45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5" name="Text Box 45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6" name="Text Box 45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7" name="Text Box 45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8" name="Text Box 45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49" name="Text Box 45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0" name="Text Box 45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1" name="Text Box 45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2" name="Text Box 45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3" name="Text Box 45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4" name="Text Box 45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5" name="Text Box 45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6" name="Text Box 45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7" name="Text Box 45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8" name="Text Box 45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59" name="Text Box 45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0" name="Text Box 45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1" name="Text Box 45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2" name="Text Box 45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3" name="Text Box 45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4" name="Text Box 45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5" name="Text Box 45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6" name="Text Box 45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7" name="Text Box 45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8" name="Text Box 45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69" name="Text Box 45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0" name="Text Box 45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1" name="Text Box 45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2" name="Text Box 45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3" name="Text Box 45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4" name="Text Box 45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5" name="Text Box 45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6" name="Text Box 45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7" name="Text Box 45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8" name="Text Box 45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79" name="Text Box 45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0" name="Text Box 45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1" name="Text Box 45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2" name="Text Box 45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3" name="Text Box 45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4" name="Text Box 46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5" name="Text Box 46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6" name="Text Box 46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7" name="Text Box 46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8" name="Text Box 46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89" name="Text Box 46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0" name="Text Box 46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1" name="Text Box 46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2" name="Text Box 46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3" name="Text Box 46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4" name="Text Box 46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5" name="Text Box 46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6" name="Text Box 46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7" name="Text Box 46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8" name="Text Box 46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799" name="Text Box 46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0" name="Text Box 46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1" name="Text Box 46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2" name="Text Box 46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3" name="Text Box 46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4" name="Text Box 46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5" name="Text Box 46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6" name="Text Box 46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7" name="Text Box 46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8" name="Text Box 46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09" name="Text Box 46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0" name="Text Box 46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1" name="Text Box 46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2" name="Text Box 46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3" name="Text Box 46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4" name="Text Box 46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5" name="Text Box 46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6" name="Text Box 46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7" name="Text Box 46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8" name="Text Box 46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19" name="Text Box 46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0" name="Text Box 46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1" name="Text Box 46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2" name="Text Box 46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3" name="Text Box 46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4" name="Text Box 46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5" name="Text Box 46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6" name="Text Box 46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7" name="Text Box 46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8" name="Text Box 46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29" name="Text Box 46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0" name="Text Box 46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1" name="Text Box 46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2" name="Text Box 46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3" name="Text Box 46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4" name="Text Box 46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5" name="Text Box 46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6" name="Text Box 46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7" name="Text Box 46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8" name="Text Box 46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39" name="Text Box 46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0" name="Text Box 46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1" name="Text Box 46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2" name="Text Box 46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3" name="Text Box 46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4" name="Text Box 46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5" name="Text Box 46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6" name="Text Box 46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7" name="Text Box 46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8" name="Text Box 46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49" name="Text Box 46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0" name="Text Box 46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1" name="Text Box 46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2" name="Text Box 46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3" name="Text Box 46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4" name="Text Box 46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5" name="Text Box 46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6" name="Text Box 46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7" name="Text Box 46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8" name="Text Box 46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59" name="Text Box 46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0" name="Text Box 46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1" name="Text Box 46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2" name="Text Box 46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3" name="Text Box 46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4" name="Text Box 46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5" name="Text Box 46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6" name="Text Box 46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7" name="Text Box 46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8" name="Text Box 46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69" name="Text Box 46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0" name="Text Box 46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1" name="Text Box 46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2" name="Text Box 46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3" name="Text Box 46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4" name="Text Box 46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5" name="Text Box 46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6" name="Text Box 46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7" name="Text Box 46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8" name="Text Box 46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79" name="Text Box 46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0" name="Text Box 46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1" name="Text Box 46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2" name="Text Box 46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3" name="Text Box 46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4" name="Text Box 47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5" name="Text Box 47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6" name="Text Box 47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7" name="Text Box 47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8" name="Text Box 47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89" name="Text Box 47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0" name="Text Box 47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1" name="Text Box 47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2" name="Text Box 47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3" name="Text Box 47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4" name="Text Box 47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5" name="Text Box 47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6" name="Text Box 47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7" name="Text Box 47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8" name="Text Box 47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899" name="Text Box 47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0" name="Text Box 47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1" name="Text Box 47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2" name="Text Box 47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3" name="Text Box 47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4" name="Text Box 47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5" name="Text Box 47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6" name="Text Box 47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7" name="Text Box 47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8" name="Text Box 47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09" name="Text Box 47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0" name="Text Box 47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1" name="Text Box 47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2" name="Text Box 47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3" name="Text Box 47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4" name="Text Box 47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5" name="Text Box 47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6" name="Text Box 47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7" name="Text Box 47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8" name="Text Box 47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19" name="Text Box 47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0" name="Text Box 47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1" name="Text Box 47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2" name="Text Box 47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3" name="Text Box 47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4" name="Text Box 47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5" name="Text Box 47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6" name="Text Box 47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7" name="Text Box 47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8" name="Text Box 47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29" name="Text Box 47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0" name="Text Box 47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1" name="Text Box 47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2" name="Text Box 47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3" name="Text Box 47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4" name="Text Box 47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5" name="Text Box 47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6" name="Text Box 47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7" name="Text Box 47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8" name="Text Box 47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39" name="Text Box 47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0" name="Text Box 47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1" name="Text Box 47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2" name="Text Box 47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3" name="Text Box 47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4" name="Text Box 47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5" name="Text Box 47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6" name="Text Box 47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7" name="Text Box 47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8" name="Text Box 47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49" name="Text Box 47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0" name="Text Box 47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1" name="Text Box 47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2" name="Text Box 47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3" name="Text Box 47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4" name="Text Box 47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5" name="Text Box 47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6" name="Text Box 47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7" name="Text Box 47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8" name="Text Box 47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59" name="Text Box 47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0" name="Text Box 47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1" name="Text Box 47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2" name="Text Box 47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3" name="Text Box 47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4" name="Text Box 47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5" name="Text Box 47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6" name="Text Box 47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7" name="Text Box 47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8" name="Text Box 47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69" name="Text Box 47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0" name="Text Box 47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1" name="Text Box 47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2" name="Text Box 47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3" name="Text Box 47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4" name="Text Box 47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5" name="Text Box 47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6" name="Text Box 47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7" name="Text Box 47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8" name="Text Box 47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79" name="Text Box 47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0" name="Text Box 47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1" name="Text Box 47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2" name="Text Box 47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3" name="Text Box 47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4" name="Text Box 48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5" name="Text Box 48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6" name="Text Box 48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7" name="Text Box 48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8" name="Text Box 48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89" name="Text Box 48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0" name="Text Box 48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1" name="Text Box 48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2" name="Text Box 48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3" name="Text Box 48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4" name="Text Box 48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5" name="Text Box 48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6" name="Text Box 48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7" name="Text Box 48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8" name="Text Box 48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4999" name="Text Box 48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0" name="Text Box 48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1" name="Text Box 48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2" name="Text Box 48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3" name="Text Box 48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4" name="Text Box 48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5" name="Text Box 48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6" name="Text Box 48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7" name="Text Box 48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8" name="Text Box 48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09" name="Text Box 48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0" name="Text Box 48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1" name="Text Box 48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2" name="Text Box 48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3" name="Text Box 48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4" name="Text Box 48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5" name="Text Box 48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6" name="Text Box 48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7" name="Text Box 48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8" name="Text Box 48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19" name="Text Box 48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0" name="Text Box 48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1" name="Text Box 48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2" name="Text Box 48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3" name="Text Box 48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4" name="Text Box 48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5" name="Text Box 48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6" name="Text Box 48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7" name="Text Box 48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8" name="Text Box 48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29" name="Text Box 48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0" name="Text Box 48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1" name="Text Box 48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2" name="Text Box 48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3" name="Text Box 48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4" name="Text Box 48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5" name="Text Box 48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6" name="Text Box 48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7" name="Text Box 48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8" name="Text Box 48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39" name="Text Box 48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0" name="Text Box 48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1" name="Text Box 48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2" name="Text Box 48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3" name="Text Box 48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4" name="Text Box 48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5" name="Text Box 48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6" name="Text Box 48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7" name="Text Box 48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8" name="Text Box 48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49" name="Text Box 48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0" name="Text Box 48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1" name="Text Box 48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2" name="Text Box 48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3" name="Text Box 48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4" name="Text Box 48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5" name="Text Box 48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6" name="Text Box 48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7" name="Text Box 48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8" name="Text Box 48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59" name="Text Box 48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0" name="Text Box 48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1" name="Text Box 48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2" name="Text Box 48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3" name="Text Box 48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4" name="Text Box 48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5" name="Text Box 48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6" name="Text Box 48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7" name="Text Box 48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8" name="Text Box 48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69" name="Text Box 48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0" name="Text Box 48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1" name="Text Box 48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2" name="Text Box 48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3" name="Text Box 48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4" name="Text Box 48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5" name="Text Box 48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6" name="Text Box 48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7" name="Text Box 48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8" name="Text Box 48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79" name="Text Box 48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0" name="Text Box 48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1" name="Text Box 48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2" name="Text Box 48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3" name="Text Box 48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4" name="Text Box 49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5" name="Text Box 49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6" name="Text Box 49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7" name="Text Box 49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8" name="Text Box 49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89" name="Text Box 49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0" name="Text Box 49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1" name="Text Box 49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2" name="Text Box 49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3" name="Text Box 49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4" name="Text Box 49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5" name="Text Box 49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6" name="Text Box 49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7" name="Text Box 49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8" name="Text Box 49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099" name="Text Box 49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0" name="Text Box 49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1" name="Text Box 49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2" name="Text Box 49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3" name="Text Box 49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4" name="Text Box 49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5" name="Text Box 49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6" name="Text Box 49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7" name="Text Box 49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8" name="Text Box 49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09" name="Text Box 49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0" name="Text Box 49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1" name="Text Box 49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2" name="Text Box 49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3" name="Text Box 49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4" name="Text Box 49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5" name="Text Box 49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6" name="Text Box 49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7" name="Text Box 49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8" name="Text Box 49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19" name="Text Box 49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0" name="Text Box 49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1" name="Text Box 49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2" name="Text Box 49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3" name="Text Box 49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4" name="Text Box 49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5" name="Text Box 49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6" name="Text Box 49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7" name="Text Box 49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8" name="Text Box 49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29" name="Text Box 49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0" name="Text Box 49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1" name="Text Box 49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2" name="Text Box 49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3" name="Text Box 49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4" name="Text Box 49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5" name="Text Box 49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6" name="Text Box 49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7" name="Text Box 49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8" name="Text Box 49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39" name="Text Box 49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0" name="Text Box 49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1" name="Text Box 49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2" name="Text Box 49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3" name="Text Box 49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4" name="Text Box 49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5" name="Text Box 49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6" name="Text Box 49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7" name="Text Box 49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8" name="Text Box 49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49" name="Text Box 49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0" name="Text Box 49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1" name="Text Box 49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2" name="Text Box 49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3" name="Text Box 49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4" name="Text Box 49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5" name="Text Box 49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6" name="Text Box 49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7" name="Text Box 49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8" name="Text Box 49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59" name="Text Box 49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0" name="Text Box 49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1" name="Text Box 49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2" name="Text Box 49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3" name="Text Box 49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4" name="Text Box 49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5" name="Text Box 49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6" name="Text Box 49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7" name="Text Box 49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8" name="Text Box 49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69" name="Text Box 49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0" name="Text Box 49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1" name="Text Box 49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2" name="Text Box 49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3" name="Text Box 49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4" name="Text Box 49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5" name="Text Box 49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6" name="Text Box 49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7" name="Text Box 49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8" name="Text Box 49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79" name="Text Box 49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0" name="Text Box 49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1" name="Text Box 49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2" name="Text Box 49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3" name="Text Box 49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4" name="Text Box 50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5" name="Text Box 50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6" name="Text Box 50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7" name="Text Box 50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8" name="Text Box 50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89" name="Text Box 50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0" name="Text Box 50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1" name="Text Box 50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2" name="Text Box 50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3" name="Text Box 50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4" name="Text Box 50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5" name="Text Box 50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6" name="Text Box 50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7" name="Text Box 50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8" name="Text Box 50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199" name="Text Box 50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0" name="Text Box 50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1" name="Text Box 50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2" name="Text Box 50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3" name="Text Box 50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4" name="Text Box 50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5" name="Text Box 50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6" name="Text Box 50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7" name="Text Box 50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8" name="Text Box 50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09" name="Text Box 50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0" name="Text Box 50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1" name="Text Box 50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2" name="Text Box 50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3" name="Text Box 50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4" name="Text Box 50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5" name="Text Box 50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6" name="Text Box 50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7" name="Text Box 50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8" name="Text Box 50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19" name="Text Box 50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0" name="Text Box 50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1" name="Text Box 50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2" name="Text Box 50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3" name="Text Box 50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4" name="Text Box 50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5" name="Text Box 50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6" name="Text Box 50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7" name="Text Box 50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8" name="Text Box 50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29" name="Text Box 50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0" name="Text Box 50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1" name="Text Box 50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2" name="Text Box 50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3" name="Text Box 50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4" name="Text Box 50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5" name="Text Box 50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6" name="Text Box 50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7" name="Text Box 50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8" name="Text Box 50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39" name="Text Box 50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0" name="Text Box 50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1" name="Text Box 50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2" name="Text Box 50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3" name="Text Box 50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4" name="Text Box 50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5" name="Text Box 50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6" name="Text Box 50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7" name="Text Box 50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8" name="Text Box 50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49" name="Text Box 50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0" name="Text Box 50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1" name="Text Box 50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2" name="Text Box 50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3" name="Text Box 50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4" name="Text Box 50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5" name="Text Box 50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6" name="Text Box 50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7" name="Text Box 50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8" name="Text Box 50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59" name="Text Box 50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0" name="Text Box 50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1" name="Text Box 50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2" name="Text Box 50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3" name="Text Box 50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4" name="Text Box 50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5" name="Text Box 50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6" name="Text Box 50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7" name="Text Box 50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8" name="Text Box 50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69" name="Text Box 50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0" name="Text Box 50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1" name="Text Box 50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2" name="Text Box 50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3" name="Text Box 50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4" name="Text Box 50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5" name="Text Box 50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6" name="Text Box 50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7" name="Text Box 50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8" name="Text Box 50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79" name="Text Box 50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0" name="Text Box 50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1" name="Text Box 50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2" name="Text Box 50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3" name="Text Box 50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4" name="Text Box 51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5" name="Text Box 51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6" name="Text Box 51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7" name="Text Box 51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8" name="Text Box 51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89" name="Text Box 51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0" name="Text Box 51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1" name="Text Box 51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2" name="Text Box 51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3" name="Text Box 51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4" name="Text Box 51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5" name="Text Box 51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6" name="Text Box 51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7" name="Text Box 51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8" name="Text Box 51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299" name="Text Box 51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0" name="Text Box 51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1" name="Text Box 51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2" name="Text Box 51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3" name="Text Box 51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4" name="Text Box 51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5" name="Text Box 51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6" name="Text Box 51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7" name="Text Box 51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8" name="Text Box 51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09" name="Text Box 51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0" name="Text Box 51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1" name="Text Box 51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2" name="Text Box 51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3" name="Text Box 51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4" name="Text Box 51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5" name="Text Box 51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6" name="Text Box 51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7" name="Text Box 51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8" name="Text Box 51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19" name="Text Box 51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0" name="Text Box 51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1" name="Text Box 51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2" name="Text Box 51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3" name="Text Box 51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4" name="Text Box 51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5" name="Text Box 51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6" name="Text Box 51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7" name="Text Box 51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8" name="Text Box 51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29" name="Text Box 51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0" name="Text Box 51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1" name="Text Box 51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2" name="Text Box 51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3" name="Text Box 51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4" name="Text Box 51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5" name="Text Box 51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6" name="Text Box 51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7" name="Text Box 51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8" name="Text Box 51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39" name="Text Box 51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0" name="Text Box 51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1" name="Text Box 51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2" name="Text Box 51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3" name="Text Box 51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4" name="Text Box 51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5" name="Text Box 51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6" name="Text Box 51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7" name="Text Box 51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8" name="Text Box 51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49" name="Text Box 51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0" name="Text Box 51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1" name="Text Box 51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2" name="Text Box 51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3" name="Text Box 51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4" name="Text Box 51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5" name="Text Box 51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6" name="Text Box 51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7" name="Text Box 51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8" name="Text Box 51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59" name="Text Box 51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0" name="Text Box 51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1" name="Text Box 51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2" name="Text Box 51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3" name="Text Box 51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4" name="Text Box 51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5" name="Text Box 51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6" name="Text Box 51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7" name="Text Box 51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8" name="Text Box 51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69" name="Text Box 51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0" name="Text Box 51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1" name="Text Box 51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2" name="Text Box 51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3" name="Text Box 51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4" name="Text Box 51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5" name="Text Box 51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6" name="Text Box 51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7" name="Text Box 51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8" name="Text Box 51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79" name="Text Box 51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0" name="Text Box 51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1" name="Text Box 51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2" name="Text Box 51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3" name="Text Box 51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4" name="Text Box 52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5" name="Text Box 52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6" name="Text Box 52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7" name="Text Box 52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8" name="Text Box 52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89" name="Text Box 52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0" name="Text Box 52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1" name="Text Box 52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2" name="Text Box 52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3" name="Text Box 52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4" name="Text Box 52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5" name="Text Box 52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6" name="Text Box 52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7" name="Text Box 52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8" name="Text Box 52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399" name="Text Box 52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0" name="Text Box 52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1" name="Text Box 52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2" name="Text Box 52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3" name="Text Box 52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4" name="Text Box 52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5" name="Text Box 52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6" name="Text Box 52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7" name="Text Box 52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8" name="Text Box 52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09" name="Text Box 52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0" name="Text Box 52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1" name="Text Box 52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2" name="Text Box 52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3" name="Text Box 52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4" name="Text Box 52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5" name="Text Box 52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6" name="Text Box 52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7" name="Text Box 52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8" name="Text Box 52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19" name="Text Box 52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0" name="Text Box 52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1" name="Text Box 52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2" name="Text Box 52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3" name="Text Box 52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4" name="Text Box 52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5" name="Text Box 52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6" name="Text Box 52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7" name="Text Box 52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8" name="Text Box 52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29" name="Text Box 52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0" name="Text Box 52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1" name="Text Box 52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2" name="Text Box 52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3" name="Text Box 52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4" name="Text Box 52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5" name="Text Box 52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6" name="Text Box 52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7" name="Text Box 52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8" name="Text Box 52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39" name="Text Box 52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0" name="Text Box 52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1" name="Text Box 52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2" name="Text Box 52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3" name="Text Box 52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4" name="Text Box 52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5" name="Text Box 52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6" name="Text Box 52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7" name="Text Box 52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8" name="Text Box 52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49" name="Text Box 52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0" name="Text Box 52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1" name="Text Box 52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2" name="Text Box 52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3" name="Text Box 52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4" name="Text Box 52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5" name="Text Box 52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6" name="Text Box 52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7" name="Text Box 52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8" name="Text Box 52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59" name="Text Box 52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0" name="Text Box 52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1" name="Text Box 52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2" name="Text Box 52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3" name="Text Box 52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4" name="Text Box 52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5" name="Text Box 52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6" name="Text Box 52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7" name="Text Box 52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8" name="Text Box 52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69" name="Text Box 52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0" name="Text Box 52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1" name="Text Box 52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2" name="Text Box 52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3" name="Text Box 52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4" name="Text Box 52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5" name="Text Box 52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6" name="Text Box 52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7" name="Text Box 52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8" name="Text Box 52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79" name="Text Box 52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0" name="Text Box 52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1" name="Text Box 52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2" name="Text Box 52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3" name="Text Box 52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4" name="Text Box 53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5" name="Text Box 530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6" name="Text Box 530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7" name="Text Box 530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8" name="Text Box 530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89" name="Text Box 530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0" name="Text Box 530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1" name="Text Box 530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2" name="Text Box 530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3" name="Text Box 530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4" name="Text Box 531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5" name="Text Box 531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6" name="Text Box 531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7" name="Text Box 531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8" name="Text Box 531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499" name="Text Box 531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0" name="Text Box 531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1" name="Text Box 531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2" name="Text Box 531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3" name="Text Box 531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4" name="Text Box 532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5" name="Text Box 532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6" name="Text Box 532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7" name="Text Box 532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8" name="Text Box 532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09" name="Text Box 532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0" name="Text Box 532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1" name="Text Box 532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2" name="Text Box 532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3" name="Text Box 532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4" name="Text Box 533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5" name="Text Box 533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6" name="Text Box 533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7" name="Text Box 533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8" name="Text Box 533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19" name="Text Box 533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0" name="Text Box 533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1" name="Text Box 533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2" name="Text Box 533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3" name="Text Box 533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4" name="Text Box 534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5" name="Text Box 534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6" name="Text Box 534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7" name="Text Box 534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8" name="Text Box 534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29" name="Text Box 534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0" name="Text Box 534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1" name="Text Box 534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2" name="Text Box 534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3" name="Text Box 534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4" name="Text Box 535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5" name="Text Box 535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6" name="Text Box 535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7" name="Text Box 535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8" name="Text Box 535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39" name="Text Box 535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0" name="Text Box 535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1" name="Text Box 535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2" name="Text Box 535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3" name="Text Box 535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4" name="Text Box 536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5" name="Text Box 536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6" name="Text Box 536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7" name="Text Box 536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8" name="Text Box 536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49" name="Text Box 536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0" name="Text Box 536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1" name="Text Box 536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2" name="Text Box 536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3" name="Text Box 536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4" name="Text Box 537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5" name="Text Box 537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6" name="Text Box 537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7" name="Text Box 537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8" name="Text Box 537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59" name="Text Box 537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0" name="Text Box 537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1" name="Text Box 537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2" name="Text Box 537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3" name="Text Box 537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4" name="Text Box 538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5" name="Text Box 538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6" name="Text Box 538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7" name="Text Box 538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8" name="Text Box 538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69" name="Text Box 538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0" name="Text Box 538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1" name="Text Box 538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2" name="Text Box 538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3" name="Text Box 538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4" name="Text Box 539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5" name="Text Box 5391"/>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6" name="Text Box 5392"/>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7" name="Text Box 5393"/>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8" name="Text Box 5394"/>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79" name="Text Box 5395"/>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80" name="Text Box 5396"/>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81" name="Text Box 5397"/>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82" name="Text Box 5398"/>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83" name="Text Box 5399"/>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180975</xdr:rowOff>
    </xdr:to>
    <xdr:sp macro="" textlink="">
      <xdr:nvSpPr>
        <xdr:cNvPr id="5584" name="Text Box 5400"/>
        <xdr:cNvSpPr txBox="1">
          <a:spLocks noChangeArrowheads="1"/>
        </xdr:cNvSpPr>
      </xdr:nvSpPr>
      <xdr:spPr bwMode="auto">
        <a:xfrm>
          <a:off x="481584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38</xdr:row>
      <xdr:rowOff>0</xdr:rowOff>
    </xdr:from>
    <xdr:ext cx="85725" cy="209552"/>
    <xdr:sp macro="" textlink="">
      <xdr:nvSpPr>
        <xdr:cNvPr id="5585" name="Text Box 25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86" name="Text Box 25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87" name="Text Box 26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88" name="Text Box 26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89" name="Text Box 26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0" name="Text Box 26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1" name="Text Box 26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2" name="Text Box 26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3" name="Text Box 26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4" name="Text Box 26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5" name="Text Box 26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6" name="Text Box 26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7" name="Text Box 26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8" name="Text Box 26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599" name="Text Box 26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0" name="Text Box 26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1" name="Text Box 26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2" name="Text Box 26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3" name="Text Box 26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4" name="Text Box 26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5" name="Text Box 26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6" name="Text Box 26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7" name="Text Box 26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8" name="Text Box 26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09" name="Text Box 26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0" name="Text Box 26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1" name="Text Box 26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2" name="Text Box 26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3" name="Text Box 26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4" name="Text Box 26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5" name="Text Box 26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6" name="Text Box 26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7" name="Text Box 26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8" name="Text Box 26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19" name="Text Box 26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0" name="Text Box 26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1" name="Text Box 26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2" name="Text Box 26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3" name="Text Box 26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4" name="Text Box 26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5" name="Text Box 26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6" name="Text Box 26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7" name="Text Box 26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8" name="Text Box 26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29" name="Text Box 26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0" name="Text Box 26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1" name="Text Box 26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2" name="Text Box 26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3" name="Text Box 26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4" name="Text Box 26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5" name="Text Box 26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6" name="Text Box 26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7" name="Text Box 26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8" name="Text Box 26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39" name="Text Box 26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0" name="Text Box 26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1" name="Text Box 26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2" name="Text Box 26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3" name="Text Box 26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4" name="Text Box 26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5" name="Text Box 27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6" name="Text Box 27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7" name="Text Box 27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8" name="Text Box 27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49" name="Text Box 27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0" name="Text Box 27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1" name="Text Box 27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2" name="Text Box 27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3" name="Text Box 27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4" name="Text Box 27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5" name="Text Box 27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6" name="Text Box 27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7" name="Text Box 27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8" name="Text Box 27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59" name="Text Box 27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0" name="Text Box 27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1" name="Text Box 27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2" name="Text Box 27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3" name="Text Box 27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4" name="Text Box 27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5" name="Text Box 27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6" name="Text Box 27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7" name="Text Box 27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8" name="Text Box 27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69" name="Text Box 27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0" name="Text Box 27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1" name="Text Box 27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2" name="Text Box 27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3" name="Text Box 27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4" name="Text Box 27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5" name="Text Box 27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6" name="Text Box 27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7" name="Text Box 27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8" name="Text Box 27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79" name="Text Box 27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0" name="Text Box 27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1" name="Text Box 27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2" name="Text Box 27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3" name="Text Box 27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4" name="Text Box 27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5" name="Text Box 27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6" name="Text Box 27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7" name="Text Box 27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8" name="Text Box 27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89" name="Text Box 27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0" name="Text Box 27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1" name="Text Box 27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2" name="Text Box 27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3" name="Text Box 27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4" name="Text Box 27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5" name="Text Box 27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6" name="Text Box 27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7" name="Text Box 27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8" name="Text Box 27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699" name="Text Box 27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0" name="Text Box 27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1" name="Text Box 27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2" name="Text Box 27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3" name="Text Box 27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4" name="Text Box 27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5" name="Text Box 27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6" name="Text Box 27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7" name="Text Box 27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8" name="Text Box 27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09" name="Text Box 27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0" name="Text Box 27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1" name="Text Box 27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2" name="Text Box 27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3" name="Text Box 27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4" name="Text Box 27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5" name="Text Box 27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6" name="Text Box 27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7" name="Text Box 27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8" name="Text Box 27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19" name="Text Box 27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0" name="Text Box 27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1" name="Text Box 27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2" name="Text Box 27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3" name="Text Box 27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4" name="Text Box 27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5" name="Text Box 27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6" name="Text Box 27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7" name="Text Box 27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8" name="Text Box 27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29" name="Text Box 27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0" name="Text Box 27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1" name="Text Box 27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2" name="Text Box 27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3" name="Text Box 27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4" name="Text Box 27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5" name="Text Box 27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6" name="Text Box 27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7" name="Text Box 27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8" name="Text Box 27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39" name="Text Box 27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0" name="Text Box 27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1" name="Text Box 27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2" name="Text Box 27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3" name="Text Box 27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4" name="Text Box 27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5" name="Text Box 28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6" name="Text Box 28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7" name="Text Box 28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8" name="Text Box 28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49" name="Text Box 28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0" name="Text Box 28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1" name="Text Box 28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2" name="Text Box 28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3" name="Text Box 28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4" name="Text Box 28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5" name="Text Box 28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6" name="Text Box 28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7" name="Text Box 28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8" name="Text Box 28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59" name="Text Box 28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0" name="Text Box 28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1" name="Text Box 28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2" name="Text Box 28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3" name="Text Box 28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4" name="Text Box 28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5" name="Text Box 28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6" name="Text Box 28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7" name="Text Box 28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8" name="Text Box 28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69" name="Text Box 28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0" name="Text Box 28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1" name="Text Box 28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2" name="Text Box 28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3" name="Text Box 28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4" name="Text Box 28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5" name="Text Box 28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6" name="Text Box 28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7" name="Text Box 28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8" name="Text Box 28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79" name="Text Box 28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0" name="Text Box 28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1" name="Text Box 28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2" name="Text Box 28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3" name="Text Box 28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4" name="Text Box 28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5" name="Text Box 28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6" name="Text Box 28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7" name="Text Box 28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8" name="Text Box 28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89" name="Text Box 28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0" name="Text Box 28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1" name="Text Box 28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2" name="Text Box 28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3" name="Text Box 28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4" name="Text Box 28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5" name="Text Box 28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6" name="Text Box 28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7" name="Text Box 28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8" name="Text Box 28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799" name="Text Box 28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0" name="Text Box 28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1" name="Text Box 28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2" name="Text Box 28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3" name="Text Box 28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4" name="Text Box 28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5" name="Text Box 28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6" name="Text Box 28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7" name="Text Box 28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8" name="Text Box 28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09" name="Text Box 28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0" name="Text Box 28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1" name="Text Box 28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2" name="Text Box 28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3" name="Text Box 28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4" name="Text Box 28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5" name="Text Box 28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6" name="Text Box 28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7" name="Text Box 28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8" name="Text Box 28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19" name="Text Box 28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0" name="Text Box 28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1" name="Text Box 28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2" name="Text Box 28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3" name="Text Box 28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4" name="Text Box 28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5" name="Text Box 28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6" name="Text Box 28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7" name="Text Box 28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8" name="Text Box 28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29" name="Text Box 28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0" name="Text Box 28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1" name="Text Box 28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2" name="Text Box 28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3" name="Text Box 28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4" name="Text Box 28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5" name="Text Box 28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6" name="Text Box 28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7" name="Text Box 28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8" name="Text Box 28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39" name="Text Box 28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0" name="Text Box 28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1" name="Text Box 28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2" name="Text Box 28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3" name="Text Box 28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4" name="Text Box 28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5" name="Text Box 29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6" name="Text Box 29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7" name="Text Box 29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8" name="Text Box 29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49" name="Text Box 29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0" name="Text Box 29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1" name="Text Box 29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2" name="Text Box 29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3" name="Text Box 29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4" name="Text Box 29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5" name="Text Box 29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6" name="Text Box 29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7" name="Text Box 29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8" name="Text Box 29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59" name="Text Box 29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0" name="Text Box 29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1" name="Text Box 29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2" name="Text Box 29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3" name="Text Box 29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4" name="Text Box 29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5" name="Text Box 29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6" name="Text Box 29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7" name="Text Box 29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8" name="Text Box 29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69" name="Text Box 29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0" name="Text Box 29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1" name="Text Box 29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2" name="Text Box 29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3" name="Text Box 29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4" name="Text Box 29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5" name="Text Box 29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6" name="Text Box 29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7" name="Text Box 29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8" name="Text Box 29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79" name="Text Box 29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0" name="Text Box 29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1" name="Text Box 29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2" name="Text Box 29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3" name="Text Box 29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4" name="Text Box 29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5" name="Text Box 29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6" name="Text Box 29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7" name="Text Box 29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8" name="Text Box 29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89" name="Text Box 29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0" name="Text Box 29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1" name="Text Box 29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2" name="Text Box 29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3" name="Text Box 29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4" name="Text Box 29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5" name="Text Box 29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6" name="Text Box 29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7" name="Text Box 29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8" name="Text Box 29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899" name="Text Box 29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0" name="Text Box 29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1" name="Text Box 29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2" name="Text Box 29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3" name="Text Box 29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4" name="Text Box 29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5" name="Text Box 29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6" name="Text Box 29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7" name="Text Box 29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8" name="Text Box 29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09" name="Text Box 29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0" name="Text Box 29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1" name="Text Box 29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2" name="Text Box 29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3" name="Text Box 29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4" name="Text Box 29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5" name="Text Box 29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6" name="Text Box 29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7" name="Text Box 29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8" name="Text Box 29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19" name="Text Box 29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0" name="Text Box 29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1" name="Text Box 29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2" name="Text Box 29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3" name="Text Box 29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4" name="Text Box 29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5" name="Text Box 29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6" name="Text Box 29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7" name="Text Box 29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8" name="Text Box 29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29" name="Text Box 29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0" name="Text Box 29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1" name="Text Box 29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2" name="Text Box 29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3" name="Text Box 29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4" name="Text Box 29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5" name="Text Box 29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6" name="Text Box 29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7" name="Text Box 29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8" name="Text Box 29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39" name="Text Box 29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0" name="Text Box 29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1" name="Text Box 29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2" name="Text Box 29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3" name="Text Box 29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4" name="Text Box 29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5" name="Text Box 30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6" name="Text Box 30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7" name="Text Box 30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8" name="Text Box 30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49" name="Text Box 30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0" name="Text Box 30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1" name="Text Box 30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2" name="Text Box 30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3" name="Text Box 30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4" name="Text Box 30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5" name="Text Box 30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6" name="Text Box 30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7" name="Text Box 30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8" name="Text Box 30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59" name="Text Box 30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0" name="Text Box 30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1" name="Text Box 30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2" name="Text Box 30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3" name="Text Box 30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4" name="Text Box 30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5" name="Text Box 30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6" name="Text Box 30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7" name="Text Box 30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8" name="Text Box 30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69" name="Text Box 30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0" name="Text Box 30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1" name="Text Box 30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2" name="Text Box 30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3" name="Text Box 30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4" name="Text Box 30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5" name="Text Box 30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6" name="Text Box 30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7" name="Text Box 30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8" name="Text Box 30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79" name="Text Box 30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0" name="Text Box 30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1" name="Text Box 30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2" name="Text Box 30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3" name="Text Box 30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4" name="Text Box 30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5" name="Text Box 30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6" name="Text Box 30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7" name="Text Box 30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8" name="Text Box 30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89" name="Text Box 30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0" name="Text Box 30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1" name="Text Box 30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2" name="Text Box 30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3" name="Text Box 30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4" name="Text Box 30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5" name="Text Box 30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6" name="Text Box 30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7" name="Text Box 30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8" name="Text Box 30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5999" name="Text Box 30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0" name="Text Box 30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1" name="Text Box 30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2" name="Text Box 30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3" name="Text Box 30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4" name="Text Box 30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5" name="Text Box 30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6" name="Text Box 30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7" name="Text Box 30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8" name="Text Box 30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09" name="Text Box 30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0" name="Text Box 30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1" name="Text Box 30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2" name="Text Box 30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3" name="Text Box 30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4" name="Text Box 30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5" name="Text Box 30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6" name="Text Box 30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7" name="Text Box 30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8" name="Text Box 30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19" name="Text Box 30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0" name="Text Box 30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1" name="Text Box 30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2" name="Text Box 30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3" name="Text Box 30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4" name="Text Box 30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5" name="Text Box 30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6" name="Text Box 30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7" name="Text Box 30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8" name="Text Box 30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29" name="Text Box 30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0" name="Text Box 30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1" name="Text Box 30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2" name="Text Box 30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3" name="Text Box 30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4" name="Text Box 30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5" name="Text Box 30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6" name="Text Box 30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7" name="Text Box 30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8" name="Text Box 30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39" name="Text Box 30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0" name="Text Box 30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1" name="Text Box 30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2" name="Text Box 30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3" name="Text Box 30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4" name="Text Box 30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5" name="Text Box 31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6" name="Text Box 31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7" name="Text Box 31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8" name="Text Box 31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49" name="Text Box 31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0" name="Text Box 31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1" name="Text Box 31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2" name="Text Box 31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3" name="Text Box 31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4" name="Text Box 31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5" name="Text Box 31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6" name="Text Box 31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7" name="Text Box 31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8" name="Text Box 31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59" name="Text Box 31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0" name="Text Box 31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1" name="Text Box 31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2" name="Text Box 31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3" name="Text Box 31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4" name="Text Box 31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5" name="Text Box 31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6" name="Text Box 31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7" name="Text Box 31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8" name="Text Box 31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69" name="Text Box 31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0" name="Text Box 31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1" name="Text Box 31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2" name="Text Box 31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3" name="Text Box 31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4" name="Text Box 31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5" name="Text Box 31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6" name="Text Box 31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7" name="Text Box 31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8" name="Text Box 31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79" name="Text Box 31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0" name="Text Box 31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1" name="Text Box 31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2" name="Text Box 31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3" name="Text Box 31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4" name="Text Box 31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5" name="Text Box 31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6" name="Text Box 31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7" name="Text Box 31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8" name="Text Box 31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89" name="Text Box 31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0" name="Text Box 31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1" name="Text Box 31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2" name="Text Box 31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3" name="Text Box 31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4" name="Text Box 31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5" name="Text Box 31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6" name="Text Box 31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7" name="Text Box 31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8" name="Text Box 31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099" name="Text Box 31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0" name="Text Box 31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1" name="Text Box 31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2" name="Text Box 31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3" name="Text Box 31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4" name="Text Box 31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5" name="Text Box 31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6" name="Text Box 31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7" name="Text Box 31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8" name="Text Box 31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09" name="Text Box 31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0" name="Text Box 31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1" name="Text Box 31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2" name="Text Box 31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3" name="Text Box 31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4" name="Text Box 31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5" name="Text Box 31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6" name="Text Box 31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7" name="Text Box 31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8" name="Text Box 31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19" name="Text Box 31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0" name="Text Box 31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1" name="Text Box 31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2" name="Text Box 31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3" name="Text Box 31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4" name="Text Box 31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5" name="Text Box 31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6" name="Text Box 31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7" name="Text Box 31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8" name="Text Box 31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29" name="Text Box 31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0" name="Text Box 31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1" name="Text Box 31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2" name="Text Box 31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3" name="Text Box 31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4" name="Text Box 31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5" name="Text Box 31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6" name="Text Box 31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7" name="Text Box 31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8" name="Text Box 31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39" name="Text Box 31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0" name="Text Box 31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1" name="Text Box 31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2" name="Text Box 31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3" name="Text Box 31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4" name="Text Box 31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5" name="Text Box 32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6" name="Text Box 32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7" name="Text Box 32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8" name="Text Box 32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49" name="Text Box 32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0" name="Text Box 32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1" name="Text Box 32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2" name="Text Box 32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3" name="Text Box 32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4" name="Text Box 32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5" name="Text Box 32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6" name="Text Box 32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7" name="Text Box 32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8" name="Text Box 32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59" name="Text Box 32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0" name="Text Box 32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1" name="Text Box 32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2" name="Text Box 32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3" name="Text Box 32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4" name="Text Box 32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5" name="Text Box 32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6" name="Text Box 32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7" name="Text Box 32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8" name="Text Box 32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69" name="Text Box 32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0" name="Text Box 32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1" name="Text Box 32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2" name="Text Box 32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3" name="Text Box 32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4" name="Text Box 32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5" name="Text Box 32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6" name="Text Box 32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7" name="Text Box 32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8" name="Text Box 32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79" name="Text Box 32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0" name="Text Box 32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1" name="Text Box 32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2" name="Text Box 32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3" name="Text Box 32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4" name="Text Box 32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5" name="Text Box 32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6" name="Text Box 32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7" name="Text Box 32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8" name="Text Box 32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89" name="Text Box 32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0" name="Text Box 32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1" name="Text Box 32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2" name="Text Box 32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3" name="Text Box 32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4" name="Text Box 32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5" name="Text Box 32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6" name="Text Box 32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7" name="Text Box 32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8" name="Text Box 32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199" name="Text Box 32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0" name="Text Box 32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1" name="Text Box 32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2" name="Text Box 32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3" name="Text Box 32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4" name="Text Box 32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5" name="Text Box 32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6" name="Text Box 32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7" name="Text Box 32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8" name="Text Box 32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09" name="Text Box 32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0" name="Text Box 32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1" name="Text Box 32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2" name="Text Box 32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3" name="Text Box 32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4" name="Text Box 32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5" name="Text Box 32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6" name="Text Box 32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7" name="Text Box 32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8" name="Text Box 32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19" name="Text Box 32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0" name="Text Box 32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1" name="Text Box 32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2" name="Text Box 32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3" name="Text Box 32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4" name="Text Box 32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5" name="Text Box 32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6" name="Text Box 32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7" name="Text Box 32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8" name="Text Box 32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29" name="Text Box 32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0" name="Text Box 32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1" name="Text Box 32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2" name="Text Box 32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3" name="Text Box 32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4" name="Text Box 32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5" name="Text Box 32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6" name="Text Box 32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7" name="Text Box 32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8" name="Text Box 32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39" name="Text Box 32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0" name="Text Box 32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1" name="Text Box 32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2" name="Text Box 32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3" name="Text Box 32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4" name="Text Box 32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5" name="Text Box 33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6" name="Text Box 33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7" name="Text Box 33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8" name="Text Box 33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49" name="Text Box 33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0" name="Text Box 33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1" name="Text Box 33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2" name="Text Box 33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3" name="Text Box 33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4" name="Text Box 33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5" name="Text Box 33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6" name="Text Box 33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7" name="Text Box 33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8" name="Text Box 33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59" name="Text Box 33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0" name="Text Box 33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1" name="Text Box 33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2" name="Text Box 33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3" name="Text Box 33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4" name="Text Box 33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5" name="Text Box 33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6" name="Text Box 33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7" name="Text Box 33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8" name="Text Box 33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69" name="Text Box 33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0" name="Text Box 33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1" name="Text Box 33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2" name="Text Box 33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3" name="Text Box 33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4" name="Text Box 33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5" name="Text Box 33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6" name="Text Box 33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7" name="Text Box 33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8" name="Text Box 33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79" name="Text Box 33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0" name="Text Box 33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1" name="Text Box 33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2" name="Text Box 33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3" name="Text Box 33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4" name="Text Box 33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5" name="Text Box 33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6" name="Text Box 33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7" name="Text Box 33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8" name="Text Box 33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89" name="Text Box 33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0" name="Text Box 33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1" name="Text Box 33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2" name="Text Box 33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3" name="Text Box 33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4" name="Text Box 33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5" name="Text Box 33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6" name="Text Box 33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7" name="Text Box 33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8" name="Text Box 33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299" name="Text Box 33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0" name="Text Box 33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1" name="Text Box 33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2" name="Text Box 33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3" name="Text Box 33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4" name="Text Box 33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5" name="Text Box 33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6" name="Text Box 33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7" name="Text Box 33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8" name="Text Box 33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09" name="Text Box 33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0" name="Text Box 33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1" name="Text Box 33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2" name="Text Box 33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3" name="Text Box 33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4" name="Text Box 33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5" name="Text Box 33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6" name="Text Box 33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7" name="Text Box 33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8" name="Text Box 33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19" name="Text Box 33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0" name="Text Box 33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1" name="Text Box 33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2" name="Text Box 33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3" name="Text Box 33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4" name="Text Box 33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5" name="Text Box 33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6" name="Text Box 33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7" name="Text Box 33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8" name="Text Box 33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29" name="Text Box 33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0" name="Text Box 33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1" name="Text Box 33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2" name="Text Box 33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3" name="Text Box 33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4" name="Text Box 33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5" name="Text Box 33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6" name="Text Box 33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7" name="Text Box 33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8" name="Text Box 33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39" name="Text Box 33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0" name="Text Box 33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1" name="Text Box 33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2" name="Text Box 33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3" name="Text Box 33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4" name="Text Box 33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5" name="Text Box 34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6" name="Text Box 34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7" name="Text Box 34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8" name="Text Box 34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49" name="Text Box 34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0" name="Text Box 34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1" name="Text Box 34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2" name="Text Box 34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3" name="Text Box 34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4" name="Text Box 34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5" name="Text Box 34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6" name="Text Box 34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7" name="Text Box 34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8" name="Text Box 34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59" name="Text Box 34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0" name="Text Box 34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1" name="Text Box 34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2" name="Text Box 34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3" name="Text Box 34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4" name="Text Box 34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5" name="Text Box 34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6" name="Text Box 34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7" name="Text Box 34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8" name="Text Box 34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69" name="Text Box 34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0" name="Text Box 34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1" name="Text Box 34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2" name="Text Box 34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3" name="Text Box 34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4" name="Text Box 34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5" name="Text Box 34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6" name="Text Box 34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7" name="Text Box 34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8" name="Text Box 34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79" name="Text Box 34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0" name="Text Box 34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1" name="Text Box 34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2" name="Text Box 34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3" name="Text Box 34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4" name="Text Box 34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5" name="Text Box 34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6" name="Text Box 34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7" name="Text Box 34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8" name="Text Box 34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89" name="Text Box 34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0" name="Text Box 34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1" name="Text Box 34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2" name="Text Box 34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3" name="Text Box 34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4" name="Text Box 34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5" name="Text Box 34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6" name="Text Box 34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7" name="Text Box 34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8" name="Text Box 34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399" name="Text Box 34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0" name="Text Box 34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1" name="Text Box 34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2" name="Text Box 34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3" name="Text Box 34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4" name="Text Box 34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5" name="Text Box 34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6" name="Text Box 34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7" name="Text Box 34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8" name="Text Box 34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09" name="Text Box 34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0" name="Text Box 34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1" name="Text Box 34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2" name="Text Box 34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3" name="Text Box 34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4" name="Text Box 34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5" name="Text Box 34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6" name="Text Box 34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7" name="Text Box 34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8" name="Text Box 34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19" name="Text Box 34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0" name="Text Box 34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1" name="Text Box 34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2" name="Text Box 34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3" name="Text Box 34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4" name="Text Box 34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5" name="Text Box 34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6" name="Text Box 34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7" name="Text Box 34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8" name="Text Box 34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29" name="Text Box 34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0" name="Text Box 34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1" name="Text Box 34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2" name="Text Box 34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3" name="Text Box 34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4" name="Text Box 34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5" name="Text Box 34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6" name="Text Box 34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7" name="Text Box 34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8" name="Text Box 34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39" name="Text Box 34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0" name="Text Box 34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1" name="Text Box 34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2" name="Text Box 34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3" name="Text Box 34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4" name="Text Box 34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5" name="Text Box 35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6" name="Text Box 35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7" name="Text Box 35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8" name="Text Box 35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49" name="Text Box 35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0" name="Text Box 35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1" name="Text Box 35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2" name="Text Box 35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3" name="Text Box 35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4" name="Text Box 35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5" name="Text Box 35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6" name="Text Box 35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7" name="Text Box 35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8" name="Text Box 35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59" name="Text Box 35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0" name="Text Box 35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1" name="Text Box 35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2" name="Text Box 35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3" name="Text Box 35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4" name="Text Box 35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5" name="Text Box 35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6" name="Text Box 35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7" name="Text Box 35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8" name="Text Box 35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69" name="Text Box 35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0" name="Text Box 35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1" name="Text Box 35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2" name="Text Box 35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3" name="Text Box 35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4" name="Text Box 35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5" name="Text Box 35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6" name="Text Box 35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7" name="Text Box 35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8" name="Text Box 35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79" name="Text Box 35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0" name="Text Box 35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1" name="Text Box 35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2" name="Text Box 35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3" name="Text Box 35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4" name="Text Box 35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5" name="Text Box 35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6" name="Text Box 35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7" name="Text Box 35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8" name="Text Box 35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89" name="Text Box 35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0" name="Text Box 35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1" name="Text Box 35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2" name="Text Box 35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3" name="Text Box 35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4" name="Text Box 35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5" name="Text Box 35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6" name="Text Box 35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7" name="Text Box 35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8" name="Text Box 35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499" name="Text Box 35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0" name="Text Box 35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1" name="Text Box 35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2" name="Text Box 35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3" name="Text Box 35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4" name="Text Box 35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5" name="Text Box 35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6" name="Text Box 35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7" name="Text Box 35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8" name="Text Box 35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09" name="Text Box 35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0" name="Text Box 35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1" name="Text Box 35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2" name="Text Box 35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3" name="Text Box 35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4" name="Text Box 35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5" name="Text Box 35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6" name="Text Box 35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7" name="Text Box 35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8" name="Text Box 35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19" name="Text Box 35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0" name="Text Box 35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1" name="Text Box 35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2" name="Text Box 35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3" name="Text Box 35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4" name="Text Box 35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5" name="Text Box 35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6" name="Text Box 35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7" name="Text Box 35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8" name="Text Box 35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29" name="Text Box 35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0" name="Text Box 35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1" name="Text Box 35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2" name="Text Box 35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3" name="Text Box 35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4" name="Text Box 35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5" name="Text Box 35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6" name="Text Box 35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7" name="Text Box 35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8" name="Text Box 35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39" name="Text Box 35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0" name="Text Box 35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1" name="Text Box 35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2" name="Text Box 35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3" name="Text Box 35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4" name="Text Box 35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5" name="Text Box 36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6" name="Text Box 36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7" name="Text Box 36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8" name="Text Box 36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49" name="Text Box 36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0" name="Text Box 36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1" name="Text Box 36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2" name="Text Box 36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3" name="Text Box 36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4" name="Text Box 36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5" name="Text Box 36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6" name="Text Box 36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7" name="Text Box 36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8" name="Text Box 36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59" name="Text Box 36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0" name="Text Box 36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1" name="Text Box 36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2" name="Text Box 36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3" name="Text Box 36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4" name="Text Box 36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5" name="Text Box 36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6" name="Text Box 36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7" name="Text Box 36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8" name="Text Box 36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69" name="Text Box 36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0" name="Text Box 36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1" name="Text Box 36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2" name="Text Box 36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3" name="Text Box 36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4" name="Text Box 36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5" name="Text Box 36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6" name="Text Box 36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7" name="Text Box 36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8" name="Text Box 36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79" name="Text Box 36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0" name="Text Box 36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1" name="Text Box 36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2" name="Text Box 36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3" name="Text Box 36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4" name="Text Box 36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5" name="Text Box 36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6" name="Text Box 36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7" name="Text Box 36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8" name="Text Box 36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89" name="Text Box 36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0" name="Text Box 36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1" name="Text Box 36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2" name="Text Box 36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3" name="Text Box 36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4" name="Text Box 36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5" name="Text Box 36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6" name="Text Box 36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7" name="Text Box 36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8" name="Text Box 36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599" name="Text Box 36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0" name="Text Box 36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1" name="Text Box 36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2" name="Text Box 36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3" name="Text Box 36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4" name="Text Box 36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5" name="Text Box 36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6" name="Text Box 36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7" name="Text Box 36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8" name="Text Box 36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09" name="Text Box 36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0" name="Text Box 36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1" name="Text Box 36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2" name="Text Box 36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3" name="Text Box 36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4" name="Text Box 36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5" name="Text Box 36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6" name="Text Box 36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7" name="Text Box 36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8" name="Text Box 36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19" name="Text Box 36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0" name="Text Box 36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1" name="Text Box 36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2" name="Text Box 36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3" name="Text Box 36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4" name="Text Box 36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5" name="Text Box 36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6" name="Text Box 36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7" name="Text Box 36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8" name="Text Box 36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29" name="Text Box 36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0" name="Text Box 36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1" name="Text Box 36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2" name="Text Box 36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3" name="Text Box 36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4" name="Text Box 36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5" name="Text Box 36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6" name="Text Box 36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7" name="Text Box 36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8" name="Text Box 36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39" name="Text Box 36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0" name="Text Box 36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1" name="Text Box 36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2" name="Text Box 36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3" name="Text Box 36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4" name="Text Box 36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5" name="Text Box 37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6" name="Text Box 37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7" name="Text Box 37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8" name="Text Box 37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49" name="Text Box 37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0" name="Text Box 37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1" name="Text Box 37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2" name="Text Box 37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3" name="Text Box 37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4" name="Text Box 37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5" name="Text Box 37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6" name="Text Box 37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7" name="Text Box 37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8" name="Text Box 37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59" name="Text Box 37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0" name="Text Box 37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1" name="Text Box 37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2" name="Text Box 37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3" name="Text Box 37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4" name="Text Box 37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5" name="Text Box 37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6" name="Text Box 37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7" name="Text Box 37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8" name="Text Box 37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69" name="Text Box 37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0" name="Text Box 37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1" name="Text Box 37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2" name="Text Box 37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3" name="Text Box 37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4" name="Text Box 37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5" name="Text Box 37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6" name="Text Box 37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7" name="Text Box 37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8" name="Text Box 37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79" name="Text Box 37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0" name="Text Box 37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1" name="Text Box 37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2" name="Text Box 37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3" name="Text Box 37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4" name="Text Box 37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5" name="Text Box 37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6" name="Text Box 37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7" name="Text Box 37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8" name="Text Box 37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89" name="Text Box 37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0" name="Text Box 37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1" name="Text Box 37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2" name="Text Box 37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3" name="Text Box 37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4" name="Text Box 37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5" name="Text Box 37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6" name="Text Box 37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7" name="Text Box 37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8" name="Text Box 37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699" name="Text Box 37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0" name="Text Box 37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1" name="Text Box 37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2" name="Text Box 37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3" name="Text Box 37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4" name="Text Box 37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5" name="Text Box 37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6" name="Text Box 37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7" name="Text Box 37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8" name="Text Box 37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09" name="Text Box 37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0" name="Text Box 37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1" name="Text Box 37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2" name="Text Box 37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3" name="Text Box 37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4" name="Text Box 37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5" name="Text Box 37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6" name="Text Box 37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7" name="Text Box 37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8" name="Text Box 37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19" name="Text Box 37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0" name="Text Box 37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1" name="Text Box 37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2" name="Text Box 37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3" name="Text Box 37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4" name="Text Box 37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5" name="Text Box 37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6" name="Text Box 37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7" name="Text Box 37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8" name="Text Box 37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29" name="Text Box 37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0" name="Text Box 37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1" name="Text Box 37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2" name="Text Box 37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3" name="Text Box 37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4" name="Text Box 37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5" name="Text Box 37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6" name="Text Box 37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7" name="Text Box 37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8" name="Text Box 37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39" name="Text Box 37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0" name="Text Box 37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1" name="Text Box 37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2" name="Text Box 37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3" name="Text Box 37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4" name="Text Box 37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5" name="Text Box 38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6" name="Text Box 38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7" name="Text Box 38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8" name="Text Box 38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49" name="Text Box 38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0" name="Text Box 38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1" name="Text Box 38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2" name="Text Box 38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3" name="Text Box 38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4" name="Text Box 38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5" name="Text Box 38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6" name="Text Box 38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7" name="Text Box 38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8" name="Text Box 38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59" name="Text Box 38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0" name="Text Box 38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1" name="Text Box 38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2" name="Text Box 38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3" name="Text Box 38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4" name="Text Box 38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5" name="Text Box 38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6" name="Text Box 38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7" name="Text Box 38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8" name="Text Box 38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69" name="Text Box 38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0" name="Text Box 38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1" name="Text Box 38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2" name="Text Box 38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3" name="Text Box 38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4" name="Text Box 38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5" name="Text Box 38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6" name="Text Box 38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7" name="Text Box 38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8" name="Text Box 38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79" name="Text Box 38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0" name="Text Box 38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1" name="Text Box 38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2" name="Text Box 38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3" name="Text Box 38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4" name="Text Box 38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5" name="Text Box 38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6" name="Text Box 38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7" name="Text Box 38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8" name="Text Box 38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89" name="Text Box 38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0" name="Text Box 38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1" name="Text Box 38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2" name="Text Box 38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3" name="Text Box 38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4" name="Text Box 38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5" name="Text Box 38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6" name="Text Box 38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7" name="Text Box 38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8" name="Text Box 38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799" name="Text Box 38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0" name="Text Box 38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1" name="Text Box 38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2" name="Text Box 38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3" name="Text Box 38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4" name="Text Box 38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5" name="Text Box 38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6" name="Text Box 38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7" name="Text Box 38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8" name="Text Box 38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09" name="Text Box 38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0" name="Text Box 38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1" name="Text Box 38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2" name="Text Box 38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3" name="Text Box 38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4" name="Text Box 38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5" name="Text Box 38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6" name="Text Box 38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7" name="Text Box 38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8" name="Text Box 38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19" name="Text Box 38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0" name="Text Box 38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1" name="Text Box 38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2" name="Text Box 38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3" name="Text Box 38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4" name="Text Box 38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5" name="Text Box 38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6" name="Text Box 38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7" name="Text Box 38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8" name="Text Box 38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29" name="Text Box 38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0" name="Text Box 38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1" name="Text Box 38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2" name="Text Box 38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3" name="Text Box 38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4" name="Text Box 38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5" name="Text Box 38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6" name="Text Box 38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7" name="Text Box 38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8" name="Text Box 38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39" name="Text Box 38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0" name="Text Box 38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1" name="Text Box 38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2" name="Text Box 38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3" name="Text Box 38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4" name="Text Box 38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5" name="Text Box 39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6" name="Text Box 39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7" name="Text Box 39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8" name="Text Box 39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49" name="Text Box 39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0" name="Text Box 39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1" name="Text Box 39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2" name="Text Box 39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3" name="Text Box 39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4" name="Text Box 39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5" name="Text Box 39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6" name="Text Box 39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7" name="Text Box 39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8" name="Text Box 39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59" name="Text Box 39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0" name="Text Box 39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1" name="Text Box 39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2" name="Text Box 39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3" name="Text Box 39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4" name="Text Box 39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5" name="Text Box 39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6" name="Text Box 39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7" name="Text Box 39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8" name="Text Box 39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69" name="Text Box 39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0" name="Text Box 39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1" name="Text Box 39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2" name="Text Box 39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3" name="Text Box 39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4" name="Text Box 39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5" name="Text Box 39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6" name="Text Box 39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7" name="Text Box 39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8" name="Text Box 39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79" name="Text Box 39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0" name="Text Box 39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1" name="Text Box 39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2" name="Text Box 39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3" name="Text Box 39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4" name="Text Box 39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5" name="Text Box 39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6" name="Text Box 39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7" name="Text Box 39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8" name="Text Box 39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89" name="Text Box 39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0" name="Text Box 39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1" name="Text Box 39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2" name="Text Box 39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3" name="Text Box 39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4" name="Text Box 39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5" name="Text Box 39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6" name="Text Box 39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7" name="Text Box 39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8" name="Text Box 39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899" name="Text Box 39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0" name="Text Box 39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1" name="Text Box 39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2" name="Text Box 39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3" name="Text Box 39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4" name="Text Box 39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5" name="Text Box 39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6" name="Text Box 39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7" name="Text Box 39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8" name="Text Box 39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09" name="Text Box 39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0" name="Text Box 39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1" name="Text Box 39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2" name="Text Box 39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3" name="Text Box 39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4" name="Text Box 39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5" name="Text Box 39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6" name="Text Box 39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7" name="Text Box 39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8" name="Text Box 39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19" name="Text Box 39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0" name="Text Box 39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1" name="Text Box 39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2" name="Text Box 39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3" name="Text Box 39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4" name="Text Box 39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5" name="Text Box 39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6" name="Text Box 39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7" name="Text Box 39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8" name="Text Box 39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29" name="Text Box 39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0" name="Text Box 39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1" name="Text Box 39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2" name="Text Box 39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3" name="Text Box 39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4" name="Text Box 39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5" name="Text Box 39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6" name="Text Box 39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7" name="Text Box 39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8" name="Text Box 39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39" name="Text Box 39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0" name="Text Box 39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1" name="Text Box 39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2" name="Text Box 39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3" name="Text Box 39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4" name="Text Box 39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5" name="Text Box 40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6" name="Text Box 40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7" name="Text Box 40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8" name="Text Box 40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49" name="Text Box 40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0" name="Text Box 40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1" name="Text Box 40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2" name="Text Box 40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3" name="Text Box 40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4" name="Text Box 40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5" name="Text Box 40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6" name="Text Box 40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7" name="Text Box 40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8" name="Text Box 40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59" name="Text Box 40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0" name="Text Box 40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1" name="Text Box 40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2" name="Text Box 40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3" name="Text Box 40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4" name="Text Box 40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5" name="Text Box 40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6" name="Text Box 40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7" name="Text Box 40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8" name="Text Box 40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69" name="Text Box 40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0" name="Text Box 40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1" name="Text Box 40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2" name="Text Box 40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3" name="Text Box 40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4" name="Text Box 40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5" name="Text Box 40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6" name="Text Box 40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7" name="Text Box 40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8" name="Text Box 40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79" name="Text Box 40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0" name="Text Box 40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1" name="Text Box 40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2" name="Text Box 40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3" name="Text Box 40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4" name="Text Box 40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5" name="Text Box 40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6" name="Text Box 40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7" name="Text Box 40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8" name="Text Box 40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89" name="Text Box 40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0" name="Text Box 40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1" name="Text Box 40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2" name="Text Box 40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3" name="Text Box 40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4" name="Text Box 40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5" name="Text Box 40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6" name="Text Box 40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7" name="Text Box 40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8" name="Text Box 40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6999" name="Text Box 40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0" name="Text Box 40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1" name="Text Box 40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2" name="Text Box 40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3" name="Text Box 40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4" name="Text Box 40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5" name="Text Box 40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6" name="Text Box 40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7" name="Text Box 40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8" name="Text Box 40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09" name="Text Box 40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0" name="Text Box 40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1" name="Text Box 40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2" name="Text Box 40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3" name="Text Box 40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4" name="Text Box 40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5" name="Text Box 40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6" name="Text Box 40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7" name="Text Box 40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8" name="Text Box 40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19" name="Text Box 40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0" name="Text Box 40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1" name="Text Box 40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2" name="Text Box 40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3" name="Text Box 40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4" name="Text Box 40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5" name="Text Box 40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6" name="Text Box 40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7" name="Text Box 40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8" name="Text Box 40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29" name="Text Box 40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0" name="Text Box 40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1" name="Text Box 40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2" name="Text Box 40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3" name="Text Box 40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4" name="Text Box 40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5" name="Text Box 40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6" name="Text Box 40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7" name="Text Box 40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8" name="Text Box 40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39" name="Text Box 40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0" name="Text Box 40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1" name="Text Box 40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2" name="Text Box 40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3" name="Text Box 40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4" name="Text Box 40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5" name="Text Box 41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6" name="Text Box 41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7" name="Text Box 41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8" name="Text Box 41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49" name="Text Box 41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0" name="Text Box 41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1" name="Text Box 41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2" name="Text Box 41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3" name="Text Box 41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4" name="Text Box 41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5" name="Text Box 41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6" name="Text Box 41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7" name="Text Box 41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8" name="Text Box 41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59" name="Text Box 41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0" name="Text Box 41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1" name="Text Box 41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2" name="Text Box 41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3" name="Text Box 41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4" name="Text Box 41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5" name="Text Box 41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6" name="Text Box 41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7" name="Text Box 41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8" name="Text Box 41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69" name="Text Box 41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0" name="Text Box 41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1" name="Text Box 41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2" name="Text Box 41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3" name="Text Box 41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4" name="Text Box 41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5" name="Text Box 41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6" name="Text Box 41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7" name="Text Box 41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8" name="Text Box 41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79" name="Text Box 41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0" name="Text Box 41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1" name="Text Box 41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2" name="Text Box 41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3" name="Text Box 41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4" name="Text Box 41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5" name="Text Box 41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6" name="Text Box 41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7" name="Text Box 41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8" name="Text Box 41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89" name="Text Box 41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0" name="Text Box 41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1" name="Text Box 41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2" name="Text Box 41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3" name="Text Box 41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4" name="Text Box 41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5" name="Text Box 41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6" name="Text Box 41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7" name="Text Box 41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8" name="Text Box 41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099" name="Text Box 41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0" name="Text Box 41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1" name="Text Box 41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2" name="Text Box 41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3" name="Text Box 41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4" name="Text Box 41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5" name="Text Box 41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6" name="Text Box 41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7" name="Text Box 41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8" name="Text Box 41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09" name="Text Box 41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0" name="Text Box 41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1" name="Text Box 41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2" name="Text Box 41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3" name="Text Box 41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4" name="Text Box 41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5" name="Text Box 41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6" name="Text Box 41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7" name="Text Box 41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8" name="Text Box 41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19" name="Text Box 41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0" name="Text Box 41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1" name="Text Box 41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2" name="Text Box 41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3" name="Text Box 41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4" name="Text Box 41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5" name="Text Box 41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6" name="Text Box 41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7" name="Text Box 41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8" name="Text Box 41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29" name="Text Box 41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0" name="Text Box 41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1" name="Text Box 41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2" name="Text Box 41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3" name="Text Box 41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4" name="Text Box 41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5" name="Text Box 41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6" name="Text Box 41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7" name="Text Box 41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8" name="Text Box 41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39" name="Text Box 41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0" name="Text Box 41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1" name="Text Box 41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2" name="Text Box 41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3" name="Text Box 41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4" name="Text Box 41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5" name="Text Box 42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6" name="Text Box 42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7" name="Text Box 42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8" name="Text Box 42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49" name="Text Box 42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0" name="Text Box 42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1" name="Text Box 42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2" name="Text Box 42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3" name="Text Box 42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4" name="Text Box 42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5" name="Text Box 42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6" name="Text Box 42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7" name="Text Box 42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8" name="Text Box 42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59" name="Text Box 42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0" name="Text Box 42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1" name="Text Box 42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2" name="Text Box 42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3" name="Text Box 42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4" name="Text Box 42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5" name="Text Box 42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6" name="Text Box 42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7" name="Text Box 42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8" name="Text Box 42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69" name="Text Box 42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0" name="Text Box 42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1" name="Text Box 42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2" name="Text Box 42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3" name="Text Box 42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4" name="Text Box 42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5" name="Text Box 42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6" name="Text Box 42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7" name="Text Box 42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8" name="Text Box 42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79" name="Text Box 42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0" name="Text Box 42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1" name="Text Box 42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2" name="Text Box 42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3" name="Text Box 42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4" name="Text Box 42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5" name="Text Box 42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6" name="Text Box 42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7" name="Text Box 42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8" name="Text Box 42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89" name="Text Box 42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0" name="Text Box 42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1" name="Text Box 42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2" name="Text Box 42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3" name="Text Box 42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4" name="Text Box 42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5" name="Text Box 42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6" name="Text Box 42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7" name="Text Box 42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8" name="Text Box 42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199" name="Text Box 42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0" name="Text Box 42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1" name="Text Box 42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2" name="Text Box 42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3" name="Text Box 42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4" name="Text Box 42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5" name="Text Box 42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6" name="Text Box 42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7" name="Text Box 42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8" name="Text Box 42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09" name="Text Box 42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0" name="Text Box 42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1" name="Text Box 42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2" name="Text Box 42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3" name="Text Box 42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4" name="Text Box 42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5" name="Text Box 42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6" name="Text Box 42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7" name="Text Box 42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8" name="Text Box 42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19" name="Text Box 42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0" name="Text Box 42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1" name="Text Box 42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2" name="Text Box 42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3" name="Text Box 42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4" name="Text Box 42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5" name="Text Box 42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6" name="Text Box 42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7" name="Text Box 42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8" name="Text Box 42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29" name="Text Box 42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0" name="Text Box 42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1" name="Text Box 42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2" name="Text Box 42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3" name="Text Box 42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4" name="Text Box 42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5" name="Text Box 42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6" name="Text Box 42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7" name="Text Box 42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8" name="Text Box 42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39" name="Text Box 42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0" name="Text Box 42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1" name="Text Box 42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2" name="Text Box 42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3" name="Text Box 42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4" name="Text Box 42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5" name="Text Box 43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6" name="Text Box 43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7" name="Text Box 43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8" name="Text Box 43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49" name="Text Box 43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0" name="Text Box 43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1" name="Text Box 43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2" name="Text Box 43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3" name="Text Box 43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4" name="Text Box 43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5" name="Text Box 43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6" name="Text Box 43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7" name="Text Box 43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8" name="Text Box 43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59" name="Text Box 43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0" name="Text Box 43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1" name="Text Box 43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2" name="Text Box 43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3" name="Text Box 43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4" name="Text Box 43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5" name="Text Box 43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6" name="Text Box 43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7" name="Text Box 43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8" name="Text Box 43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69" name="Text Box 43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0" name="Text Box 43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1" name="Text Box 43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2" name="Text Box 43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3" name="Text Box 43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4" name="Text Box 43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5" name="Text Box 43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6" name="Text Box 43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7" name="Text Box 43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8" name="Text Box 43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79" name="Text Box 43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0" name="Text Box 43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1" name="Text Box 43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2" name="Text Box 43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3" name="Text Box 43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4" name="Text Box 43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5" name="Text Box 43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6" name="Text Box 43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7" name="Text Box 43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8" name="Text Box 43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89" name="Text Box 43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0" name="Text Box 43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1" name="Text Box 43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2" name="Text Box 43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3" name="Text Box 43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4" name="Text Box 43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5" name="Text Box 43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6" name="Text Box 43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7" name="Text Box 43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8" name="Text Box 43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299" name="Text Box 43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0" name="Text Box 43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1" name="Text Box 43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2" name="Text Box 43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3" name="Text Box 43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4" name="Text Box 43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5" name="Text Box 43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6" name="Text Box 43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7" name="Text Box 43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8" name="Text Box 43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09" name="Text Box 43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0" name="Text Box 43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1" name="Text Box 43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2" name="Text Box 43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3" name="Text Box 43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4" name="Text Box 43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5" name="Text Box 43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6" name="Text Box 43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7" name="Text Box 43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8" name="Text Box 43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19" name="Text Box 43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0" name="Text Box 43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1" name="Text Box 43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2" name="Text Box 43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3" name="Text Box 43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4" name="Text Box 43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5" name="Text Box 43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6" name="Text Box 43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7" name="Text Box 43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8" name="Text Box 43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29" name="Text Box 43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0" name="Text Box 43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1" name="Text Box 43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2" name="Text Box 43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3" name="Text Box 43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4" name="Text Box 43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5" name="Text Box 43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6" name="Text Box 43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7" name="Text Box 43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8" name="Text Box 43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39" name="Text Box 43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0" name="Text Box 43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1" name="Text Box 43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2" name="Text Box 43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3" name="Text Box 43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4" name="Text Box 43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5" name="Text Box 44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6" name="Text Box 44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7" name="Text Box 44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8" name="Text Box 44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49" name="Text Box 44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0" name="Text Box 44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1" name="Text Box 44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2" name="Text Box 44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3" name="Text Box 44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4" name="Text Box 44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5" name="Text Box 44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6" name="Text Box 44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7" name="Text Box 44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8" name="Text Box 44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59" name="Text Box 44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0" name="Text Box 44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1" name="Text Box 44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2" name="Text Box 44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3" name="Text Box 44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4" name="Text Box 44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5" name="Text Box 44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6" name="Text Box 44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7" name="Text Box 44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8" name="Text Box 44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69" name="Text Box 44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0" name="Text Box 44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1" name="Text Box 44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2" name="Text Box 44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3" name="Text Box 44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4" name="Text Box 44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5" name="Text Box 44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6" name="Text Box 44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7" name="Text Box 44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8" name="Text Box 44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79" name="Text Box 44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0" name="Text Box 44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1" name="Text Box 44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2" name="Text Box 44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3" name="Text Box 44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4" name="Text Box 44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5" name="Text Box 44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6" name="Text Box 44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7" name="Text Box 44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8" name="Text Box 44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89" name="Text Box 44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0" name="Text Box 44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1" name="Text Box 44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2" name="Text Box 44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3" name="Text Box 44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4" name="Text Box 44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5" name="Text Box 44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6" name="Text Box 44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7" name="Text Box 44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8" name="Text Box 44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399" name="Text Box 44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0" name="Text Box 44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1" name="Text Box 44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2" name="Text Box 44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3" name="Text Box 44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4" name="Text Box 44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5" name="Text Box 44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6" name="Text Box 44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7" name="Text Box 44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8" name="Text Box 44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09" name="Text Box 44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0" name="Text Box 44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1" name="Text Box 44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2" name="Text Box 44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3" name="Text Box 44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4" name="Text Box 44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5" name="Text Box 44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6" name="Text Box 44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7" name="Text Box 44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8" name="Text Box 44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19" name="Text Box 44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0" name="Text Box 44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1" name="Text Box 44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2" name="Text Box 44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3" name="Text Box 44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4" name="Text Box 44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5" name="Text Box 44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6" name="Text Box 44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7" name="Text Box 44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8" name="Text Box 44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29" name="Text Box 44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0" name="Text Box 44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1" name="Text Box 44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2" name="Text Box 44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3" name="Text Box 44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4" name="Text Box 44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5" name="Text Box 44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6" name="Text Box 44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7" name="Text Box 44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8" name="Text Box 44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39" name="Text Box 44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0" name="Text Box 44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1" name="Text Box 44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2" name="Text Box 44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3" name="Text Box 44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4" name="Text Box 44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5" name="Text Box 45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6" name="Text Box 45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7" name="Text Box 45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8" name="Text Box 45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49" name="Text Box 45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0" name="Text Box 45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1" name="Text Box 45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2" name="Text Box 45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3" name="Text Box 45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4" name="Text Box 45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5" name="Text Box 45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6" name="Text Box 45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7" name="Text Box 45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8" name="Text Box 45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59" name="Text Box 45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0" name="Text Box 45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1" name="Text Box 45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2" name="Text Box 45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3" name="Text Box 45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4" name="Text Box 45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5" name="Text Box 45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6" name="Text Box 45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7" name="Text Box 45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8" name="Text Box 45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69" name="Text Box 45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0" name="Text Box 45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1" name="Text Box 45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2" name="Text Box 45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3" name="Text Box 45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4" name="Text Box 45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5" name="Text Box 45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6" name="Text Box 45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7" name="Text Box 45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8" name="Text Box 45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79" name="Text Box 45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0" name="Text Box 45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1" name="Text Box 45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2" name="Text Box 45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3" name="Text Box 45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4" name="Text Box 45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5" name="Text Box 45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6" name="Text Box 45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7" name="Text Box 45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8" name="Text Box 45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89" name="Text Box 45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0" name="Text Box 45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1" name="Text Box 45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2" name="Text Box 45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3" name="Text Box 45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4" name="Text Box 45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5" name="Text Box 45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6" name="Text Box 45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7" name="Text Box 45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8" name="Text Box 45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499" name="Text Box 45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0" name="Text Box 45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1" name="Text Box 45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2" name="Text Box 45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3" name="Text Box 45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4" name="Text Box 45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5" name="Text Box 45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6" name="Text Box 45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7" name="Text Box 45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8" name="Text Box 45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09" name="Text Box 45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0" name="Text Box 45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1" name="Text Box 45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2" name="Text Box 45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3" name="Text Box 45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4" name="Text Box 45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5" name="Text Box 45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6" name="Text Box 45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7" name="Text Box 45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8" name="Text Box 45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19" name="Text Box 45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0" name="Text Box 45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1" name="Text Box 45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2" name="Text Box 45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3" name="Text Box 45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4" name="Text Box 45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5" name="Text Box 45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6" name="Text Box 45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7" name="Text Box 45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8" name="Text Box 45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29" name="Text Box 45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0" name="Text Box 45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1" name="Text Box 45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2" name="Text Box 45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3" name="Text Box 45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4" name="Text Box 45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5" name="Text Box 45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6" name="Text Box 45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7" name="Text Box 45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8" name="Text Box 45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39" name="Text Box 45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0" name="Text Box 45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1" name="Text Box 45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2" name="Text Box 45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3" name="Text Box 45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4" name="Text Box 45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5" name="Text Box 46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6" name="Text Box 46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7" name="Text Box 46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8" name="Text Box 46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49" name="Text Box 46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0" name="Text Box 46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1" name="Text Box 46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2" name="Text Box 46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3" name="Text Box 46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4" name="Text Box 46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5" name="Text Box 46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6" name="Text Box 46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7" name="Text Box 46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8" name="Text Box 46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59" name="Text Box 46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0" name="Text Box 46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1" name="Text Box 46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2" name="Text Box 46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3" name="Text Box 46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4" name="Text Box 46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5" name="Text Box 46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6" name="Text Box 46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7" name="Text Box 46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8" name="Text Box 46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69" name="Text Box 46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0" name="Text Box 46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1" name="Text Box 46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2" name="Text Box 46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3" name="Text Box 46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4" name="Text Box 46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5" name="Text Box 46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6" name="Text Box 46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7" name="Text Box 46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8" name="Text Box 46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79" name="Text Box 46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0" name="Text Box 46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1" name="Text Box 46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2" name="Text Box 46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3" name="Text Box 46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4" name="Text Box 46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5" name="Text Box 46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6" name="Text Box 46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7" name="Text Box 46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8" name="Text Box 46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89" name="Text Box 46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0" name="Text Box 46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1" name="Text Box 46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2" name="Text Box 46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3" name="Text Box 46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4" name="Text Box 46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5" name="Text Box 46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6" name="Text Box 46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7" name="Text Box 46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8" name="Text Box 46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599" name="Text Box 46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0" name="Text Box 46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1" name="Text Box 46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2" name="Text Box 46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3" name="Text Box 46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4" name="Text Box 46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5" name="Text Box 46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6" name="Text Box 46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7" name="Text Box 46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8" name="Text Box 46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09" name="Text Box 46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0" name="Text Box 46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1" name="Text Box 46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2" name="Text Box 46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3" name="Text Box 46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4" name="Text Box 46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5" name="Text Box 46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6" name="Text Box 46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7" name="Text Box 46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8" name="Text Box 46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19" name="Text Box 46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0" name="Text Box 46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1" name="Text Box 46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2" name="Text Box 46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3" name="Text Box 46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4" name="Text Box 46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5" name="Text Box 46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6" name="Text Box 46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7" name="Text Box 46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8" name="Text Box 46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29" name="Text Box 46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0" name="Text Box 46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1" name="Text Box 46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2" name="Text Box 46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3" name="Text Box 46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4" name="Text Box 46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5" name="Text Box 46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6" name="Text Box 46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7" name="Text Box 46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8" name="Text Box 46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39" name="Text Box 46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0" name="Text Box 46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1" name="Text Box 46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2" name="Text Box 46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3" name="Text Box 46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4" name="Text Box 46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5" name="Text Box 47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6" name="Text Box 47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7" name="Text Box 47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8" name="Text Box 47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49" name="Text Box 47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0" name="Text Box 47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1" name="Text Box 47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2" name="Text Box 47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3" name="Text Box 47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4" name="Text Box 47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5" name="Text Box 47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6" name="Text Box 47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7" name="Text Box 47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8" name="Text Box 47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59" name="Text Box 47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0" name="Text Box 47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1" name="Text Box 47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2" name="Text Box 47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3" name="Text Box 47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4" name="Text Box 47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5" name="Text Box 47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6" name="Text Box 47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7" name="Text Box 47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8" name="Text Box 47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69" name="Text Box 47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0" name="Text Box 47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1" name="Text Box 47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2" name="Text Box 47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3" name="Text Box 47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4" name="Text Box 47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5" name="Text Box 47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6" name="Text Box 47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7" name="Text Box 47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8" name="Text Box 47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79" name="Text Box 47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0" name="Text Box 47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1" name="Text Box 47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2" name="Text Box 47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3" name="Text Box 47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4" name="Text Box 47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5" name="Text Box 47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6" name="Text Box 47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7" name="Text Box 47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8" name="Text Box 47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89" name="Text Box 47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0" name="Text Box 47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1" name="Text Box 47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2" name="Text Box 47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3" name="Text Box 47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4" name="Text Box 47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5" name="Text Box 47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6" name="Text Box 47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7" name="Text Box 47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8" name="Text Box 47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699" name="Text Box 47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0" name="Text Box 47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1" name="Text Box 47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2" name="Text Box 47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3" name="Text Box 47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4" name="Text Box 47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5" name="Text Box 47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6" name="Text Box 47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7" name="Text Box 47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8" name="Text Box 47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09" name="Text Box 47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0" name="Text Box 47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1" name="Text Box 47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2" name="Text Box 47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3" name="Text Box 47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4" name="Text Box 47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5" name="Text Box 47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6" name="Text Box 47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7" name="Text Box 47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8" name="Text Box 47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19" name="Text Box 47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0" name="Text Box 47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1" name="Text Box 47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2" name="Text Box 47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3" name="Text Box 47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4" name="Text Box 47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5" name="Text Box 47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6" name="Text Box 47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7" name="Text Box 47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8" name="Text Box 47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29" name="Text Box 47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0" name="Text Box 47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1" name="Text Box 47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2" name="Text Box 47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3" name="Text Box 47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4" name="Text Box 47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5" name="Text Box 47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6" name="Text Box 47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7" name="Text Box 47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8" name="Text Box 47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39" name="Text Box 47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0" name="Text Box 47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1" name="Text Box 47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2" name="Text Box 47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3" name="Text Box 47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4" name="Text Box 47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5" name="Text Box 48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6" name="Text Box 48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7" name="Text Box 48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8" name="Text Box 48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49" name="Text Box 48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0" name="Text Box 48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1" name="Text Box 48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2" name="Text Box 48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3" name="Text Box 48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4" name="Text Box 48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5" name="Text Box 48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6" name="Text Box 48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7" name="Text Box 48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8" name="Text Box 48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59" name="Text Box 48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0" name="Text Box 48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1" name="Text Box 48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2" name="Text Box 48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3" name="Text Box 48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4" name="Text Box 48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5" name="Text Box 48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6" name="Text Box 48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7" name="Text Box 48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8" name="Text Box 48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69" name="Text Box 48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0" name="Text Box 48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1" name="Text Box 48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2" name="Text Box 48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3" name="Text Box 48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4" name="Text Box 48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5" name="Text Box 48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6" name="Text Box 48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7" name="Text Box 48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8" name="Text Box 48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79" name="Text Box 48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0" name="Text Box 48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1" name="Text Box 48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2" name="Text Box 48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3" name="Text Box 48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4" name="Text Box 48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5" name="Text Box 48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6" name="Text Box 48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7" name="Text Box 48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8" name="Text Box 48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89" name="Text Box 48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0" name="Text Box 48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1" name="Text Box 48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2" name="Text Box 48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3" name="Text Box 48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4" name="Text Box 48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5" name="Text Box 48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6" name="Text Box 48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7" name="Text Box 48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8" name="Text Box 48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799" name="Text Box 48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0" name="Text Box 48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1" name="Text Box 48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2" name="Text Box 48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3" name="Text Box 48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4" name="Text Box 48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5" name="Text Box 48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6" name="Text Box 48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7" name="Text Box 48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8" name="Text Box 48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09" name="Text Box 48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0" name="Text Box 48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1" name="Text Box 48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2" name="Text Box 48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3" name="Text Box 48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4" name="Text Box 48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5" name="Text Box 48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6" name="Text Box 48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7" name="Text Box 48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8" name="Text Box 48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19" name="Text Box 48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0" name="Text Box 48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1" name="Text Box 48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2" name="Text Box 48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3" name="Text Box 48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4" name="Text Box 48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5" name="Text Box 48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6" name="Text Box 48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7" name="Text Box 48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8" name="Text Box 48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29" name="Text Box 48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0" name="Text Box 48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1" name="Text Box 48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2" name="Text Box 48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3" name="Text Box 48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4" name="Text Box 48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5" name="Text Box 48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6" name="Text Box 48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7" name="Text Box 48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8" name="Text Box 48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39" name="Text Box 48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0" name="Text Box 48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1" name="Text Box 48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2" name="Text Box 48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3" name="Text Box 48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4" name="Text Box 48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5" name="Text Box 49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6" name="Text Box 49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7" name="Text Box 49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8" name="Text Box 49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49" name="Text Box 49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0" name="Text Box 49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1" name="Text Box 49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2" name="Text Box 49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3" name="Text Box 49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4" name="Text Box 49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5" name="Text Box 49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6" name="Text Box 49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7" name="Text Box 49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8" name="Text Box 49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59" name="Text Box 49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0" name="Text Box 49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1" name="Text Box 49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2" name="Text Box 49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3" name="Text Box 49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4" name="Text Box 49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5" name="Text Box 49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6" name="Text Box 49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7" name="Text Box 49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8" name="Text Box 49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69" name="Text Box 49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0" name="Text Box 49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1" name="Text Box 49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2" name="Text Box 49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3" name="Text Box 49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4" name="Text Box 49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5" name="Text Box 49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6" name="Text Box 49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7" name="Text Box 49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8" name="Text Box 49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79" name="Text Box 49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0" name="Text Box 49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1" name="Text Box 49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2" name="Text Box 49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3" name="Text Box 49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4" name="Text Box 49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5" name="Text Box 49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6" name="Text Box 49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7" name="Text Box 49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8" name="Text Box 49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89" name="Text Box 49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0" name="Text Box 49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1" name="Text Box 49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2" name="Text Box 49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3" name="Text Box 49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4" name="Text Box 49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5" name="Text Box 49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6" name="Text Box 49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7" name="Text Box 49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8" name="Text Box 49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899" name="Text Box 49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0" name="Text Box 49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1" name="Text Box 49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2" name="Text Box 49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3" name="Text Box 49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4" name="Text Box 49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5" name="Text Box 49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6" name="Text Box 49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7" name="Text Box 49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8" name="Text Box 49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09" name="Text Box 49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0" name="Text Box 49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1" name="Text Box 49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2" name="Text Box 49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3" name="Text Box 49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4" name="Text Box 49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5" name="Text Box 49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6" name="Text Box 49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7" name="Text Box 49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8" name="Text Box 49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19" name="Text Box 49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0" name="Text Box 49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1" name="Text Box 49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2" name="Text Box 49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3" name="Text Box 49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4" name="Text Box 49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5" name="Text Box 49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6" name="Text Box 49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7" name="Text Box 49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8" name="Text Box 49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29" name="Text Box 49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0" name="Text Box 49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1" name="Text Box 49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2" name="Text Box 49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3" name="Text Box 49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4" name="Text Box 49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5" name="Text Box 49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6" name="Text Box 49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7" name="Text Box 49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8" name="Text Box 49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39" name="Text Box 49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0" name="Text Box 49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1" name="Text Box 49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2" name="Text Box 49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3" name="Text Box 49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4" name="Text Box 49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5" name="Text Box 50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6" name="Text Box 50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7" name="Text Box 50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8" name="Text Box 50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49" name="Text Box 50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0" name="Text Box 50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1" name="Text Box 50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2" name="Text Box 50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3" name="Text Box 50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4" name="Text Box 50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5" name="Text Box 50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6" name="Text Box 50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7" name="Text Box 50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8" name="Text Box 50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59" name="Text Box 50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0" name="Text Box 50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1" name="Text Box 50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2" name="Text Box 50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3" name="Text Box 50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4" name="Text Box 50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5" name="Text Box 50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6" name="Text Box 50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7" name="Text Box 50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8" name="Text Box 50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69" name="Text Box 50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0" name="Text Box 50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1" name="Text Box 50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2" name="Text Box 50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3" name="Text Box 50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4" name="Text Box 50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5" name="Text Box 50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6" name="Text Box 50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7" name="Text Box 50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8" name="Text Box 50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79" name="Text Box 50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0" name="Text Box 50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1" name="Text Box 50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2" name="Text Box 50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3" name="Text Box 50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4" name="Text Box 50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5" name="Text Box 50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6" name="Text Box 50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7" name="Text Box 50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8" name="Text Box 50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89" name="Text Box 50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0" name="Text Box 50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1" name="Text Box 50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2" name="Text Box 50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3" name="Text Box 50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4" name="Text Box 50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5" name="Text Box 50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6" name="Text Box 50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7" name="Text Box 50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8" name="Text Box 50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7999" name="Text Box 50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0" name="Text Box 50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1" name="Text Box 50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2" name="Text Box 50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3" name="Text Box 50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4" name="Text Box 50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5" name="Text Box 50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6" name="Text Box 50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7" name="Text Box 50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8" name="Text Box 50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09" name="Text Box 50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0" name="Text Box 50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1" name="Text Box 50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2" name="Text Box 50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3" name="Text Box 50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4" name="Text Box 50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5" name="Text Box 50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6" name="Text Box 50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7" name="Text Box 50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8" name="Text Box 50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19" name="Text Box 50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0" name="Text Box 50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1" name="Text Box 50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2" name="Text Box 50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3" name="Text Box 50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4" name="Text Box 50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5" name="Text Box 50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6" name="Text Box 50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7" name="Text Box 50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8" name="Text Box 50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29" name="Text Box 50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0" name="Text Box 50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1" name="Text Box 50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2" name="Text Box 50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3" name="Text Box 50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4" name="Text Box 50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5" name="Text Box 50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6" name="Text Box 50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7" name="Text Box 50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8" name="Text Box 50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39" name="Text Box 50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0" name="Text Box 50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1" name="Text Box 50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2" name="Text Box 50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3" name="Text Box 50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4" name="Text Box 50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5" name="Text Box 51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6" name="Text Box 51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7" name="Text Box 51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8" name="Text Box 51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49" name="Text Box 51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0" name="Text Box 51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1" name="Text Box 51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2" name="Text Box 51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3" name="Text Box 51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4" name="Text Box 51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5" name="Text Box 51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6" name="Text Box 51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7" name="Text Box 51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8" name="Text Box 51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59" name="Text Box 51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0" name="Text Box 51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1" name="Text Box 51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2" name="Text Box 51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3" name="Text Box 51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4" name="Text Box 51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5" name="Text Box 51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6" name="Text Box 51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7" name="Text Box 51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8" name="Text Box 51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69" name="Text Box 51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0" name="Text Box 51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1" name="Text Box 51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2" name="Text Box 51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3" name="Text Box 51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4" name="Text Box 51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5" name="Text Box 51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6" name="Text Box 51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7" name="Text Box 51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8" name="Text Box 51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79" name="Text Box 51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0" name="Text Box 51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1" name="Text Box 51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2" name="Text Box 51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3" name="Text Box 51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4" name="Text Box 51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5" name="Text Box 51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6" name="Text Box 51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7" name="Text Box 51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8" name="Text Box 51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89" name="Text Box 51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0" name="Text Box 51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1" name="Text Box 51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2" name="Text Box 51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3" name="Text Box 51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4" name="Text Box 51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5" name="Text Box 51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6" name="Text Box 51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7" name="Text Box 51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8" name="Text Box 51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099" name="Text Box 51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0" name="Text Box 51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1" name="Text Box 51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2" name="Text Box 51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3" name="Text Box 51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4" name="Text Box 51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5" name="Text Box 51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6" name="Text Box 51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7" name="Text Box 51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8" name="Text Box 51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09" name="Text Box 51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0" name="Text Box 51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1" name="Text Box 51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2" name="Text Box 51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3" name="Text Box 51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4" name="Text Box 51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5" name="Text Box 51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6" name="Text Box 51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7" name="Text Box 51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8" name="Text Box 51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19" name="Text Box 51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0" name="Text Box 51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1" name="Text Box 51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2" name="Text Box 51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3" name="Text Box 51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4" name="Text Box 51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5" name="Text Box 51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6" name="Text Box 51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7" name="Text Box 51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8" name="Text Box 51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29" name="Text Box 51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0" name="Text Box 51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1" name="Text Box 51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2" name="Text Box 51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3" name="Text Box 51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4" name="Text Box 51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5" name="Text Box 51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6" name="Text Box 51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7" name="Text Box 51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8" name="Text Box 51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39" name="Text Box 51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0" name="Text Box 51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1" name="Text Box 51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2" name="Text Box 51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3" name="Text Box 51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4" name="Text Box 51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5" name="Text Box 52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6" name="Text Box 52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7" name="Text Box 52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8" name="Text Box 52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49" name="Text Box 52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0" name="Text Box 52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1" name="Text Box 52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2" name="Text Box 52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3" name="Text Box 52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4" name="Text Box 52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5" name="Text Box 52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6" name="Text Box 52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7" name="Text Box 52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8" name="Text Box 52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59" name="Text Box 52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0" name="Text Box 52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1" name="Text Box 52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2" name="Text Box 52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3" name="Text Box 52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4" name="Text Box 52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5" name="Text Box 52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6" name="Text Box 52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7" name="Text Box 52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8" name="Text Box 52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69" name="Text Box 52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0" name="Text Box 52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1" name="Text Box 52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2" name="Text Box 52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3" name="Text Box 52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4" name="Text Box 52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5" name="Text Box 52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6" name="Text Box 52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7" name="Text Box 52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8" name="Text Box 52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79" name="Text Box 52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0" name="Text Box 52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1" name="Text Box 52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2" name="Text Box 52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3" name="Text Box 52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4" name="Text Box 52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5" name="Text Box 52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6" name="Text Box 52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7" name="Text Box 52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8" name="Text Box 52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89" name="Text Box 52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0" name="Text Box 52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1" name="Text Box 52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2" name="Text Box 52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3" name="Text Box 52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4" name="Text Box 52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5" name="Text Box 52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6" name="Text Box 52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7" name="Text Box 52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8" name="Text Box 52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199" name="Text Box 52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0" name="Text Box 52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1" name="Text Box 52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2" name="Text Box 52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3" name="Text Box 52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4" name="Text Box 52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5" name="Text Box 52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6" name="Text Box 52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7" name="Text Box 52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8" name="Text Box 52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09" name="Text Box 52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0" name="Text Box 52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1" name="Text Box 52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2" name="Text Box 52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3" name="Text Box 52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4" name="Text Box 52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5" name="Text Box 52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6" name="Text Box 52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7" name="Text Box 52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8" name="Text Box 52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19" name="Text Box 52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0" name="Text Box 52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1" name="Text Box 52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2" name="Text Box 52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3" name="Text Box 52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4" name="Text Box 52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5" name="Text Box 52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6" name="Text Box 52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7" name="Text Box 52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8" name="Text Box 52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29" name="Text Box 52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0" name="Text Box 52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1" name="Text Box 52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2" name="Text Box 52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3" name="Text Box 52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4" name="Text Box 52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5" name="Text Box 52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6" name="Text Box 52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7" name="Text Box 52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8" name="Text Box 52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39" name="Text Box 52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0" name="Text Box 52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1" name="Text Box 52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2" name="Text Box 52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3" name="Text Box 52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4" name="Text Box 52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5" name="Text Box 53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6" name="Text Box 53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7" name="Text Box 53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8" name="Text Box 53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49" name="Text Box 53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0" name="Text Box 53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1" name="Text Box 53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2" name="Text Box 53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3" name="Text Box 53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4" name="Text Box 53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5" name="Text Box 53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6" name="Text Box 53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7" name="Text Box 53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8" name="Text Box 53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59" name="Text Box 53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0" name="Text Box 53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1" name="Text Box 53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2" name="Text Box 53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3" name="Text Box 53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4" name="Text Box 531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5" name="Text Box 532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6" name="Text Box 532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7" name="Text Box 532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8" name="Text Box 532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69" name="Text Box 532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0" name="Text Box 532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1" name="Text Box 532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2" name="Text Box 532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3" name="Text Box 532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4" name="Text Box 532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5" name="Text Box 533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6" name="Text Box 533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7" name="Text Box 533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8" name="Text Box 533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79" name="Text Box 533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0" name="Text Box 533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1" name="Text Box 533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2" name="Text Box 533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3" name="Text Box 533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4" name="Text Box 533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5" name="Text Box 534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6" name="Text Box 534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7" name="Text Box 534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8" name="Text Box 534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89" name="Text Box 534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0" name="Text Box 534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1" name="Text Box 534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2" name="Text Box 534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3" name="Text Box 534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4" name="Text Box 534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5" name="Text Box 535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6" name="Text Box 535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7" name="Text Box 535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8" name="Text Box 535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299" name="Text Box 535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0" name="Text Box 535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1" name="Text Box 535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2" name="Text Box 535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3" name="Text Box 535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4" name="Text Box 535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5" name="Text Box 536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6" name="Text Box 536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7" name="Text Box 536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8" name="Text Box 536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09" name="Text Box 536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0" name="Text Box 536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1" name="Text Box 536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2" name="Text Box 536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3" name="Text Box 536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4" name="Text Box 536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5" name="Text Box 537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6" name="Text Box 537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7" name="Text Box 537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8" name="Text Box 537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19" name="Text Box 537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0" name="Text Box 537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1" name="Text Box 537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2" name="Text Box 537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3" name="Text Box 537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4" name="Text Box 537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5" name="Text Box 538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6" name="Text Box 538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7" name="Text Box 538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8" name="Text Box 538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29" name="Text Box 538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0" name="Text Box 538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1" name="Text Box 538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2" name="Text Box 538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3" name="Text Box 538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4" name="Text Box 538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5" name="Text Box 539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6" name="Text Box 539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7" name="Text Box 539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8" name="Text Box 539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39" name="Text Box 539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0" name="Text Box 539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1" name="Text Box 539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2" name="Text Box 539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3" name="Text Box 539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4" name="Text Box 539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5" name="Text Box 540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6" name="Text Box 540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7" name="Text Box 540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8" name="Text Box 540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49" name="Text Box 540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0" name="Text Box 540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1" name="Text Box 540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2" name="Text Box 540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3" name="Text Box 540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4" name="Text Box 5409"/>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5" name="Text Box 5410"/>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6" name="Text Box 5411"/>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7" name="Text Box 5412"/>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8" name="Text Box 5413"/>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59" name="Text Box 5414"/>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60" name="Text Box 5415"/>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61" name="Text Box 5416"/>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62" name="Text Box 5417"/>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2"/>
    <xdr:sp macro="" textlink="">
      <xdr:nvSpPr>
        <xdr:cNvPr id="8363" name="Text Box 5418"/>
        <xdr:cNvSpPr txBox="1">
          <a:spLocks noChangeArrowheads="1"/>
        </xdr:cNvSpPr>
      </xdr:nvSpPr>
      <xdr:spPr bwMode="auto">
        <a:xfrm>
          <a:off x="4815840" y="72390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64" name="Text Box 5427"/>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65" name="Text Box 5428"/>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66" name="Text Box 5429"/>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67" name="Text Box 5430"/>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68" name="Text Box 5431"/>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69" name="Text Box 5432"/>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0" name="Text Box 5433"/>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1" name="Text Box 5434"/>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2" name="Text Box 5435"/>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3" name="Text Box 5436"/>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4" name="Text Box 5437"/>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5" name="Text Box 5438"/>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6" name="Text Box 5439"/>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7" name="Text Box 5440"/>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8" name="Text Box 5441"/>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79" name="Text Box 5442"/>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0" name="Text Box 5443"/>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1" name="Text Box 5444"/>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2" name="Text Box 5445"/>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3" name="Text Box 5446"/>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4" name="Text Box 5447"/>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5" name="Text Box 5448"/>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6" name="Text Box 5449"/>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7" name="Text Box 5450"/>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8" name="Text Box 5451"/>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89" name="Text Box 5452"/>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0" name="Text Box 5453"/>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1" name="Text Box 5454"/>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2" name="Text Box 5455"/>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3" name="Text Box 5456"/>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4" name="Text Box 5457"/>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5" name="Text Box 5458"/>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6" name="Text Box 5459"/>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7" name="Text Box 5460"/>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8" name="Text Box 5461"/>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399" name="Text Box 5462"/>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400" name="Text Box 5463"/>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401" name="Text Box 5464"/>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402" name="Text Box 5465"/>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403" name="Text Box 5466"/>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404" name="Text Box 5467"/>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209550"/>
    <xdr:sp macro="" textlink="">
      <xdr:nvSpPr>
        <xdr:cNvPr id="8405" name="Text Box 5468"/>
        <xdr:cNvSpPr txBox="1">
          <a:spLocks noChangeArrowheads="1"/>
        </xdr:cNvSpPr>
      </xdr:nvSpPr>
      <xdr:spPr bwMode="auto">
        <a:xfrm>
          <a:off x="4815840" y="723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06" name="Text Box 25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07" name="Text Box 25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08" name="Text Box 25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09" name="Text Box 25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0" name="Text Box 25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1" name="Text Box 25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2" name="Text Box 25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3" name="Text Box 25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4" name="Text Box 25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5" name="Text Box 25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6" name="Text Box 25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7" name="Text Box 25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8" name="Text Box 25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19" name="Text Box 25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0" name="Text Box 25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1" name="Text Box 26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2" name="Text Box 26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3" name="Text Box 26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4" name="Text Box 26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5" name="Text Box 26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6" name="Text Box 26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7" name="Text Box 26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8" name="Text Box 26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29" name="Text Box 26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0" name="Text Box 26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1" name="Text Box 26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2" name="Text Box 26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3" name="Text Box 26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4" name="Text Box 26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5" name="Text Box 26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6" name="Text Box 26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7" name="Text Box 26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8" name="Text Box 26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39" name="Text Box 26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0" name="Text Box 26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1" name="Text Box 26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2" name="Text Box 26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3" name="Text Box 26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4" name="Text Box 26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5" name="Text Box 26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6" name="Text Box 26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7" name="Text Box 26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8" name="Text Box 26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49" name="Text Box 26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0" name="Text Box 26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1" name="Text Box 26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2" name="Text Box 26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3" name="Text Box 26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4" name="Text Box 26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5" name="Text Box 26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6" name="Text Box 26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7" name="Text Box 26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8" name="Text Box 26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59" name="Text Box 26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0" name="Text Box 26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1" name="Text Box 26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2" name="Text Box 26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3" name="Text Box 26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4" name="Text Box 26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5" name="Text Box 26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6" name="Text Box 26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7" name="Text Box 26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8" name="Text Box 26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69" name="Text Box 26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0" name="Text Box 26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1" name="Text Box 26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2" name="Text Box 26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3" name="Text Box 26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4" name="Text Box 26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5" name="Text Box 26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6" name="Text Box 26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7" name="Text Box 26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8" name="Text Box 26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79" name="Text Box 27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0" name="Text Box 27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1" name="Text Box 27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2" name="Text Box 27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3" name="Text Box 27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4" name="Text Box 27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5" name="Text Box 27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6" name="Text Box 27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7" name="Text Box 27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8" name="Text Box 27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89" name="Text Box 27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0" name="Text Box 27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1" name="Text Box 27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2" name="Text Box 27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3" name="Text Box 27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4" name="Text Box 27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5" name="Text Box 27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6" name="Text Box 27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7" name="Text Box 27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8" name="Text Box 27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499" name="Text Box 27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0" name="Text Box 27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1" name="Text Box 27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2" name="Text Box 27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3" name="Text Box 27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4" name="Text Box 27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5" name="Text Box 27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6" name="Text Box 27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7" name="Text Box 27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8" name="Text Box 27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09" name="Text Box 27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0" name="Text Box 27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1" name="Text Box 27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2" name="Text Box 27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3" name="Text Box 27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4" name="Text Box 27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5" name="Text Box 27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6" name="Text Box 27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7" name="Text Box 27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8" name="Text Box 27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19" name="Text Box 27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0" name="Text Box 27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1" name="Text Box 27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2" name="Text Box 27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3" name="Text Box 27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4" name="Text Box 27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5" name="Text Box 27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6" name="Text Box 27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7" name="Text Box 27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8" name="Text Box 27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29" name="Text Box 27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0" name="Text Box 27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1" name="Text Box 27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2" name="Text Box 27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3" name="Text Box 27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4" name="Text Box 27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5" name="Text Box 27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6" name="Text Box 27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7" name="Text Box 27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8" name="Text Box 27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39" name="Text Box 27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0" name="Text Box 27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1" name="Text Box 27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2" name="Text Box 27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3" name="Text Box 27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4" name="Text Box 27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5" name="Text Box 27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6" name="Text Box 27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7" name="Text Box 27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8" name="Text Box 27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49" name="Text Box 27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0" name="Text Box 27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1" name="Text Box 27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2" name="Text Box 27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3" name="Text Box 27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4" name="Text Box 27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5" name="Text Box 27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6" name="Text Box 27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7" name="Text Box 27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8" name="Text Box 27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59" name="Text Box 27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0" name="Text Box 27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1" name="Text Box 27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2" name="Text Box 27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3" name="Text Box 27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4" name="Text Box 27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5" name="Text Box 27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6" name="Text Box 27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7" name="Text Box 27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8" name="Text Box 27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69" name="Text Box 27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0" name="Text Box 27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1" name="Text Box 27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2" name="Text Box 27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3" name="Text Box 27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4" name="Text Box 27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5" name="Text Box 27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6" name="Text Box 27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7" name="Text Box 27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8" name="Text Box 27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79" name="Text Box 28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0" name="Text Box 28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1" name="Text Box 28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2" name="Text Box 28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3" name="Text Box 28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4" name="Text Box 28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5" name="Text Box 28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6" name="Text Box 28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7" name="Text Box 28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8" name="Text Box 28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89" name="Text Box 28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0" name="Text Box 28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1" name="Text Box 28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2" name="Text Box 28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3" name="Text Box 28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4" name="Text Box 28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5" name="Text Box 28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6" name="Text Box 28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7" name="Text Box 28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8" name="Text Box 28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599" name="Text Box 28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0" name="Text Box 28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1" name="Text Box 28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2" name="Text Box 28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3" name="Text Box 28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4" name="Text Box 28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5" name="Text Box 28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6" name="Text Box 28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7" name="Text Box 28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8" name="Text Box 28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09" name="Text Box 28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0" name="Text Box 28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1" name="Text Box 28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2" name="Text Box 28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3" name="Text Box 28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4" name="Text Box 28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5" name="Text Box 28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6" name="Text Box 28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7" name="Text Box 28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8" name="Text Box 28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19" name="Text Box 28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0" name="Text Box 28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1" name="Text Box 28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2" name="Text Box 28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3" name="Text Box 28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4" name="Text Box 28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5" name="Text Box 28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6" name="Text Box 28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7" name="Text Box 28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8" name="Text Box 28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29" name="Text Box 28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0" name="Text Box 28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1" name="Text Box 28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2" name="Text Box 28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3" name="Text Box 28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4" name="Text Box 28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5" name="Text Box 28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6" name="Text Box 28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7" name="Text Box 28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8" name="Text Box 28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39" name="Text Box 28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0" name="Text Box 28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1" name="Text Box 28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2" name="Text Box 28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3" name="Text Box 28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4" name="Text Box 28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5" name="Text Box 28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6" name="Text Box 28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7" name="Text Box 28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8" name="Text Box 28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49" name="Text Box 28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0" name="Text Box 28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1" name="Text Box 28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2" name="Text Box 28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3" name="Text Box 28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4" name="Text Box 28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5" name="Text Box 28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6" name="Text Box 28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7" name="Text Box 28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8" name="Text Box 28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59" name="Text Box 28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0" name="Text Box 28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1" name="Text Box 28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2" name="Text Box 28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3" name="Text Box 28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4" name="Text Box 28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5" name="Text Box 28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6" name="Text Box 28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7" name="Text Box 28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8" name="Text Box 28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69" name="Text Box 28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0" name="Text Box 28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1" name="Text Box 28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2" name="Text Box 28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3" name="Text Box 28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4" name="Text Box 28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5" name="Text Box 28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6" name="Text Box 28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7" name="Text Box 28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8" name="Text Box 28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79" name="Text Box 29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0" name="Text Box 29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1" name="Text Box 29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2" name="Text Box 29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3" name="Text Box 29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4" name="Text Box 29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5" name="Text Box 29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6" name="Text Box 29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7" name="Text Box 29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8" name="Text Box 29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89" name="Text Box 29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0" name="Text Box 29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1" name="Text Box 29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2" name="Text Box 29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3" name="Text Box 29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4" name="Text Box 29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5" name="Text Box 29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6" name="Text Box 29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7" name="Text Box 29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8" name="Text Box 29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699" name="Text Box 29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0" name="Text Box 29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1" name="Text Box 29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2" name="Text Box 29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3" name="Text Box 29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4" name="Text Box 29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5" name="Text Box 29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6" name="Text Box 29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7" name="Text Box 29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8" name="Text Box 29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09" name="Text Box 29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0" name="Text Box 29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1" name="Text Box 29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2" name="Text Box 29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3" name="Text Box 29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4" name="Text Box 29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5" name="Text Box 29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6" name="Text Box 29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7" name="Text Box 29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8" name="Text Box 29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19" name="Text Box 29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0" name="Text Box 29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1" name="Text Box 29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2" name="Text Box 29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3" name="Text Box 29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4" name="Text Box 29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5" name="Text Box 29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6" name="Text Box 29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7" name="Text Box 29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8" name="Text Box 29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29" name="Text Box 29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0" name="Text Box 29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1" name="Text Box 29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2" name="Text Box 29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3" name="Text Box 29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4" name="Text Box 29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5" name="Text Box 29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6" name="Text Box 29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7" name="Text Box 29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8" name="Text Box 29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39" name="Text Box 29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0" name="Text Box 29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1" name="Text Box 29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2" name="Text Box 29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3" name="Text Box 29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4" name="Text Box 29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5" name="Text Box 29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6" name="Text Box 29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7" name="Text Box 29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8" name="Text Box 29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49" name="Text Box 29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0" name="Text Box 29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1" name="Text Box 29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2" name="Text Box 29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3" name="Text Box 29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4" name="Text Box 29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5" name="Text Box 29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6" name="Text Box 29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7" name="Text Box 29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8" name="Text Box 29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59" name="Text Box 29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0" name="Text Box 29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1" name="Text Box 29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2" name="Text Box 29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3" name="Text Box 29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4" name="Text Box 29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5" name="Text Box 29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6" name="Text Box 29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7" name="Text Box 29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8" name="Text Box 29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69" name="Text Box 29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0" name="Text Box 29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1" name="Text Box 29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2" name="Text Box 29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3" name="Text Box 29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4" name="Text Box 29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5" name="Text Box 29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6" name="Text Box 29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7" name="Text Box 29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8" name="Text Box 29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79" name="Text Box 30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0" name="Text Box 30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1" name="Text Box 30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2" name="Text Box 30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3" name="Text Box 30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4" name="Text Box 30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5" name="Text Box 30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6" name="Text Box 30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7" name="Text Box 30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8" name="Text Box 30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89" name="Text Box 30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0" name="Text Box 30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1" name="Text Box 30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2" name="Text Box 30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3" name="Text Box 30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4" name="Text Box 30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5" name="Text Box 30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6" name="Text Box 30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7" name="Text Box 30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8" name="Text Box 30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799" name="Text Box 30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0" name="Text Box 30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1" name="Text Box 30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2" name="Text Box 30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3" name="Text Box 30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4" name="Text Box 30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5" name="Text Box 30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6" name="Text Box 30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7" name="Text Box 30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8" name="Text Box 30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09" name="Text Box 30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0" name="Text Box 30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1" name="Text Box 30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2" name="Text Box 30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3" name="Text Box 30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4" name="Text Box 30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5" name="Text Box 30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6" name="Text Box 30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7" name="Text Box 30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8" name="Text Box 30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19" name="Text Box 30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0" name="Text Box 30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1" name="Text Box 30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2" name="Text Box 30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3" name="Text Box 30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4" name="Text Box 30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5" name="Text Box 30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6" name="Text Box 30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7" name="Text Box 30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8" name="Text Box 30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29" name="Text Box 30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0" name="Text Box 30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1" name="Text Box 30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2" name="Text Box 30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3" name="Text Box 30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4" name="Text Box 30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5" name="Text Box 30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6" name="Text Box 30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7" name="Text Box 30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8" name="Text Box 30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39" name="Text Box 30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0" name="Text Box 30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1" name="Text Box 30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2" name="Text Box 30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3" name="Text Box 30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4" name="Text Box 30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5" name="Text Box 30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6" name="Text Box 30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7" name="Text Box 30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8" name="Text Box 30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49" name="Text Box 30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0" name="Text Box 30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1" name="Text Box 30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2" name="Text Box 30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3" name="Text Box 30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4" name="Text Box 30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5" name="Text Box 30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6" name="Text Box 30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7" name="Text Box 30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8" name="Text Box 30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59" name="Text Box 30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0" name="Text Box 30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1" name="Text Box 30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2" name="Text Box 30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3" name="Text Box 30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4" name="Text Box 30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5" name="Text Box 30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6" name="Text Box 30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7" name="Text Box 30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8" name="Text Box 30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69" name="Text Box 30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0" name="Text Box 30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1" name="Text Box 30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2" name="Text Box 30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3" name="Text Box 30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4" name="Text Box 30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5" name="Text Box 30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6" name="Text Box 30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7" name="Text Box 30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8" name="Text Box 30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79" name="Text Box 31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0" name="Text Box 31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1" name="Text Box 31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2" name="Text Box 31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3" name="Text Box 31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4" name="Text Box 31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5" name="Text Box 31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6" name="Text Box 31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7" name="Text Box 31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8" name="Text Box 31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89" name="Text Box 31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0" name="Text Box 31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1" name="Text Box 31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2" name="Text Box 31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3" name="Text Box 31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4" name="Text Box 31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5" name="Text Box 31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6" name="Text Box 31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7" name="Text Box 31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8" name="Text Box 31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899" name="Text Box 31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0" name="Text Box 31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1" name="Text Box 31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2" name="Text Box 31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3" name="Text Box 31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4" name="Text Box 31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5" name="Text Box 31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6" name="Text Box 31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7" name="Text Box 31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8" name="Text Box 31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09" name="Text Box 31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0" name="Text Box 31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1" name="Text Box 31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2" name="Text Box 31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3" name="Text Box 31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4" name="Text Box 31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5" name="Text Box 31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6" name="Text Box 31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7" name="Text Box 31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8" name="Text Box 31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19" name="Text Box 31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0" name="Text Box 31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1" name="Text Box 31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2" name="Text Box 31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3" name="Text Box 31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4" name="Text Box 31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5" name="Text Box 31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6" name="Text Box 31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7" name="Text Box 31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8" name="Text Box 31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29" name="Text Box 31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0" name="Text Box 31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1" name="Text Box 31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2" name="Text Box 31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3" name="Text Box 31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4" name="Text Box 31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5" name="Text Box 31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6" name="Text Box 31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7" name="Text Box 31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8" name="Text Box 31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39" name="Text Box 31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0" name="Text Box 31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1" name="Text Box 31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2" name="Text Box 31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3" name="Text Box 31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4" name="Text Box 31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5" name="Text Box 31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6" name="Text Box 31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7" name="Text Box 31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8" name="Text Box 31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49" name="Text Box 31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0" name="Text Box 31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1" name="Text Box 31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2" name="Text Box 31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3" name="Text Box 31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4" name="Text Box 31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5" name="Text Box 31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6" name="Text Box 31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7" name="Text Box 31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8" name="Text Box 31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59" name="Text Box 31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0" name="Text Box 31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1" name="Text Box 31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2" name="Text Box 31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3" name="Text Box 31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4" name="Text Box 31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5" name="Text Box 31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6" name="Text Box 31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7" name="Text Box 31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8" name="Text Box 31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69" name="Text Box 31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0" name="Text Box 31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1" name="Text Box 31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2" name="Text Box 31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3" name="Text Box 31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4" name="Text Box 31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5" name="Text Box 31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6" name="Text Box 31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7" name="Text Box 31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8" name="Text Box 31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79" name="Text Box 32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0" name="Text Box 32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1" name="Text Box 32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2" name="Text Box 32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3" name="Text Box 32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4" name="Text Box 32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5" name="Text Box 32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6" name="Text Box 32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7" name="Text Box 32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8" name="Text Box 32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89" name="Text Box 32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0" name="Text Box 32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1" name="Text Box 32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2" name="Text Box 32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3" name="Text Box 32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4" name="Text Box 32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5" name="Text Box 32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6" name="Text Box 32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7" name="Text Box 32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8" name="Text Box 32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8999" name="Text Box 32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0" name="Text Box 32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1" name="Text Box 32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2" name="Text Box 32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3" name="Text Box 32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4" name="Text Box 32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5" name="Text Box 32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6" name="Text Box 32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7" name="Text Box 32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8" name="Text Box 32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09" name="Text Box 32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0" name="Text Box 32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1" name="Text Box 32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2" name="Text Box 32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3" name="Text Box 32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4" name="Text Box 32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5" name="Text Box 32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6" name="Text Box 32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7" name="Text Box 32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8" name="Text Box 32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19" name="Text Box 32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0" name="Text Box 32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1" name="Text Box 32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2" name="Text Box 32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3" name="Text Box 32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4" name="Text Box 32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5" name="Text Box 32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6" name="Text Box 32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7" name="Text Box 32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8" name="Text Box 32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29" name="Text Box 32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0" name="Text Box 32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1" name="Text Box 32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2" name="Text Box 32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3" name="Text Box 32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4" name="Text Box 32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5" name="Text Box 32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6" name="Text Box 32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7" name="Text Box 32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8" name="Text Box 32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39" name="Text Box 32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0" name="Text Box 32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1" name="Text Box 32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2" name="Text Box 32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3" name="Text Box 32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4" name="Text Box 32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5" name="Text Box 32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6" name="Text Box 32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7" name="Text Box 32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8" name="Text Box 32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49" name="Text Box 32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0" name="Text Box 32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1" name="Text Box 32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2" name="Text Box 32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3" name="Text Box 32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4" name="Text Box 32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5" name="Text Box 32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6" name="Text Box 32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7" name="Text Box 32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8" name="Text Box 32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59" name="Text Box 32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0" name="Text Box 32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1" name="Text Box 32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2" name="Text Box 32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3" name="Text Box 32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4" name="Text Box 32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5" name="Text Box 32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6" name="Text Box 32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7" name="Text Box 32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8" name="Text Box 32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69" name="Text Box 32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0" name="Text Box 32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1" name="Text Box 32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2" name="Text Box 32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3" name="Text Box 32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4" name="Text Box 32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5" name="Text Box 32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6" name="Text Box 32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7" name="Text Box 32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8" name="Text Box 32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79" name="Text Box 33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0" name="Text Box 33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1" name="Text Box 33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2" name="Text Box 33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3" name="Text Box 33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4" name="Text Box 33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5" name="Text Box 33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6" name="Text Box 33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7" name="Text Box 33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8" name="Text Box 33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89" name="Text Box 33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0" name="Text Box 33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1" name="Text Box 33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2" name="Text Box 33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3" name="Text Box 33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4" name="Text Box 33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5" name="Text Box 33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6" name="Text Box 33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7" name="Text Box 33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8" name="Text Box 33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099" name="Text Box 33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0" name="Text Box 33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1" name="Text Box 33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2" name="Text Box 33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3" name="Text Box 33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4" name="Text Box 33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5" name="Text Box 33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6" name="Text Box 33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7" name="Text Box 33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8" name="Text Box 33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09" name="Text Box 33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0" name="Text Box 33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1" name="Text Box 33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2" name="Text Box 33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3" name="Text Box 33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4" name="Text Box 33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5" name="Text Box 33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6" name="Text Box 33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7" name="Text Box 33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8" name="Text Box 33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19" name="Text Box 33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0" name="Text Box 33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1" name="Text Box 33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2" name="Text Box 33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3" name="Text Box 33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4" name="Text Box 33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5" name="Text Box 33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6" name="Text Box 33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7" name="Text Box 33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8" name="Text Box 33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29" name="Text Box 33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0" name="Text Box 33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1" name="Text Box 33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2" name="Text Box 33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3" name="Text Box 33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4" name="Text Box 33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5" name="Text Box 33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6" name="Text Box 33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7" name="Text Box 33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8" name="Text Box 33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39" name="Text Box 33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0" name="Text Box 33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1" name="Text Box 33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2" name="Text Box 33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3" name="Text Box 33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4" name="Text Box 33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5" name="Text Box 33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6" name="Text Box 33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7" name="Text Box 33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8" name="Text Box 33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49" name="Text Box 33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0" name="Text Box 33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1" name="Text Box 33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2" name="Text Box 33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3" name="Text Box 33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4" name="Text Box 33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5" name="Text Box 33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6" name="Text Box 33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7" name="Text Box 33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8" name="Text Box 33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59" name="Text Box 33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0" name="Text Box 33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1" name="Text Box 33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2" name="Text Box 33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3" name="Text Box 33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4" name="Text Box 33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5" name="Text Box 33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6" name="Text Box 33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7" name="Text Box 33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8" name="Text Box 33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69" name="Text Box 33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0" name="Text Box 33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1" name="Text Box 33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2" name="Text Box 33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3" name="Text Box 33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4" name="Text Box 33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5" name="Text Box 33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6" name="Text Box 33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7" name="Text Box 33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8" name="Text Box 33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79" name="Text Box 34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0" name="Text Box 34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1" name="Text Box 34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2" name="Text Box 34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3" name="Text Box 34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4" name="Text Box 34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5" name="Text Box 34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6" name="Text Box 34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7" name="Text Box 34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8" name="Text Box 34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89" name="Text Box 34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0" name="Text Box 34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1" name="Text Box 34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2" name="Text Box 34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3" name="Text Box 34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4" name="Text Box 34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5" name="Text Box 34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6" name="Text Box 34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7" name="Text Box 34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8" name="Text Box 34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199" name="Text Box 34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0" name="Text Box 34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1" name="Text Box 34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2" name="Text Box 34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3" name="Text Box 34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4" name="Text Box 34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5" name="Text Box 34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6" name="Text Box 34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7" name="Text Box 34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8" name="Text Box 34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09" name="Text Box 34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0" name="Text Box 34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1" name="Text Box 34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2" name="Text Box 34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3" name="Text Box 34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4" name="Text Box 34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5" name="Text Box 34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6" name="Text Box 34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7" name="Text Box 34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8" name="Text Box 34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19" name="Text Box 34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0" name="Text Box 34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1" name="Text Box 34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2" name="Text Box 34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3" name="Text Box 34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4" name="Text Box 34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5" name="Text Box 34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6" name="Text Box 34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7" name="Text Box 34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8" name="Text Box 34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29" name="Text Box 34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0" name="Text Box 34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1" name="Text Box 34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2" name="Text Box 34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3" name="Text Box 34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4" name="Text Box 34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5" name="Text Box 34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6" name="Text Box 34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7" name="Text Box 34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8" name="Text Box 34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39" name="Text Box 34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0" name="Text Box 34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1" name="Text Box 34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2" name="Text Box 34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3" name="Text Box 34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4" name="Text Box 34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5" name="Text Box 34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6" name="Text Box 34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7" name="Text Box 34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8" name="Text Box 34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49" name="Text Box 34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0" name="Text Box 34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1" name="Text Box 34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2" name="Text Box 34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3" name="Text Box 34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4" name="Text Box 34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5" name="Text Box 34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6" name="Text Box 34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7" name="Text Box 34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8" name="Text Box 34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59" name="Text Box 34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0" name="Text Box 34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1" name="Text Box 34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2" name="Text Box 34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3" name="Text Box 34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4" name="Text Box 34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5" name="Text Box 34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6" name="Text Box 34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7" name="Text Box 34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8" name="Text Box 34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69" name="Text Box 34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0" name="Text Box 34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1" name="Text Box 34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2" name="Text Box 34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3" name="Text Box 34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4" name="Text Box 34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5" name="Text Box 34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6" name="Text Box 34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7" name="Text Box 34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8" name="Text Box 34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79" name="Text Box 35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0" name="Text Box 35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1" name="Text Box 35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2" name="Text Box 35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3" name="Text Box 35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4" name="Text Box 35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5" name="Text Box 35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6" name="Text Box 35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7" name="Text Box 35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8" name="Text Box 35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89" name="Text Box 35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0" name="Text Box 35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1" name="Text Box 35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2" name="Text Box 35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3" name="Text Box 35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4" name="Text Box 35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5" name="Text Box 35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6" name="Text Box 35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7" name="Text Box 35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8" name="Text Box 35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299" name="Text Box 35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0" name="Text Box 35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1" name="Text Box 35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2" name="Text Box 35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3" name="Text Box 35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4" name="Text Box 35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5" name="Text Box 35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6" name="Text Box 35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7" name="Text Box 35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8" name="Text Box 35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09" name="Text Box 35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0" name="Text Box 35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1" name="Text Box 35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2" name="Text Box 35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3" name="Text Box 35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4" name="Text Box 35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5" name="Text Box 35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6" name="Text Box 35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7" name="Text Box 35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8" name="Text Box 35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19" name="Text Box 35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0" name="Text Box 35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1" name="Text Box 35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2" name="Text Box 35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3" name="Text Box 35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4" name="Text Box 35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5" name="Text Box 35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6" name="Text Box 35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7" name="Text Box 35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8" name="Text Box 35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29" name="Text Box 35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0" name="Text Box 35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1" name="Text Box 35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2" name="Text Box 35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3" name="Text Box 35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4" name="Text Box 35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5" name="Text Box 35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6" name="Text Box 35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7" name="Text Box 35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8" name="Text Box 35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39" name="Text Box 35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0" name="Text Box 35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1" name="Text Box 35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2" name="Text Box 35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3" name="Text Box 35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4" name="Text Box 35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5" name="Text Box 35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6" name="Text Box 35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7" name="Text Box 35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8" name="Text Box 35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49" name="Text Box 35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0" name="Text Box 35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1" name="Text Box 35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2" name="Text Box 35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3" name="Text Box 35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4" name="Text Box 35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5" name="Text Box 35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6" name="Text Box 35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7" name="Text Box 35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8" name="Text Box 35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59" name="Text Box 35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0" name="Text Box 35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1" name="Text Box 35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2" name="Text Box 35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3" name="Text Box 35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4" name="Text Box 35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5" name="Text Box 35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6" name="Text Box 35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7" name="Text Box 35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8" name="Text Box 35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69" name="Text Box 35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0" name="Text Box 35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1" name="Text Box 35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2" name="Text Box 35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3" name="Text Box 35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4" name="Text Box 35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5" name="Text Box 35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6" name="Text Box 35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7" name="Text Box 35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8" name="Text Box 35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79" name="Text Box 36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0" name="Text Box 36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1" name="Text Box 36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2" name="Text Box 36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3" name="Text Box 36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4" name="Text Box 36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5" name="Text Box 36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6" name="Text Box 36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7" name="Text Box 36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8" name="Text Box 36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89" name="Text Box 36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0" name="Text Box 36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1" name="Text Box 36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2" name="Text Box 36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3" name="Text Box 36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4" name="Text Box 36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5" name="Text Box 36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6" name="Text Box 36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7" name="Text Box 36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8" name="Text Box 36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399" name="Text Box 36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0" name="Text Box 36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1" name="Text Box 36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2" name="Text Box 36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3" name="Text Box 36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4" name="Text Box 36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5" name="Text Box 36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6" name="Text Box 36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7" name="Text Box 36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8" name="Text Box 36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09" name="Text Box 36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0" name="Text Box 36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1" name="Text Box 36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2" name="Text Box 36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3" name="Text Box 36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4" name="Text Box 36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5" name="Text Box 36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6" name="Text Box 36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7" name="Text Box 36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8" name="Text Box 36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19" name="Text Box 36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0" name="Text Box 36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1" name="Text Box 36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2" name="Text Box 36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3" name="Text Box 36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4" name="Text Box 36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5" name="Text Box 36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6" name="Text Box 36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7" name="Text Box 36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8" name="Text Box 36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29" name="Text Box 36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0" name="Text Box 36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1" name="Text Box 36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2" name="Text Box 36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3" name="Text Box 36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4" name="Text Box 36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5" name="Text Box 36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6" name="Text Box 36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7" name="Text Box 36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8" name="Text Box 36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39" name="Text Box 36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0" name="Text Box 36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1" name="Text Box 36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2" name="Text Box 36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3" name="Text Box 36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4" name="Text Box 36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5" name="Text Box 36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6" name="Text Box 36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7" name="Text Box 36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8" name="Text Box 36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49" name="Text Box 36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0" name="Text Box 36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1" name="Text Box 36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2" name="Text Box 36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3" name="Text Box 36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4" name="Text Box 36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5" name="Text Box 36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6" name="Text Box 36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7" name="Text Box 36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8" name="Text Box 36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59" name="Text Box 36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0" name="Text Box 36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1" name="Text Box 36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2" name="Text Box 36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3" name="Text Box 36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4" name="Text Box 36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5" name="Text Box 36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6" name="Text Box 36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7" name="Text Box 36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8" name="Text Box 36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69" name="Text Box 36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0" name="Text Box 36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1" name="Text Box 36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2" name="Text Box 36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3" name="Text Box 36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4" name="Text Box 36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5" name="Text Box 36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6" name="Text Box 36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7" name="Text Box 36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8" name="Text Box 36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79" name="Text Box 37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0" name="Text Box 37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1" name="Text Box 37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2" name="Text Box 37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3" name="Text Box 37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4" name="Text Box 37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5" name="Text Box 37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6" name="Text Box 37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7" name="Text Box 37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8" name="Text Box 37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89" name="Text Box 37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0" name="Text Box 37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1" name="Text Box 37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2" name="Text Box 37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3" name="Text Box 37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4" name="Text Box 37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5" name="Text Box 37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6" name="Text Box 37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7" name="Text Box 37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8" name="Text Box 37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499" name="Text Box 37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0" name="Text Box 37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1" name="Text Box 37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2" name="Text Box 37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3" name="Text Box 37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4" name="Text Box 37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5" name="Text Box 37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6" name="Text Box 37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7" name="Text Box 37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8" name="Text Box 37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09" name="Text Box 37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0" name="Text Box 37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1" name="Text Box 37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2" name="Text Box 37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3" name="Text Box 37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4" name="Text Box 37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5" name="Text Box 37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6" name="Text Box 37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7" name="Text Box 37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8" name="Text Box 37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19" name="Text Box 37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0" name="Text Box 37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1" name="Text Box 37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2" name="Text Box 37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3" name="Text Box 37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4" name="Text Box 37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5" name="Text Box 37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6" name="Text Box 37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7" name="Text Box 37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8" name="Text Box 37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29" name="Text Box 37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0" name="Text Box 37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1" name="Text Box 37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2" name="Text Box 37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3" name="Text Box 37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4" name="Text Box 37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5" name="Text Box 37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6" name="Text Box 37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7" name="Text Box 37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8" name="Text Box 37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39" name="Text Box 37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0" name="Text Box 37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1" name="Text Box 37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2" name="Text Box 37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3" name="Text Box 37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4" name="Text Box 37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5" name="Text Box 37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6" name="Text Box 37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7" name="Text Box 37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8" name="Text Box 37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49" name="Text Box 37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0" name="Text Box 37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1" name="Text Box 37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2" name="Text Box 37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3" name="Text Box 37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4" name="Text Box 37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5" name="Text Box 37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6" name="Text Box 37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7" name="Text Box 37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8" name="Text Box 37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59" name="Text Box 37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0" name="Text Box 37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1" name="Text Box 37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2" name="Text Box 37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3" name="Text Box 37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4" name="Text Box 37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5" name="Text Box 37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6" name="Text Box 37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7" name="Text Box 37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8" name="Text Box 37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69" name="Text Box 37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0" name="Text Box 37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1" name="Text Box 37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2" name="Text Box 37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3" name="Text Box 37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4" name="Text Box 37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5" name="Text Box 37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6" name="Text Box 37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7" name="Text Box 37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8" name="Text Box 37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79" name="Text Box 38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0" name="Text Box 38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1" name="Text Box 38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2" name="Text Box 38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3" name="Text Box 38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4" name="Text Box 38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5" name="Text Box 38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6" name="Text Box 38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7" name="Text Box 38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8" name="Text Box 38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89" name="Text Box 38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0" name="Text Box 38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1" name="Text Box 38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2" name="Text Box 38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3" name="Text Box 38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4" name="Text Box 38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5" name="Text Box 38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6" name="Text Box 38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7" name="Text Box 38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8" name="Text Box 38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599" name="Text Box 38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0" name="Text Box 38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1" name="Text Box 38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2" name="Text Box 38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3" name="Text Box 38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4" name="Text Box 38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5" name="Text Box 38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6" name="Text Box 38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7" name="Text Box 38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8" name="Text Box 38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09" name="Text Box 38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0" name="Text Box 38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1" name="Text Box 38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2" name="Text Box 38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3" name="Text Box 38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4" name="Text Box 38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5" name="Text Box 38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6" name="Text Box 38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7" name="Text Box 38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8" name="Text Box 38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19" name="Text Box 38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0" name="Text Box 38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1" name="Text Box 38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2" name="Text Box 38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3" name="Text Box 38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4" name="Text Box 38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5" name="Text Box 38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6" name="Text Box 38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7" name="Text Box 38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8" name="Text Box 38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29" name="Text Box 38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0" name="Text Box 38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1" name="Text Box 38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2" name="Text Box 38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3" name="Text Box 38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4" name="Text Box 38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5" name="Text Box 38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6" name="Text Box 38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7" name="Text Box 38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8" name="Text Box 38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39" name="Text Box 38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0" name="Text Box 38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1" name="Text Box 38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2" name="Text Box 38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3" name="Text Box 38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4" name="Text Box 38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5" name="Text Box 38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6" name="Text Box 38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7" name="Text Box 38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8" name="Text Box 38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49" name="Text Box 38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0" name="Text Box 38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1" name="Text Box 38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2" name="Text Box 38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3" name="Text Box 38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4" name="Text Box 38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5" name="Text Box 38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6" name="Text Box 38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7" name="Text Box 38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8" name="Text Box 38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59" name="Text Box 38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0" name="Text Box 38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1" name="Text Box 38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2" name="Text Box 38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3" name="Text Box 38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4" name="Text Box 38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5" name="Text Box 38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6" name="Text Box 38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7" name="Text Box 38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8" name="Text Box 38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69" name="Text Box 38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0" name="Text Box 38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1" name="Text Box 38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2" name="Text Box 38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3" name="Text Box 38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4" name="Text Box 38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5" name="Text Box 38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6" name="Text Box 38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7" name="Text Box 38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8" name="Text Box 38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79" name="Text Box 39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0" name="Text Box 39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1" name="Text Box 39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2" name="Text Box 39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3" name="Text Box 39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4" name="Text Box 39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5" name="Text Box 39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6" name="Text Box 39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7" name="Text Box 39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8" name="Text Box 39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89" name="Text Box 39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0" name="Text Box 39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1" name="Text Box 39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2" name="Text Box 39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3" name="Text Box 39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4" name="Text Box 39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5" name="Text Box 39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6" name="Text Box 39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7" name="Text Box 39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8" name="Text Box 39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699" name="Text Box 39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0" name="Text Box 39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1" name="Text Box 39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2" name="Text Box 39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3" name="Text Box 39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4" name="Text Box 39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5" name="Text Box 39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6" name="Text Box 39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7" name="Text Box 39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8" name="Text Box 39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09" name="Text Box 39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0" name="Text Box 39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1" name="Text Box 39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2" name="Text Box 39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3" name="Text Box 39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4" name="Text Box 39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5" name="Text Box 39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6" name="Text Box 39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7" name="Text Box 39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8" name="Text Box 39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19" name="Text Box 39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0" name="Text Box 39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1" name="Text Box 39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2" name="Text Box 39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3" name="Text Box 39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4" name="Text Box 39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5" name="Text Box 39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6" name="Text Box 39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7" name="Text Box 39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8" name="Text Box 39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29" name="Text Box 39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0" name="Text Box 39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1" name="Text Box 39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2" name="Text Box 39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3" name="Text Box 39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4" name="Text Box 39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5" name="Text Box 39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6" name="Text Box 39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7" name="Text Box 39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8" name="Text Box 39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39" name="Text Box 39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0" name="Text Box 39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1" name="Text Box 39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2" name="Text Box 39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3" name="Text Box 39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4" name="Text Box 39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5" name="Text Box 39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6" name="Text Box 39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7" name="Text Box 39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8" name="Text Box 39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49" name="Text Box 39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0" name="Text Box 39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1" name="Text Box 39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2" name="Text Box 39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3" name="Text Box 39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4" name="Text Box 39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5" name="Text Box 39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6" name="Text Box 39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7" name="Text Box 39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8" name="Text Box 39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59" name="Text Box 39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0" name="Text Box 39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1" name="Text Box 39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2" name="Text Box 39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3" name="Text Box 39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4" name="Text Box 39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5" name="Text Box 39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6" name="Text Box 39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7" name="Text Box 39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8" name="Text Box 39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69" name="Text Box 39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0" name="Text Box 39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1" name="Text Box 39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2" name="Text Box 39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3" name="Text Box 39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4" name="Text Box 39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5" name="Text Box 39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6" name="Text Box 39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7" name="Text Box 39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8" name="Text Box 39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79" name="Text Box 40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0" name="Text Box 40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1" name="Text Box 40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2" name="Text Box 40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3" name="Text Box 40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4" name="Text Box 40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5" name="Text Box 40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6" name="Text Box 40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7" name="Text Box 40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8" name="Text Box 40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89" name="Text Box 40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0" name="Text Box 40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1" name="Text Box 40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2" name="Text Box 40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3" name="Text Box 40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4" name="Text Box 40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5" name="Text Box 40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6" name="Text Box 40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7" name="Text Box 40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8" name="Text Box 40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799" name="Text Box 40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0" name="Text Box 40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1" name="Text Box 40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2" name="Text Box 40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3" name="Text Box 40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4" name="Text Box 40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5" name="Text Box 40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6" name="Text Box 40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7" name="Text Box 40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8" name="Text Box 40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09" name="Text Box 40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0" name="Text Box 40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1" name="Text Box 40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2" name="Text Box 40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3" name="Text Box 40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4" name="Text Box 40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5" name="Text Box 40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6" name="Text Box 40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7" name="Text Box 40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8" name="Text Box 40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19" name="Text Box 40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0" name="Text Box 40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1" name="Text Box 40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2" name="Text Box 40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3" name="Text Box 40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4" name="Text Box 40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5" name="Text Box 40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6" name="Text Box 40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7" name="Text Box 40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8" name="Text Box 40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29" name="Text Box 40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0" name="Text Box 40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1" name="Text Box 40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2" name="Text Box 40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3" name="Text Box 40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4" name="Text Box 40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5" name="Text Box 40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6" name="Text Box 40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7" name="Text Box 40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8" name="Text Box 40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39" name="Text Box 40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0" name="Text Box 40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1" name="Text Box 40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2" name="Text Box 40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3" name="Text Box 40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4" name="Text Box 40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5" name="Text Box 40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6" name="Text Box 40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7" name="Text Box 40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8" name="Text Box 40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49" name="Text Box 40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0" name="Text Box 40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1" name="Text Box 40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2" name="Text Box 40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3" name="Text Box 40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4" name="Text Box 40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5" name="Text Box 40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6" name="Text Box 40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7" name="Text Box 40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8" name="Text Box 40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59" name="Text Box 40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0" name="Text Box 40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1" name="Text Box 40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2" name="Text Box 40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3" name="Text Box 40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4" name="Text Box 40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5" name="Text Box 40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6" name="Text Box 40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7" name="Text Box 40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8" name="Text Box 40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69" name="Text Box 40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0" name="Text Box 40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1" name="Text Box 40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2" name="Text Box 40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3" name="Text Box 40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4" name="Text Box 40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5" name="Text Box 40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6" name="Text Box 40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7" name="Text Box 40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8" name="Text Box 40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79" name="Text Box 41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0" name="Text Box 41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1" name="Text Box 41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2" name="Text Box 41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3" name="Text Box 41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4" name="Text Box 41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5" name="Text Box 41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6" name="Text Box 41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7" name="Text Box 41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8" name="Text Box 41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89" name="Text Box 41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0" name="Text Box 41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1" name="Text Box 41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2" name="Text Box 41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3" name="Text Box 41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4" name="Text Box 41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5" name="Text Box 41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6" name="Text Box 41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7" name="Text Box 41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8" name="Text Box 41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899" name="Text Box 41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0" name="Text Box 41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1" name="Text Box 41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2" name="Text Box 41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3" name="Text Box 41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4" name="Text Box 41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5" name="Text Box 41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6" name="Text Box 41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7" name="Text Box 41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8" name="Text Box 41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09" name="Text Box 41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0" name="Text Box 41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1" name="Text Box 41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2" name="Text Box 41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3" name="Text Box 41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4" name="Text Box 41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5" name="Text Box 41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6" name="Text Box 41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7" name="Text Box 41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8" name="Text Box 41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19" name="Text Box 41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0" name="Text Box 41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1" name="Text Box 41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2" name="Text Box 41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3" name="Text Box 41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4" name="Text Box 41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5" name="Text Box 41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6" name="Text Box 41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7" name="Text Box 41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8" name="Text Box 41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29" name="Text Box 41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0" name="Text Box 41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1" name="Text Box 41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2" name="Text Box 41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3" name="Text Box 41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4" name="Text Box 41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5" name="Text Box 41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6" name="Text Box 41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7" name="Text Box 41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8" name="Text Box 41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39" name="Text Box 41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0" name="Text Box 41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1" name="Text Box 41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2" name="Text Box 41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3" name="Text Box 41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4" name="Text Box 41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5" name="Text Box 41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6" name="Text Box 41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7" name="Text Box 41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8" name="Text Box 41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49" name="Text Box 41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0" name="Text Box 41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1" name="Text Box 41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2" name="Text Box 41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3" name="Text Box 41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4" name="Text Box 41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5" name="Text Box 41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6" name="Text Box 41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7" name="Text Box 41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8" name="Text Box 41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59" name="Text Box 41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0" name="Text Box 41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1" name="Text Box 41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2" name="Text Box 41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3" name="Text Box 41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4" name="Text Box 41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5" name="Text Box 41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6" name="Text Box 41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7" name="Text Box 41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8" name="Text Box 41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69" name="Text Box 41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0" name="Text Box 41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1" name="Text Box 41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2" name="Text Box 41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3" name="Text Box 41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4" name="Text Box 41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5" name="Text Box 41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6" name="Text Box 41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7" name="Text Box 41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8" name="Text Box 41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79" name="Text Box 42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0" name="Text Box 42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1" name="Text Box 42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2" name="Text Box 42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3" name="Text Box 42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4" name="Text Box 42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5" name="Text Box 42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6" name="Text Box 42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7" name="Text Box 42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8" name="Text Box 42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89" name="Text Box 42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0" name="Text Box 42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1" name="Text Box 42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2" name="Text Box 42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3" name="Text Box 42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4" name="Text Box 42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5" name="Text Box 42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6" name="Text Box 42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7" name="Text Box 42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8" name="Text Box 42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9999" name="Text Box 42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0" name="Text Box 42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1" name="Text Box 42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2" name="Text Box 42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3" name="Text Box 42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4" name="Text Box 42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5" name="Text Box 42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6" name="Text Box 42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7" name="Text Box 42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8" name="Text Box 42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09" name="Text Box 42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0" name="Text Box 42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1" name="Text Box 42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2" name="Text Box 42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3" name="Text Box 42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4" name="Text Box 42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5" name="Text Box 42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6" name="Text Box 42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7" name="Text Box 42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8" name="Text Box 42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19" name="Text Box 42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0" name="Text Box 42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1" name="Text Box 42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2" name="Text Box 42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3" name="Text Box 42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4" name="Text Box 42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5" name="Text Box 42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6" name="Text Box 42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7" name="Text Box 42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8" name="Text Box 42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29" name="Text Box 42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0" name="Text Box 42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1" name="Text Box 42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2" name="Text Box 42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3" name="Text Box 42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4" name="Text Box 42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5" name="Text Box 42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6" name="Text Box 42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7" name="Text Box 42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8" name="Text Box 42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39" name="Text Box 42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0" name="Text Box 42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1" name="Text Box 42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2" name="Text Box 42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3" name="Text Box 42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4" name="Text Box 42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5" name="Text Box 42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6" name="Text Box 42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7" name="Text Box 42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8" name="Text Box 42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49" name="Text Box 42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0" name="Text Box 42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1" name="Text Box 42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2" name="Text Box 42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3" name="Text Box 42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4" name="Text Box 42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5" name="Text Box 42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6" name="Text Box 42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7" name="Text Box 42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8" name="Text Box 42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59" name="Text Box 42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0" name="Text Box 42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1" name="Text Box 42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2" name="Text Box 42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3" name="Text Box 42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4" name="Text Box 42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5" name="Text Box 42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6" name="Text Box 42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7" name="Text Box 42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8" name="Text Box 42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69" name="Text Box 42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0" name="Text Box 42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1" name="Text Box 42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2" name="Text Box 42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3" name="Text Box 42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4" name="Text Box 42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5" name="Text Box 42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6" name="Text Box 42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7" name="Text Box 42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8" name="Text Box 42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79" name="Text Box 43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0" name="Text Box 43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1" name="Text Box 43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2" name="Text Box 43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3" name="Text Box 43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4" name="Text Box 43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5" name="Text Box 43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6" name="Text Box 43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7" name="Text Box 43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8" name="Text Box 43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89" name="Text Box 43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0" name="Text Box 43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1" name="Text Box 43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2" name="Text Box 43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3" name="Text Box 43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4" name="Text Box 43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5" name="Text Box 43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6" name="Text Box 43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7" name="Text Box 43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8" name="Text Box 43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099" name="Text Box 43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0" name="Text Box 43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1" name="Text Box 43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2" name="Text Box 43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3" name="Text Box 43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4" name="Text Box 43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5" name="Text Box 43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6" name="Text Box 43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7" name="Text Box 43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8" name="Text Box 43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09" name="Text Box 43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0" name="Text Box 43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1" name="Text Box 43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2" name="Text Box 43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3" name="Text Box 43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4" name="Text Box 43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5" name="Text Box 43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6" name="Text Box 43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7" name="Text Box 43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8" name="Text Box 43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19" name="Text Box 43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0" name="Text Box 43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1" name="Text Box 43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2" name="Text Box 43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3" name="Text Box 43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4" name="Text Box 43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5" name="Text Box 43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6" name="Text Box 43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7" name="Text Box 43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8" name="Text Box 43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29" name="Text Box 43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0" name="Text Box 43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1" name="Text Box 43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2" name="Text Box 43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3" name="Text Box 43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4" name="Text Box 43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5" name="Text Box 43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6" name="Text Box 43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7" name="Text Box 43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8" name="Text Box 43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39" name="Text Box 43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0" name="Text Box 43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1" name="Text Box 43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2" name="Text Box 43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3" name="Text Box 43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4" name="Text Box 43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5" name="Text Box 43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6" name="Text Box 43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7" name="Text Box 43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8" name="Text Box 43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49" name="Text Box 43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0" name="Text Box 43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1" name="Text Box 43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2" name="Text Box 43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3" name="Text Box 43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4" name="Text Box 43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5" name="Text Box 43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6" name="Text Box 43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7" name="Text Box 43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8" name="Text Box 43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59" name="Text Box 43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0" name="Text Box 43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1" name="Text Box 43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2" name="Text Box 43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3" name="Text Box 43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4" name="Text Box 43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5" name="Text Box 43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6" name="Text Box 43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7" name="Text Box 43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8" name="Text Box 43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69" name="Text Box 43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0" name="Text Box 43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1" name="Text Box 43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2" name="Text Box 43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3" name="Text Box 43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4" name="Text Box 43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5" name="Text Box 43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6" name="Text Box 43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7" name="Text Box 43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8" name="Text Box 43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79" name="Text Box 44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0" name="Text Box 44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1" name="Text Box 44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2" name="Text Box 44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3" name="Text Box 44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4" name="Text Box 44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5" name="Text Box 44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6" name="Text Box 44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7" name="Text Box 44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8" name="Text Box 44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89" name="Text Box 44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0" name="Text Box 44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1" name="Text Box 44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2" name="Text Box 44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3" name="Text Box 44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4" name="Text Box 44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5" name="Text Box 44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6" name="Text Box 44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7" name="Text Box 44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8" name="Text Box 44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199" name="Text Box 44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0" name="Text Box 44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1" name="Text Box 44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2" name="Text Box 44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3" name="Text Box 44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4" name="Text Box 44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5" name="Text Box 44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6" name="Text Box 44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7" name="Text Box 44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8" name="Text Box 44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09" name="Text Box 44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0" name="Text Box 44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1" name="Text Box 44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2" name="Text Box 44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3" name="Text Box 44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4" name="Text Box 44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5" name="Text Box 44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6" name="Text Box 44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7" name="Text Box 44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8" name="Text Box 44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19" name="Text Box 44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0" name="Text Box 44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1" name="Text Box 44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2" name="Text Box 44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3" name="Text Box 44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4" name="Text Box 44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5" name="Text Box 44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6" name="Text Box 44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7" name="Text Box 44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8" name="Text Box 44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29" name="Text Box 44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0" name="Text Box 44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1" name="Text Box 44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2" name="Text Box 44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3" name="Text Box 44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4" name="Text Box 44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5" name="Text Box 44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6" name="Text Box 44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7" name="Text Box 44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8" name="Text Box 44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39" name="Text Box 44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0" name="Text Box 44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1" name="Text Box 44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2" name="Text Box 44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3" name="Text Box 44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4" name="Text Box 44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5" name="Text Box 44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6" name="Text Box 44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7" name="Text Box 44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8" name="Text Box 44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49" name="Text Box 44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0" name="Text Box 44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1" name="Text Box 44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2" name="Text Box 44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3" name="Text Box 44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4" name="Text Box 44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5" name="Text Box 44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6" name="Text Box 44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7" name="Text Box 44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8" name="Text Box 44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59" name="Text Box 44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0" name="Text Box 44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1" name="Text Box 44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2" name="Text Box 44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3" name="Text Box 44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4" name="Text Box 44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5" name="Text Box 44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6" name="Text Box 44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7" name="Text Box 44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8" name="Text Box 44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69" name="Text Box 44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0" name="Text Box 44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1" name="Text Box 44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2" name="Text Box 44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3" name="Text Box 44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4" name="Text Box 44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5" name="Text Box 44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6" name="Text Box 44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7" name="Text Box 44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8" name="Text Box 44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79" name="Text Box 45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0" name="Text Box 45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1" name="Text Box 45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2" name="Text Box 45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3" name="Text Box 45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4" name="Text Box 45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5" name="Text Box 45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6" name="Text Box 45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7" name="Text Box 45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8" name="Text Box 45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89" name="Text Box 45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0" name="Text Box 45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1" name="Text Box 45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2" name="Text Box 45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3" name="Text Box 45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4" name="Text Box 45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5" name="Text Box 45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6" name="Text Box 45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7" name="Text Box 45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8" name="Text Box 45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299" name="Text Box 45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0" name="Text Box 45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1" name="Text Box 45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2" name="Text Box 45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3" name="Text Box 45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4" name="Text Box 45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5" name="Text Box 45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6" name="Text Box 45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7" name="Text Box 45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8" name="Text Box 45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09" name="Text Box 45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0" name="Text Box 45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1" name="Text Box 45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2" name="Text Box 45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3" name="Text Box 45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4" name="Text Box 45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5" name="Text Box 45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6" name="Text Box 45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7" name="Text Box 45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8" name="Text Box 45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19" name="Text Box 45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0" name="Text Box 45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1" name="Text Box 45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2" name="Text Box 45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3" name="Text Box 45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4" name="Text Box 45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5" name="Text Box 45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6" name="Text Box 45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7" name="Text Box 45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8" name="Text Box 45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29" name="Text Box 45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0" name="Text Box 45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1" name="Text Box 45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2" name="Text Box 45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3" name="Text Box 45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4" name="Text Box 45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5" name="Text Box 45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6" name="Text Box 45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7" name="Text Box 45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8" name="Text Box 45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39" name="Text Box 45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0" name="Text Box 45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1" name="Text Box 45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2" name="Text Box 45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3" name="Text Box 45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4" name="Text Box 45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5" name="Text Box 45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6" name="Text Box 45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7" name="Text Box 45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8" name="Text Box 45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49" name="Text Box 45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0" name="Text Box 45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1" name="Text Box 45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2" name="Text Box 45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3" name="Text Box 45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4" name="Text Box 45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5" name="Text Box 45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6" name="Text Box 45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7" name="Text Box 45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8" name="Text Box 45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59" name="Text Box 45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0" name="Text Box 45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1" name="Text Box 45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2" name="Text Box 45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3" name="Text Box 45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4" name="Text Box 45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5" name="Text Box 45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6" name="Text Box 45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7" name="Text Box 45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8" name="Text Box 45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69" name="Text Box 45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0" name="Text Box 45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1" name="Text Box 45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2" name="Text Box 45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3" name="Text Box 45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4" name="Text Box 45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5" name="Text Box 45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6" name="Text Box 45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7" name="Text Box 45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8" name="Text Box 45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79" name="Text Box 46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0" name="Text Box 46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1" name="Text Box 46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2" name="Text Box 46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3" name="Text Box 46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4" name="Text Box 46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5" name="Text Box 46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6" name="Text Box 46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7" name="Text Box 46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8" name="Text Box 46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89" name="Text Box 46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0" name="Text Box 46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1" name="Text Box 46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2" name="Text Box 46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3" name="Text Box 46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4" name="Text Box 46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5" name="Text Box 46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6" name="Text Box 46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7" name="Text Box 46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8" name="Text Box 46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399" name="Text Box 46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0" name="Text Box 46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1" name="Text Box 46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2" name="Text Box 46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3" name="Text Box 46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4" name="Text Box 46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5" name="Text Box 46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6" name="Text Box 46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7" name="Text Box 46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8" name="Text Box 46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09" name="Text Box 46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0" name="Text Box 46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1" name="Text Box 46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2" name="Text Box 46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3" name="Text Box 46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4" name="Text Box 46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5" name="Text Box 46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6" name="Text Box 46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7" name="Text Box 46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8" name="Text Box 46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19" name="Text Box 46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0" name="Text Box 46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1" name="Text Box 46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2" name="Text Box 46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3" name="Text Box 46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4" name="Text Box 46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5" name="Text Box 46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6" name="Text Box 46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7" name="Text Box 46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8" name="Text Box 46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29" name="Text Box 46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0" name="Text Box 46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1" name="Text Box 46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2" name="Text Box 46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3" name="Text Box 46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4" name="Text Box 46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5" name="Text Box 46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6" name="Text Box 46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7" name="Text Box 46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8" name="Text Box 46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39" name="Text Box 46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0" name="Text Box 46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1" name="Text Box 46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2" name="Text Box 46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3" name="Text Box 46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4" name="Text Box 46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5" name="Text Box 46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6" name="Text Box 46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7" name="Text Box 46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8" name="Text Box 46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49" name="Text Box 46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0" name="Text Box 46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1" name="Text Box 46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2" name="Text Box 46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3" name="Text Box 46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4" name="Text Box 46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5" name="Text Box 46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6" name="Text Box 46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7" name="Text Box 46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8" name="Text Box 46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59" name="Text Box 46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0" name="Text Box 46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1" name="Text Box 46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2" name="Text Box 46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3" name="Text Box 46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4" name="Text Box 46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5" name="Text Box 46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6" name="Text Box 46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7" name="Text Box 46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8" name="Text Box 46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69" name="Text Box 46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0" name="Text Box 46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1" name="Text Box 46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2" name="Text Box 46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3" name="Text Box 46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4" name="Text Box 46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5" name="Text Box 46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6" name="Text Box 46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7" name="Text Box 46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8" name="Text Box 46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79" name="Text Box 47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0" name="Text Box 47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1" name="Text Box 47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2" name="Text Box 47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3" name="Text Box 47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4" name="Text Box 47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5" name="Text Box 47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6" name="Text Box 47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7" name="Text Box 47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8" name="Text Box 47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89" name="Text Box 47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0" name="Text Box 47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1" name="Text Box 47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2" name="Text Box 47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3" name="Text Box 47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4" name="Text Box 47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5" name="Text Box 47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6" name="Text Box 47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7" name="Text Box 47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8" name="Text Box 47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499" name="Text Box 47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0" name="Text Box 47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1" name="Text Box 47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2" name="Text Box 47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3" name="Text Box 47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4" name="Text Box 47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5" name="Text Box 47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6" name="Text Box 47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7" name="Text Box 47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8" name="Text Box 47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09" name="Text Box 47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0" name="Text Box 47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1" name="Text Box 47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2" name="Text Box 47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3" name="Text Box 47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4" name="Text Box 47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5" name="Text Box 47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6" name="Text Box 47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7" name="Text Box 47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8" name="Text Box 47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19" name="Text Box 47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0" name="Text Box 47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1" name="Text Box 47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2" name="Text Box 47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3" name="Text Box 47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4" name="Text Box 47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5" name="Text Box 47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6" name="Text Box 47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7" name="Text Box 47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8" name="Text Box 47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29" name="Text Box 47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0" name="Text Box 47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1" name="Text Box 47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2" name="Text Box 47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3" name="Text Box 47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4" name="Text Box 47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5" name="Text Box 47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6" name="Text Box 47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7" name="Text Box 47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8" name="Text Box 47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39" name="Text Box 47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0" name="Text Box 47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1" name="Text Box 47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2" name="Text Box 47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3" name="Text Box 47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4" name="Text Box 47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5" name="Text Box 47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6" name="Text Box 47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7" name="Text Box 47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8" name="Text Box 47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49" name="Text Box 47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0" name="Text Box 47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1" name="Text Box 47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2" name="Text Box 47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3" name="Text Box 47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4" name="Text Box 47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5" name="Text Box 47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6" name="Text Box 47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7" name="Text Box 47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8" name="Text Box 47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59" name="Text Box 47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0" name="Text Box 47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1" name="Text Box 47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2" name="Text Box 47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3" name="Text Box 47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4" name="Text Box 47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5" name="Text Box 47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6" name="Text Box 47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7" name="Text Box 47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8" name="Text Box 47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69" name="Text Box 47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0" name="Text Box 47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1" name="Text Box 47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2" name="Text Box 47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3" name="Text Box 47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4" name="Text Box 47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5" name="Text Box 47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6" name="Text Box 47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7" name="Text Box 47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8" name="Text Box 47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79" name="Text Box 48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0" name="Text Box 48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1" name="Text Box 48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2" name="Text Box 48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3" name="Text Box 48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4" name="Text Box 48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5" name="Text Box 48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6" name="Text Box 48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7" name="Text Box 48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8" name="Text Box 48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89" name="Text Box 48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0" name="Text Box 48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1" name="Text Box 48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2" name="Text Box 48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3" name="Text Box 48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4" name="Text Box 48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5" name="Text Box 48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6" name="Text Box 48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7" name="Text Box 48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8" name="Text Box 48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599" name="Text Box 48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0" name="Text Box 48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1" name="Text Box 48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2" name="Text Box 48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3" name="Text Box 48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4" name="Text Box 48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5" name="Text Box 48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6" name="Text Box 48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7" name="Text Box 48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8" name="Text Box 48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09" name="Text Box 48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0" name="Text Box 48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1" name="Text Box 48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2" name="Text Box 48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3" name="Text Box 48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4" name="Text Box 48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5" name="Text Box 48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6" name="Text Box 48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7" name="Text Box 48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8" name="Text Box 48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19" name="Text Box 48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0" name="Text Box 48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1" name="Text Box 48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2" name="Text Box 48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3" name="Text Box 48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4" name="Text Box 48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5" name="Text Box 48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6" name="Text Box 48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7" name="Text Box 48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8" name="Text Box 48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29" name="Text Box 48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0" name="Text Box 48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1" name="Text Box 48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2" name="Text Box 48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3" name="Text Box 48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4" name="Text Box 48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5" name="Text Box 48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6" name="Text Box 48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7" name="Text Box 48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8" name="Text Box 48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39" name="Text Box 48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0" name="Text Box 48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1" name="Text Box 48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2" name="Text Box 48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3" name="Text Box 48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4" name="Text Box 48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5" name="Text Box 48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6" name="Text Box 48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7" name="Text Box 48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8" name="Text Box 48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49" name="Text Box 48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0" name="Text Box 48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1" name="Text Box 48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2" name="Text Box 48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3" name="Text Box 48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4" name="Text Box 48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5" name="Text Box 48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6" name="Text Box 48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7" name="Text Box 48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8" name="Text Box 48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59" name="Text Box 48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0" name="Text Box 48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1" name="Text Box 48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2" name="Text Box 48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3" name="Text Box 48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4" name="Text Box 48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5" name="Text Box 48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6" name="Text Box 48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7" name="Text Box 48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8" name="Text Box 48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69" name="Text Box 48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0" name="Text Box 48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1" name="Text Box 48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2" name="Text Box 48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3" name="Text Box 48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4" name="Text Box 48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5" name="Text Box 48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6" name="Text Box 48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7" name="Text Box 48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8" name="Text Box 48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79" name="Text Box 49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0" name="Text Box 49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1" name="Text Box 49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2" name="Text Box 49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3" name="Text Box 49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4" name="Text Box 49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5" name="Text Box 49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6" name="Text Box 49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7" name="Text Box 49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8" name="Text Box 49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89" name="Text Box 49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0" name="Text Box 49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1" name="Text Box 49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2" name="Text Box 49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3" name="Text Box 49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4" name="Text Box 49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5" name="Text Box 49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6" name="Text Box 49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7" name="Text Box 49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8" name="Text Box 49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699" name="Text Box 49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0" name="Text Box 49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1" name="Text Box 49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2" name="Text Box 49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3" name="Text Box 49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4" name="Text Box 49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5" name="Text Box 49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6" name="Text Box 49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7" name="Text Box 49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8" name="Text Box 49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09" name="Text Box 49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0" name="Text Box 49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1" name="Text Box 49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2" name="Text Box 49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3" name="Text Box 49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4" name="Text Box 49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5" name="Text Box 49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6" name="Text Box 49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7" name="Text Box 49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8" name="Text Box 49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19" name="Text Box 49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0" name="Text Box 49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1" name="Text Box 49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2" name="Text Box 49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3" name="Text Box 49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4" name="Text Box 49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5" name="Text Box 49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6" name="Text Box 49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7" name="Text Box 49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8" name="Text Box 49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29" name="Text Box 49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0" name="Text Box 49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1" name="Text Box 49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2" name="Text Box 49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3" name="Text Box 49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4" name="Text Box 49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5" name="Text Box 49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6" name="Text Box 49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7" name="Text Box 49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8" name="Text Box 49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39" name="Text Box 49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0" name="Text Box 49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1" name="Text Box 49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2" name="Text Box 49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3" name="Text Box 49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4" name="Text Box 49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5" name="Text Box 49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6" name="Text Box 49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7" name="Text Box 49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8" name="Text Box 49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49" name="Text Box 49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0" name="Text Box 49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1" name="Text Box 49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2" name="Text Box 49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3" name="Text Box 49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4" name="Text Box 49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5" name="Text Box 49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6" name="Text Box 49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7" name="Text Box 49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8" name="Text Box 49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59" name="Text Box 49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0" name="Text Box 49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1" name="Text Box 49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2" name="Text Box 49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3" name="Text Box 49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4" name="Text Box 49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5" name="Text Box 49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6" name="Text Box 49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7" name="Text Box 49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8" name="Text Box 49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69" name="Text Box 49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0" name="Text Box 49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1" name="Text Box 49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2" name="Text Box 49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3" name="Text Box 49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4" name="Text Box 49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5" name="Text Box 49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6" name="Text Box 49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7" name="Text Box 49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8" name="Text Box 49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79" name="Text Box 50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0" name="Text Box 50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1" name="Text Box 50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2" name="Text Box 50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3" name="Text Box 50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4" name="Text Box 50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5" name="Text Box 50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6" name="Text Box 50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7" name="Text Box 50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8" name="Text Box 50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89" name="Text Box 50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0" name="Text Box 50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1" name="Text Box 50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2" name="Text Box 50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3" name="Text Box 50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4" name="Text Box 50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5" name="Text Box 50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6" name="Text Box 50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7" name="Text Box 50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8" name="Text Box 50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799" name="Text Box 50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0" name="Text Box 50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1" name="Text Box 50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2" name="Text Box 50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3" name="Text Box 50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4" name="Text Box 50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5" name="Text Box 50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6" name="Text Box 50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7" name="Text Box 50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8" name="Text Box 50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09" name="Text Box 50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0" name="Text Box 50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1" name="Text Box 50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2" name="Text Box 50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3" name="Text Box 50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4" name="Text Box 50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5" name="Text Box 50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6" name="Text Box 50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7" name="Text Box 50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8" name="Text Box 50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19" name="Text Box 50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0" name="Text Box 50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1" name="Text Box 50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2" name="Text Box 50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3" name="Text Box 50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4" name="Text Box 50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5" name="Text Box 50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6" name="Text Box 50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7" name="Text Box 50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8" name="Text Box 50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29" name="Text Box 50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0" name="Text Box 50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1" name="Text Box 50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2" name="Text Box 50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3" name="Text Box 50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4" name="Text Box 50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5" name="Text Box 50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6" name="Text Box 50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7" name="Text Box 50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8" name="Text Box 50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39" name="Text Box 50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0" name="Text Box 50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1" name="Text Box 50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2" name="Text Box 50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3" name="Text Box 50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4" name="Text Box 50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5" name="Text Box 50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6" name="Text Box 50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7" name="Text Box 50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8" name="Text Box 50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49" name="Text Box 50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0" name="Text Box 50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1" name="Text Box 50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2" name="Text Box 50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3" name="Text Box 50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4" name="Text Box 50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5" name="Text Box 50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6" name="Text Box 50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7" name="Text Box 50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8" name="Text Box 50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59" name="Text Box 50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0" name="Text Box 50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1" name="Text Box 50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2" name="Text Box 50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3" name="Text Box 50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4" name="Text Box 50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5" name="Text Box 50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6" name="Text Box 50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7" name="Text Box 50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8" name="Text Box 50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69" name="Text Box 50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0" name="Text Box 50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1" name="Text Box 50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2" name="Text Box 50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3" name="Text Box 50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4" name="Text Box 50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5" name="Text Box 50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6" name="Text Box 50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7" name="Text Box 50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8" name="Text Box 50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79" name="Text Box 51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0" name="Text Box 51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1" name="Text Box 51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2" name="Text Box 51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3" name="Text Box 51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4" name="Text Box 51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5" name="Text Box 51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6" name="Text Box 51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7" name="Text Box 51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8" name="Text Box 51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89" name="Text Box 51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0" name="Text Box 51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1" name="Text Box 51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2" name="Text Box 51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3" name="Text Box 51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4" name="Text Box 51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5" name="Text Box 51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6" name="Text Box 51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7" name="Text Box 51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8" name="Text Box 51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899" name="Text Box 51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0" name="Text Box 51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1" name="Text Box 51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2" name="Text Box 51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3" name="Text Box 51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4" name="Text Box 51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5" name="Text Box 51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6" name="Text Box 51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7" name="Text Box 51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8" name="Text Box 51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09" name="Text Box 51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0" name="Text Box 51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1" name="Text Box 51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2" name="Text Box 51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3" name="Text Box 51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4" name="Text Box 51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5" name="Text Box 51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6" name="Text Box 51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7" name="Text Box 51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8" name="Text Box 51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19" name="Text Box 51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0" name="Text Box 51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1" name="Text Box 51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2" name="Text Box 51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3" name="Text Box 51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4" name="Text Box 51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5" name="Text Box 51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6" name="Text Box 51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7" name="Text Box 51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8" name="Text Box 51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29" name="Text Box 51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0" name="Text Box 51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1" name="Text Box 51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2" name="Text Box 51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3" name="Text Box 51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4" name="Text Box 51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5" name="Text Box 51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6" name="Text Box 51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7" name="Text Box 51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8" name="Text Box 51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39" name="Text Box 51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0" name="Text Box 51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1" name="Text Box 51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2" name="Text Box 51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3" name="Text Box 51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4" name="Text Box 51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5" name="Text Box 51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6" name="Text Box 51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7" name="Text Box 51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8" name="Text Box 51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49" name="Text Box 51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0" name="Text Box 51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1" name="Text Box 51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2" name="Text Box 51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3" name="Text Box 51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4" name="Text Box 51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5" name="Text Box 51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6" name="Text Box 51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7" name="Text Box 51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8" name="Text Box 51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59" name="Text Box 51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0" name="Text Box 51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1" name="Text Box 51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2" name="Text Box 51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3" name="Text Box 51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4" name="Text Box 51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5" name="Text Box 51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6" name="Text Box 51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7" name="Text Box 51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8" name="Text Box 51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69" name="Text Box 51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0" name="Text Box 51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1" name="Text Box 51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2" name="Text Box 51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3" name="Text Box 51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4" name="Text Box 51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5" name="Text Box 51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6" name="Text Box 51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7" name="Text Box 51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8" name="Text Box 51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79" name="Text Box 52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0" name="Text Box 52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1" name="Text Box 52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2" name="Text Box 52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3" name="Text Box 52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4" name="Text Box 52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5" name="Text Box 52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6" name="Text Box 52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7" name="Text Box 52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8" name="Text Box 52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89" name="Text Box 52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0" name="Text Box 52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1" name="Text Box 52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2" name="Text Box 52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3" name="Text Box 52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4" name="Text Box 52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5" name="Text Box 52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6" name="Text Box 52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7" name="Text Box 52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8" name="Text Box 52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0999" name="Text Box 52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0" name="Text Box 52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1" name="Text Box 52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2" name="Text Box 52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3" name="Text Box 52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4" name="Text Box 52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5" name="Text Box 52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6" name="Text Box 52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7" name="Text Box 52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8" name="Text Box 52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09" name="Text Box 52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0" name="Text Box 52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1" name="Text Box 52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2" name="Text Box 52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3" name="Text Box 52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4" name="Text Box 52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5" name="Text Box 52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6" name="Text Box 52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7" name="Text Box 52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8" name="Text Box 52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19" name="Text Box 52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0" name="Text Box 52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1" name="Text Box 52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2" name="Text Box 52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3" name="Text Box 52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4" name="Text Box 52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5" name="Text Box 52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6" name="Text Box 52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7" name="Text Box 52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8" name="Text Box 52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29" name="Text Box 52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0" name="Text Box 52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1" name="Text Box 52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2" name="Text Box 52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3" name="Text Box 52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4" name="Text Box 52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5" name="Text Box 52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6" name="Text Box 52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7" name="Text Box 52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8" name="Text Box 52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39" name="Text Box 52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0" name="Text Box 52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1" name="Text Box 52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2" name="Text Box 52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3" name="Text Box 52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4" name="Text Box 52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5" name="Text Box 52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6" name="Text Box 52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7" name="Text Box 52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8" name="Text Box 52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49" name="Text Box 52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0" name="Text Box 52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1" name="Text Box 52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2" name="Text Box 52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3" name="Text Box 52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4" name="Text Box 52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5" name="Text Box 52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6" name="Text Box 52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7" name="Text Box 52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8" name="Text Box 52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59" name="Text Box 52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0" name="Text Box 52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1" name="Text Box 52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2" name="Text Box 52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3" name="Text Box 52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4" name="Text Box 52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5" name="Text Box 52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6" name="Text Box 52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7" name="Text Box 52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8" name="Text Box 52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69" name="Text Box 529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0" name="Text Box 529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1" name="Text Box 529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2" name="Text Box 529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3" name="Text Box 529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4" name="Text Box 529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5" name="Text Box 529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6" name="Text Box 529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7" name="Text Box 529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8" name="Text Box 529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79" name="Text Box 530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0" name="Text Box 530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1" name="Text Box 530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2" name="Text Box 530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3" name="Text Box 530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4" name="Text Box 530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5" name="Text Box 530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6" name="Text Box 530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7" name="Text Box 530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8" name="Text Box 530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89" name="Text Box 531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0" name="Text Box 531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1" name="Text Box 531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2" name="Text Box 531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3" name="Text Box 531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4" name="Text Box 531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5" name="Text Box 531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6" name="Text Box 531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7" name="Text Box 531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8" name="Text Box 531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099" name="Text Box 532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0" name="Text Box 532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1" name="Text Box 532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2" name="Text Box 532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3" name="Text Box 532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4" name="Text Box 532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5" name="Text Box 532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6" name="Text Box 532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7" name="Text Box 532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8" name="Text Box 532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09" name="Text Box 533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0" name="Text Box 533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1" name="Text Box 533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2" name="Text Box 533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3" name="Text Box 533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4" name="Text Box 533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5" name="Text Box 533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6" name="Text Box 533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7" name="Text Box 533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8" name="Text Box 533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19" name="Text Box 534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0" name="Text Box 534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1" name="Text Box 534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2" name="Text Box 534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3" name="Text Box 534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4" name="Text Box 534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5" name="Text Box 534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6" name="Text Box 534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7" name="Text Box 534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8" name="Text Box 534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29" name="Text Box 535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0" name="Text Box 535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1" name="Text Box 535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2" name="Text Box 535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3" name="Text Box 535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4" name="Text Box 535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5" name="Text Box 535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6" name="Text Box 535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7" name="Text Box 535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8" name="Text Box 535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39" name="Text Box 536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0" name="Text Box 536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1" name="Text Box 536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2" name="Text Box 536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3" name="Text Box 536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4" name="Text Box 536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5" name="Text Box 536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6" name="Text Box 536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7" name="Text Box 536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8" name="Text Box 536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49" name="Text Box 537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0" name="Text Box 537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1" name="Text Box 537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2" name="Text Box 537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3" name="Text Box 537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4" name="Text Box 537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5" name="Text Box 537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6" name="Text Box 537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7" name="Text Box 537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8" name="Text Box 537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59" name="Text Box 5380"/>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0" name="Text Box 5381"/>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1" name="Text Box 5382"/>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2" name="Text Box 5383"/>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3" name="Text Box 5384"/>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4" name="Text Box 5385"/>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5" name="Text Box 5386"/>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6" name="Text Box 5387"/>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7" name="Text Box 5388"/>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38</xdr:row>
      <xdr:rowOff>0</xdr:rowOff>
    </xdr:from>
    <xdr:ext cx="85725" cy="180975"/>
    <xdr:sp macro="" textlink="">
      <xdr:nvSpPr>
        <xdr:cNvPr id="11168" name="Text Box 5389"/>
        <xdr:cNvSpPr txBox="1">
          <a:spLocks noChangeArrowheads="1"/>
        </xdr:cNvSpPr>
      </xdr:nvSpPr>
      <xdr:spPr bwMode="auto">
        <a:xfrm>
          <a:off x="4815840" y="7239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69" name="Text Box 25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0" name="Text Box 25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1" name="Text Box 25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2" name="Text Box 25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3" name="Text Box 25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4" name="Text Box 25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5" name="Text Box 25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6" name="Text Box 25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7" name="Text Box 25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8" name="Text Box 25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79" name="Text Box 25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0" name="Text Box 25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1" name="Text Box 25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2" name="Text Box 26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3" name="Text Box 26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4" name="Text Box 26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5" name="Text Box 26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6" name="Text Box 26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7" name="Text Box 26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8" name="Text Box 26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89" name="Text Box 26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0" name="Text Box 26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1" name="Text Box 26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2" name="Text Box 26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3" name="Text Box 26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4" name="Text Box 26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5" name="Text Box 26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6" name="Text Box 26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7" name="Text Box 26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8" name="Text Box 26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199" name="Text Box 26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0" name="Text Box 26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1" name="Text Box 26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2" name="Text Box 26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3" name="Text Box 26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4" name="Text Box 26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5" name="Text Box 26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6" name="Text Box 26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7" name="Text Box 26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8" name="Text Box 26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09" name="Text Box 26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0" name="Text Box 26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1" name="Text Box 26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2" name="Text Box 26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3" name="Text Box 26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4" name="Text Box 26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5" name="Text Box 26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6" name="Text Box 26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7" name="Text Box 26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8" name="Text Box 26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19" name="Text Box 26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0" name="Text Box 26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1" name="Text Box 26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2" name="Text Box 26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3" name="Text Box 26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4" name="Text Box 26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5" name="Text Box 26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6" name="Text Box 26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7" name="Text Box 26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8" name="Text Box 26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29" name="Text Box 26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0" name="Text Box 26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1" name="Text Box 26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2" name="Text Box 26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3" name="Text Box 26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4" name="Text Box 26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5" name="Text Box 26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6" name="Text Box 26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7" name="Text Box 26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8" name="Text Box 26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39" name="Text Box 26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0" name="Text Box 27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1" name="Text Box 27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2" name="Text Box 27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3" name="Text Box 27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4" name="Text Box 27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5" name="Text Box 27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6" name="Text Box 27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7" name="Text Box 27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8" name="Text Box 27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49" name="Text Box 27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0" name="Text Box 27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1" name="Text Box 27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2" name="Text Box 27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3" name="Text Box 27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4" name="Text Box 27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5" name="Text Box 27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6" name="Text Box 27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7" name="Text Box 27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8" name="Text Box 27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59" name="Text Box 27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0" name="Text Box 27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1" name="Text Box 27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2" name="Text Box 27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3" name="Text Box 27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4" name="Text Box 27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5" name="Text Box 27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6" name="Text Box 27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7" name="Text Box 27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8" name="Text Box 27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69" name="Text Box 27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0" name="Text Box 27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1" name="Text Box 27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2" name="Text Box 27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3" name="Text Box 27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4" name="Text Box 27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5" name="Text Box 27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6" name="Text Box 27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7" name="Text Box 27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8" name="Text Box 27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79" name="Text Box 27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0" name="Text Box 27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1" name="Text Box 27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2" name="Text Box 27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3" name="Text Box 27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4" name="Text Box 27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5" name="Text Box 27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6" name="Text Box 27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7" name="Text Box 27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8" name="Text Box 27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89" name="Text Box 27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0" name="Text Box 27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1" name="Text Box 27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2" name="Text Box 27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3" name="Text Box 27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4" name="Text Box 27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5" name="Text Box 27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6" name="Text Box 27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7" name="Text Box 27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8" name="Text Box 27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299" name="Text Box 27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0" name="Text Box 27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1" name="Text Box 27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2" name="Text Box 27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3" name="Text Box 27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4" name="Text Box 27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5" name="Text Box 27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6" name="Text Box 27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7" name="Text Box 27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8" name="Text Box 27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09" name="Text Box 27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0" name="Text Box 27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1" name="Text Box 27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2" name="Text Box 27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3" name="Text Box 27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4" name="Text Box 27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5" name="Text Box 27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6" name="Text Box 27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7" name="Text Box 27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8" name="Text Box 27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19" name="Text Box 27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0" name="Text Box 27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1" name="Text Box 27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2" name="Text Box 27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3" name="Text Box 27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4" name="Text Box 27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5" name="Text Box 27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6" name="Text Box 27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7" name="Text Box 27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8" name="Text Box 27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29" name="Text Box 27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0" name="Text Box 27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1" name="Text Box 27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2" name="Text Box 27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3" name="Text Box 27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4" name="Text Box 27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5" name="Text Box 27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6" name="Text Box 27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7" name="Text Box 27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8" name="Text Box 27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39" name="Text Box 27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0" name="Text Box 28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1" name="Text Box 28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2" name="Text Box 28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3" name="Text Box 28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4" name="Text Box 28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5" name="Text Box 28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6" name="Text Box 28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7" name="Text Box 28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8" name="Text Box 28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49" name="Text Box 28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0" name="Text Box 28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1" name="Text Box 28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2" name="Text Box 28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3" name="Text Box 28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4" name="Text Box 28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5" name="Text Box 28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6" name="Text Box 28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7" name="Text Box 28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8" name="Text Box 28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59" name="Text Box 28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0" name="Text Box 28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1" name="Text Box 28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2" name="Text Box 28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3" name="Text Box 28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4" name="Text Box 28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5" name="Text Box 28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6" name="Text Box 28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7" name="Text Box 28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8" name="Text Box 28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69" name="Text Box 28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0" name="Text Box 28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1" name="Text Box 28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2" name="Text Box 28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3" name="Text Box 28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4" name="Text Box 28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5" name="Text Box 28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6" name="Text Box 28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7" name="Text Box 28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8" name="Text Box 28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79" name="Text Box 28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0" name="Text Box 28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1" name="Text Box 28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2" name="Text Box 28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3" name="Text Box 28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4" name="Text Box 28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5" name="Text Box 28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6" name="Text Box 28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7" name="Text Box 28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8" name="Text Box 28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89" name="Text Box 28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0" name="Text Box 28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1" name="Text Box 28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2" name="Text Box 28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3" name="Text Box 28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4" name="Text Box 28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5" name="Text Box 28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6" name="Text Box 28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7" name="Text Box 28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8" name="Text Box 28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399" name="Text Box 28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0" name="Text Box 28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1" name="Text Box 28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2" name="Text Box 28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3" name="Text Box 28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4" name="Text Box 28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5" name="Text Box 28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6" name="Text Box 28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7" name="Text Box 28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8" name="Text Box 28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09" name="Text Box 28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0" name="Text Box 28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1" name="Text Box 28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2" name="Text Box 28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3" name="Text Box 28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4" name="Text Box 28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5" name="Text Box 28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6" name="Text Box 28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7" name="Text Box 28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8" name="Text Box 28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19" name="Text Box 28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0" name="Text Box 28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1" name="Text Box 28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2" name="Text Box 28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3" name="Text Box 28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4" name="Text Box 28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5" name="Text Box 28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6" name="Text Box 28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7" name="Text Box 28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8" name="Text Box 28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29" name="Text Box 28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0" name="Text Box 28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1" name="Text Box 28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2" name="Text Box 28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3" name="Text Box 28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4" name="Text Box 28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5" name="Text Box 28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6" name="Text Box 28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7" name="Text Box 28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8" name="Text Box 28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39" name="Text Box 28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0" name="Text Box 29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1" name="Text Box 29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2" name="Text Box 29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3" name="Text Box 29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4" name="Text Box 29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5" name="Text Box 29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6" name="Text Box 29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7" name="Text Box 29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8" name="Text Box 29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49" name="Text Box 29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0" name="Text Box 29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1" name="Text Box 29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2" name="Text Box 29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3" name="Text Box 29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4" name="Text Box 29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5" name="Text Box 29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6" name="Text Box 29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7" name="Text Box 29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8" name="Text Box 29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59" name="Text Box 29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0" name="Text Box 29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1" name="Text Box 29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2" name="Text Box 29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3" name="Text Box 29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4" name="Text Box 29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5" name="Text Box 29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6" name="Text Box 29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7" name="Text Box 29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8" name="Text Box 29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69" name="Text Box 29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0" name="Text Box 29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1" name="Text Box 29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2" name="Text Box 29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3" name="Text Box 29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4" name="Text Box 29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5" name="Text Box 29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6" name="Text Box 29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7" name="Text Box 29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8" name="Text Box 29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79" name="Text Box 29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0" name="Text Box 29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1" name="Text Box 29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2" name="Text Box 29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3" name="Text Box 29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4" name="Text Box 29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5" name="Text Box 29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6" name="Text Box 29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7" name="Text Box 29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8" name="Text Box 29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89" name="Text Box 29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0" name="Text Box 29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1" name="Text Box 29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2" name="Text Box 29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3" name="Text Box 29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4" name="Text Box 29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5" name="Text Box 29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6" name="Text Box 29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7" name="Text Box 29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8" name="Text Box 29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499" name="Text Box 29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0" name="Text Box 29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1" name="Text Box 29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2" name="Text Box 29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3" name="Text Box 29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4" name="Text Box 29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5" name="Text Box 29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6" name="Text Box 29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7" name="Text Box 29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8" name="Text Box 29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09" name="Text Box 29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0" name="Text Box 29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1" name="Text Box 29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2" name="Text Box 29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3" name="Text Box 29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4" name="Text Box 29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5" name="Text Box 29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6" name="Text Box 29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7" name="Text Box 29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8" name="Text Box 29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19" name="Text Box 29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0" name="Text Box 29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1" name="Text Box 29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2" name="Text Box 29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3" name="Text Box 29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4" name="Text Box 29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5" name="Text Box 29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6" name="Text Box 29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7" name="Text Box 29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8" name="Text Box 29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29" name="Text Box 29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0" name="Text Box 29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1" name="Text Box 29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2" name="Text Box 29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3" name="Text Box 29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4" name="Text Box 29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5" name="Text Box 29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6" name="Text Box 29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7" name="Text Box 29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8" name="Text Box 29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39" name="Text Box 29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0" name="Text Box 30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1" name="Text Box 30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2" name="Text Box 30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3" name="Text Box 30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4" name="Text Box 30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5" name="Text Box 30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6" name="Text Box 30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7" name="Text Box 30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8" name="Text Box 30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49" name="Text Box 30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0" name="Text Box 30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1" name="Text Box 30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2" name="Text Box 30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3" name="Text Box 30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4" name="Text Box 30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5" name="Text Box 30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6" name="Text Box 30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7" name="Text Box 30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8" name="Text Box 30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59" name="Text Box 30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0" name="Text Box 30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1" name="Text Box 30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2" name="Text Box 30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3" name="Text Box 30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4" name="Text Box 30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5" name="Text Box 30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6" name="Text Box 30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7" name="Text Box 30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8" name="Text Box 30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69" name="Text Box 30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0" name="Text Box 30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1" name="Text Box 30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2" name="Text Box 30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3" name="Text Box 30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4" name="Text Box 30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5" name="Text Box 30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6" name="Text Box 30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7" name="Text Box 30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8" name="Text Box 30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79" name="Text Box 30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0" name="Text Box 30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1" name="Text Box 30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2" name="Text Box 30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3" name="Text Box 30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4" name="Text Box 30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5" name="Text Box 30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6" name="Text Box 30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7" name="Text Box 30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8" name="Text Box 30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89" name="Text Box 30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0" name="Text Box 30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1" name="Text Box 30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2" name="Text Box 30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3" name="Text Box 30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4" name="Text Box 30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5" name="Text Box 30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6" name="Text Box 30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7" name="Text Box 30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8" name="Text Box 30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599" name="Text Box 30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0" name="Text Box 30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1" name="Text Box 30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2" name="Text Box 30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3" name="Text Box 30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4" name="Text Box 30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5" name="Text Box 30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6" name="Text Box 30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7" name="Text Box 30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8" name="Text Box 30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09" name="Text Box 30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0" name="Text Box 30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1" name="Text Box 30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2" name="Text Box 30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3" name="Text Box 30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4" name="Text Box 30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5" name="Text Box 30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6" name="Text Box 30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7" name="Text Box 30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8" name="Text Box 30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19" name="Text Box 30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0" name="Text Box 30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1" name="Text Box 30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2" name="Text Box 30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3" name="Text Box 30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4" name="Text Box 30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5" name="Text Box 30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6" name="Text Box 30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7" name="Text Box 30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8" name="Text Box 30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29" name="Text Box 30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0" name="Text Box 30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1" name="Text Box 30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2" name="Text Box 30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3" name="Text Box 30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4" name="Text Box 30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5" name="Text Box 30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6" name="Text Box 30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7" name="Text Box 30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8" name="Text Box 30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39" name="Text Box 30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0" name="Text Box 31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1" name="Text Box 31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2" name="Text Box 31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3" name="Text Box 31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4" name="Text Box 31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5" name="Text Box 31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6" name="Text Box 31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7" name="Text Box 31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8" name="Text Box 31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49" name="Text Box 31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0" name="Text Box 31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1" name="Text Box 31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2" name="Text Box 31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3" name="Text Box 31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4" name="Text Box 31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5" name="Text Box 31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6" name="Text Box 31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7" name="Text Box 31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8" name="Text Box 31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59" name="Text Box 31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0" name="Text Box 31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1" name="Text Box 31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2" name="Text Box 31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3" name="Text Box 31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4" name="Text Box 31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5" name="Text Box 31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6" name="Text Box 31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7" name="Text Box 31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8" name="Text Box 31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69" name="Text Box 31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0" name="Text Box 31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1" name="Text Box 31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2" name="Text Box 31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3" name="Text Box 31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4" name="Text Box 31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5" name="Text Box 31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6" name="Text Box 31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7" name="Text Box 31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8" name="Text Box 31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79" name="Text Box 31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0" name="Text Box 31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1" name="Text Box 31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2" name="Text Box 31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3" name="Text Box 31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4" name="Text Box 31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5" name="Text Box 31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6" name="Text Box 31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7" name="Text Box 31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8" name="Text Box 31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89" name="Text Box 31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0" name="Text Box 31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1" name="Text Box 31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2" name="Text Box 31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3" name="Text Box 31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4" name="Text Box 31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5" name="Text Box 31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6" name="Text Box 31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7" name="Text Box 31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8" name="Text Box 31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699" name="Text Box 31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0" name="Text Box 31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1" name="Text Box 31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2" name="Text Box 31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3" name="Text Box 31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4" name="Text Box 31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5" name="Text Box 31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6" name="Text Box 31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7" name="Text Box 31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8" name="Text Box 31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09" name="Text Box 31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0" name="Text Box 31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1" name="Text Box 31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2" name="Text Box 31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3" name="Text Box 31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4" name="Text Box 31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5" name="Text Box 31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6" name="Text Box 31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7" name="Text Box 31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8" name="Text Box 31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19" name="Text Box 31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0" name="Text Box 31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1" name="Text Box 31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2" name="Text Box 31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3" name="Text Box 31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4" name="Text Box 31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5" name="Text Box 31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6" name="Text Box 31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7" name="Text Box 31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8" name="Text Box 31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29" name="Text Box 31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0" name="Text Box 31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1" name="Text Box 31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2" name="Text Box 31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3" name="Text Box 31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4" name="Text Box 31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5" name="Text Box 31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6" name="Text Box 31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7" name="Text Box 31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8" name="Text Box 31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39" name="Text Box 31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0" name="Text Box 32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1" name="Text Box 32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2" name="Text Box 32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3" name="Text Box 32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4" name="Text Box 32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5" name="Text Box 32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6" name="Text Box 32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7" name="Text Box 32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8" name="Text Box 32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49" name="Text Box 32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0" name="Text Box 32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1" name="Text Box 32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2" name="Text Box 32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3" name="Text Box 32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4" name="Text Box 32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5" name="Text Box 32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6" name="Text Box 32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7" name="Text Box 32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8" name="Text Box 32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59" name="Text Box 32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0" name="Text Box 32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1" name="Text Box 32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2" name="Text Box 32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3" name="Text Box 32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4" name="Text Box 32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5" name="Text Box 32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6" name="Text Box 32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7" name="Text Box 32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8" name="Text Box 32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69" name="Text Box 32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0" name="Text Box 32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1" name="Text Box 32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2" name="Text Box 32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3" name="Text Box 32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4" name="Text Box 32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5" name="Text Box 32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6" name="Text Box 32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7" name="Text Box 32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8" name="Text Box 32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79" name="Text Box 32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0" name="Text Box 32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1" name="Text Box 32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2" name="Text Box 32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3" name="Text Box 32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4" name="Text Box 32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5" name="Text Box 32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6" name="Text Box 32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7" name="Text Box 32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8" name="Text Box 32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89" name="Text Box 32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0" name="Text Box 32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1" name="Text Box 32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2" name="Text Box 32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3" name="Text Box 32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4" name="Text Box 32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5" name="Text Box 32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6" name="Text Box 32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7" name="Text Box 32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8" name="Text Box 32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799" name="Text Box 32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0" name="Text Box 32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1" name="Text Box 32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2" name="Text Box 32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3" name="Text Box 32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4" name="Text Box 32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5" name="Text Box 32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6" name="Text Box 32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7" name="Text Box 32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8" name="Text Box 32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09" name="Text Box 32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0" name="Text Box 32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1" name="Text Box 32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2" name="Text Box 32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3" name="Text Box 32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4" name="Text Box 32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5" name="Text Box 32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6" name="Text Box 32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7" name="Text Box 32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8" name="Text Box 32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19" name="Text Box 32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0" name="Text Box 32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1" name="Text Box 32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2" name="Text Box 32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3" name="Text Box 32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4" name="Text Box 32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5" name="Text Box 32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6" name="Text Box 32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7" name="Text Box 32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8" name="Text Box 32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29" name="Text Box 32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0" name="Text Box 32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1" name="Text Box 32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2" name="Text Box 32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3" name="Text Box 32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4" name="Text Box 32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5" name="Text Box 32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6" name="Text Box 32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7" name="Text Box 32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8" name="Text Box 32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39" name="Text Box 32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0" name="Text Box 33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1" name="Text Box 33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2" name="Text Box 33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3" name="Text Box 33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4" name="Text Box 33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5" name="Text Box 33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6" name="Text Box 33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7" name="Text Box 33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8" name="Text Box 33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49" name="Text Box 33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0" name="Text Box 33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1" name="Text Box 33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2" name="Text Box 33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3" name="Text Box 33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4" name="Text Box 33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5" name="Text Box 33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6" name="Text Box 33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7" name="Text Box 33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8" name="Text Box 33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59" name="Text Box 33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0" name="Text Box 33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1" name="Text Box 33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2" name="Text Box 33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3" name="Text Box 33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4" name="Text Box 33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5" name="Text Box 33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6" name="Text Box 33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7" name="Text Box 33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8" name="Text Box 33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69" name="Text Box 33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0" name="Text Box 33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1" name="Text Box 33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2" name="Text Box 33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3" name="Text Box 33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4" name="Text Box 33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5" name="Text Box 33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6" name="Text Box 33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7" name="Text Box 33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8" name="Text Box 33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79" name="Text Box 33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0" name="Text Box 33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1" name="Text Box 33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2" name="Text Box 33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3" name="Text Box 33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4" name="Text Box 33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5" name="Text Box 33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6" name="Text Box 33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7" name="Text Box 33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8" name="Text Box 33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89" name="Text Box 33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0" name="Text Box 33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1" name="Text Box 33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2" name="Text Box 33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3" name="Text Box 33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4" name="Text Box 33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5" name="Text Box 33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6" name="Text Box 33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7" name="Text Box 33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8" name="Text Box 33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899" name="Text Box 33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0" name="Text Box 33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1" name="Text Box 33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2" name="Text Box 33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3" name="Text Box 33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4" name="Text Box 33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5" name="Text Box 33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6" name="Text Box 33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7" name="Text Box 33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8" name="Text Box 33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09" name="Text Box 33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0" name="Text Box 33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1" name="Text Box 33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2" name="Text Box 33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3" name="Text Box 33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4" name="Text Box 33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5" name="Text Box 33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6" name="Text Box 33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7" name="Text Box 33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8" name="Text Box 33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19" name="Text Box 33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0" name="Text Box 33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1" name="Text Box 33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2" name="Text Box 33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3" name="Text Box 33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4" name="Text Box 33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5" name="Text Box 33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6" name="Text Box 33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7" name="Text Box 33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8" name="Text Box 33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29" name="Text Box 33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0" name="Text Box 33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1" name="Text Box 33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2" name="Text Box 33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3" name="Text Box 33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4" name="Text Box 33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5" name="Text Box 33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6" name="Text Box 33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7" name="Text Box 33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8" name="Text Box 33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39" name="Text Box 33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0" name="Text Box 34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1" name="Text Box 34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2" name="Text Box 34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3" name="Text Box 34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4" name="Text Box 34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5" name="Text Box 34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6" name="Text Box 34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7" name="Text Box 34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8" name="Text Box 34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49" name="Text Box 34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0" name="Text Box 34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1" name="Text Box 34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2" name="Text Box 34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3" name="Text Box 34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4" name="Text Box 34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5" name="Text Box 34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6" name="Text Box 34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7" name="Text Box 34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8" name="Text Box 34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59" name="Text Box 34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0" name="Text Box 34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1" name="Text Box 34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2" name="Text Box 34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3" name="Text Box 34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4" name="Text Box 34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5" name="Text Box 34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6" name="Text Box 34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7" name="Text Box 34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8" name="Text Box 34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69" name="Text Box 34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0" name="Text Box 34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1" name="Text Box 34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2" name="Text Box 34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3" name="Text Box 34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4" name="Text Box 34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5" name="Text Box 34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6" name="Text Box 34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7" name="Text Box 34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8" name="Text Box 34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79" name="Text Box 34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0" name="Text Box 34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1" name="Text Box 34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2" name="Text Box 34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3" name="Text Box 34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4" name="Text Box 34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5" name="Text Box 34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6" name="Text Box 34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7" name="Text Box 34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8" name="Text Box 34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89" name="Text Box 34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0" name="Text Box 34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1" name="Text Box 34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2" name="Text Box 34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3" name="Text Box 34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4" name="Text Box 34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5" name="Text Box 34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6" name="Text Box 34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7" name="Text Box 34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8" name="Text Box 34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1999" name="Text Box 34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0" name="Text Box 34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1" name="Text Box 34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2" name="Text Box 34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3" name="Text Box 34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4" name="Text Box 34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5" name="Text Box 34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6" name="Text Box 34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7" name="Text Box 34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8" name="Text Box 34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09" name="Text Box 34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0" name="Text Box 34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1" name="Text Box 34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2" name="Text Box 34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3" name="Text Box 34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4" name="Text Box 34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5" name="Text Box 34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6" name="Text Box 34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7" name="Text Box 34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8" name="Text Box 34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19" name="Text Box 34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0" name="Text Box 34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1" name="Text Box 34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2" name="Text Box 34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3" name="Text Box 34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4" name="Text Box 34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5" name="Text Box 34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6" name="Text Box 34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7" name="Text Box 34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8" name="Text Box 34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29" name="Text Box 34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0" name="Text Box 34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1" name="Text Box 34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2" name="Text Box 34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3" name="Text Box 34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4" name="Text Box 34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5" name="Text Box 34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6" name="Text Box 34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7" name="Text Box 34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8" name="Text Box 34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39" name="Text Box 34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0" name="Text Box 35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1" name="Text Box 35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2" name="Text Box 35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3" name="Text Box 35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4" name="Text Box 35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5" name="Text Box 35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6" name="Text Box 35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7" name="Text Box 35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8" name="Text Box 35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49" name="Text Box 35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0" name="Text Box 35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1" name="Text Box 35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2" name="Text Box 35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3" name="Text Box 35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4" name="Text Box 35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5" name="Text Box 35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6" name="Text Box 35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7" name="Text Box 35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8" name="Text Box 35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59" name="Text Box 35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0" name="Text Box 35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1" name="Text Box 35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2" name="Text Box 35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3" name="Text Box 35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4" name="Text Box 35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5" name="Text Box 35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6" name="Text Box 35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7" name="Text Box 35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8" name="Text Box 35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69" name="Text Box 35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0" name="Text Box 35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1" name="Text Box 35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2" name="Text Box 35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3" name="Text Box 35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4" name="Text Box 35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5" name="Text Box 35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6" name="Text Box 35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7" name="Text Box 35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8" name="Text Box 35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79" name="Text Box 35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0" name="Text Box 35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1" name="Text Box 35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2" name="Text Box 35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3" name="Text Box 35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4" name="Text Box 35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5" name="Text Box 35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6" name="Text Box 35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7" name="Text Box 35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8" name="Text Box 35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89" name="Text Box 35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0" name="Text Box 35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1" name="Text Box 35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2" name="Text Box 35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3" name="Text Box 35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4" name="Text Box 35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5" name="Text Box 35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6" name="Text Box 35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7" name="Text Box 35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8" name="Text Box 35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099" name="Text Box 35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0" name="Text Box 35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1" name="Text Box 35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2" name="Text Box 35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3" name="Text Box 35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4" name="Text Box 35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5" name="Text Box 35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6" name="Text Box 35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7" name="Text Box 35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8" name="Text Box 35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09" name="Text Box 35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0" name="Text Box 35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1" name="Text Box 35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2" name="Text Box 35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3" name="Text Box 35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4" name="Text Box 35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5" name="Text Box 35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6" name="Text Box 35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7" name="Text Box 35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8" name="Text Box 35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19" name="Text Box 35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0" name="Text Box 35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1" name="Text Box 35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2" name="Text Box 35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3" name="Text Box 35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4" name="Text Box 35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5" name="Text Box 35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6" name="Text Box 35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7" name="Text Box 35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8" name="Text Box 35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29" name="Text Box 35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0" name="Text Box 35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1" name="Text Box 35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2" name="Text Box 35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3" name="Text Box 35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4" name="Text Box 35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5" name="Text Box 35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6" name="Text Box 35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7" name="Text Box 35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8" name="Text Box 35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39" name="Text Box 35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0" name="Text Box 36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1" name="Text Box 36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2" name="Text Box 36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3" name="Text Box 36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4" name="Text Box 36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5" name="Text Box 36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6" name="Text Box 36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7" name="Text Box 36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8" name="Text Box 36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49" name="Text Box 36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0" name="Text Box 36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1" name="Text Box 36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2" name="Text Box 36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3" name="Text Box 36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4" name="Text Box 36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5" name="Text Box 36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6" name="Text Box 36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7" name="Text Box 36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8" name="Text Box 36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59" name="Text Box 36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0" name="Text Box 36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1" name="Text Box 36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2" name="Text Box 36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3" name="Text Box 36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4" name="Text Box 36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5" name="Text Box 36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6" name="Text Box 36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7" name="Text Box 36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8" name="Text Box 36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69" name="Text Box 36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0" name="Text Box 36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1" name="Text Box 36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2" name="Text Box 36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3" name="Text Box 36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4" name="Text Box 36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5" name="Text Box 36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6" name="Text Box 36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7" name="Text Box 36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8" name="Text Box 36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79" name="Text Box 36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0" name="Text Box 36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1" name="Text Box 36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2" name="Text Box 36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3" name="Text Box 36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4" name="Text Box 36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5" name="Text Box 36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6" name="Text Box 36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7" name="Text Box 36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8" name="Text Box 36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89" name="Text Box 36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0" name="Text Box 36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1" name="Text Box 36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2" name="Text Box 36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3" name="Text Box 36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4" name="Text Box 36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5" name="Text Box 36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6" name="Text Box 36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7" name="Text Box 36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8" name="Text Box 36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199" name="Text Box 36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0" name="Text Box 36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1" name="Text Box 36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2" name="Text Box 36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3" name="Text Box 36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4" name="Text Box 36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5" name="Text Box 36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6" name="Text Box 36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7" name="Text Box 36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8" name="Text Box 36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09" name="Text Box 36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0" name="Text Box 36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1" name="Text Box 36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2" name="Text Box 36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3" name="Text Box 36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4" name="Text Box 36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5" name="Text Box 36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6" name="Text Box 36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7" name="Text Box 36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8" name="Text Box 36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19" name="Text Box 36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0" name="Text Box 36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1" name="Text Box 36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2" name="Text Box 36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3" name="Text Box 36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4" name="Text Box 36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5" name="Text Box 36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6" name="Text Box 36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7" name="Text Box 36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8" name="Text Box 36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29" name="Text Box 36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0" name="Text Box 36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1" name="Text Box 36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2" name="Text Box 36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3" name="Text Box 36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4" name="Text Box 36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5" name="Text Box 36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6" name="Text Box 36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7" name="Text Box 36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8" name="Text Box 36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39" name="Text Box 36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0" name="Text Box 37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1" name="Text Box 37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2" name="Text Box 37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3" name="Text Box 37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4" name="Text Box 37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5" name="Text Box 37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6" name="Text Box 37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7" name="Text Box 37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8" name="Text Box 37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49" name="Text Box 37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0" name="Text Box 37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1" name="Text Box 37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2" name="Text Box 37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3" name="Text Box 37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4" name="Text Box 37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5" name="Text Box 37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6" name="Text Box 37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7" name="Text Box 37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8" name="Text Box 37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59" name="Text Box 37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0" name="Text Box 37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1" name="Text Box 37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2" name="Text Box 37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3" name="Text Box 37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4" name="Text Box 37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5" name="Text Box 37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6" name="Text Box 37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7" name="Text Box 37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8" name="Text Box 37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69" name="Text Box 37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0" name="Text Box 37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1" name="Text Box 37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2" name="Text Box 37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3" name="Text Box 37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4" name="Text Box 37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5" name="Text Box 37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6" name="Text Box 37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7" name="Text Box 37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8" name="Text Box 37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79" name="Text Box 37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0" name="Text Box 37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1" name="Text Box 37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2" name="Text Box 37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3" name="Text Box 37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4" name="Text Box 37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5" name="Text Box 37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6" name="Text Box 37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7" name="Text Box 37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8" name="Text Box 37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89" name="Text Box 37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0" name="Text Box 37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1" name="Text Box 37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2" name="Text Box 37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3" name="Text Box 37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4" name="Text Box 37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5" name="Text Box 37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6" name="Text Box 37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7" name="Text Box 37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8" name="Text Box 37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299" name="Text Box 37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0" name="Text Box 37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1" name="Text Box 37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2" name="Text Box 37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3" name="Text Box 37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4" name="Text Box 37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5" name="Text Box 37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6" name="Text Box 37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7" name="Text Box 37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8" name="Text Box 37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09" name="Text Box 37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0" name="Text Box 37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1" name="Text Box 37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2" name="Text Box 37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3" name="Text Box 37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4" name="Text Box 37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5" name="Text Box 37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6" name="Text Box 37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7" name="Text Box 37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8" name="Text Box 37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19" name="Text Box 37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0" name="Text Box 37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1" name="Text Box 37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2" name="Text Box 37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3" name="Text Box 37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4" name="Text Box 37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5" name="Text Box 37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6" name="Text Box 37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7" name="Text Box 37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8" name="Text Box 37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29" name="Text Box 37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0" name="Text Box 37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1" name="Text Box 37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2" name="Text Box 37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3" name="Text Box 37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4" name="Text Box 37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5" name="Text Box 37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6" name="Text Box 37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7" name="Text Box 37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8" name="Text Box 37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39" name="Text Box 37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0" name="Text Box 38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1" name="Text Box 38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2" name="Text Box 38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3" name="Text Box 38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4" name="Text Box 38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5" name="Text Box 38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6" name="Text Box 38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7" name="Text Box 38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8" name="Text Box 38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49" name="Text Box 38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0" name="Text Box 38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1" name="Text Box 38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2" name="Text Box 38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3" name="Text Box 38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4" name="Text Box 38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5" name="Text Box 38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6" name="Text Box 38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7" name="Text Box 38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8" name="Text Box 38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59" name="Text Box 38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0" name="Text Box 38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1" name="Text Box 38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2" name="Text Box 38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3" name="Text Box 38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4" name="Text Box 38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5" name="Text Box 38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6" name="Text Box 38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7" name="Text Box 38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8" name="Text Box 38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69" name="Text Box 38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0" name="Text Box 38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1" name="Text Box 38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2" name="Text Box 38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3" name="Text Box 38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4" name="Text Box 38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5" name="Text Box 38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6" name="Text Box 38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7" name="Text Box 38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8" name="Text Box 38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79" name="Text Box 38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0" name="Text Box 38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1" name="Text Box 38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2" name="Text Box 38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3" name="Text Box 38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4" name="Text Box 38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5" name="Text Box 38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6" name="Text Box 38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7" name="Text Box 38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8" name="Text Box 38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89" name="Text Box 38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0" name="Text Box 38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1" name="Text Box 38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2" name="Text Box 38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3" name="Text Box 38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4" name="Text Box 38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5" name="Text Box 38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6" name="Text Box 38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7" name="Text Box 38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8" name="Text Box 38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399" name="Text Box 38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0" name="Text Box 38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1" name="Text Box 38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2" name="Text Box 38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3" name="Text Box 38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4" name="Text Box 38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5" name="Text Box 38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6" name="Text Box 38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7" name="Text Box 38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8" name="Text Box 38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09" name="Text Box 38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0" name="Text Box 38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1" name="Text Box 38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2" name="Text Box 38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3" name="Text Box 38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4" name="Text Box 38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5" name="Text Box 38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6" name="Text Box 38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7" name="Text Box 38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8" name="Text Box 38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19" name="Text Box 38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0" name="Text Box 38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1" name="Text Box 38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2" name="Text Box 38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3" name="Text Box 38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4" name="Text Box 38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5" name="Text Box 38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6" name="Text Box 38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7" name="Text Box 38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8" name="Text Box 38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29" name="Text Box 38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0" name="Text Box 38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1" name="Text Box 38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2" name="Text Box 38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3" name="Text Box 38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4" name="Text Box 38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5" name="Text Box 38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6" name="Text Box 38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7" name="Text Box 38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8" name="Text Box 38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39" name="Text Box 38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0" name="Text Box 39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1" name="Text Box 39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2" name="Text Box 39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3" name="Text Box 39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4" name="Text Box 39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5" name="Text Box 39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6" name="Text Box 39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7" name="Text Box 39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8" name="Text Box 39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49" name="Text Box 39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0" name="Text Box 39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1" name="Text Box 39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2" name="Text Box 39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3" name="Text Box 39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4" name="Text Box 39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5" name="Text Box 39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6" name="Text Box 39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7" name="Text Box 39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8" name="Text Box 39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59" name="Text Box 39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0" name="Text Box 39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1" name="Text Box 39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2" name="Text Box 39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3" name="Text Box 39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4" name="Text Box 39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5" name="Text Box 39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6" name="Text Box 39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7" name="Text Box 39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8" name="Text Box 39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69" name="Text Box 39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0" name="Text Box 39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1" name="Text Box 39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2" name="Text Box 39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3" name="Text Box 39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4" name="Text Box 39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5" name="Text Box 39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6" name="Text Box 39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7" name="Text Box 39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8" name="Text Box 39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79" name="Text Box 39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0" name="Text Box 39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1" name="Text Box 39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2" name="Text Box 39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3" name="Text Box 39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4" name="Text Box 39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5" name="Text Box 39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6" name="Text Box 39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7" name="Text Box 39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8" name="Text Box 39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89" name="Text Box 39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0" name="Text Box 39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1" name="Text Box 39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2" name="Text Box 39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3" name="Text Box 39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4" name="Text Box 39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5" name="Text Box 39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6" name="Text Box 39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7" name="Text Box 39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8" name="Text Box 39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499" name="Text Box 39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0" name="Text Box 39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1" name="Text Box 39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2" name="Text Box 39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3" name="Text Box 39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4" name="Text Box 39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5" name="Text Box 39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6" name="Text Box 39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7" name="Text Box 39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8" name="Text Box 39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09" name="Text Box 39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0" name="Text Box 39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1" name="Text Box 39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2" name="Text Box 39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3" name="Text Box 39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4" name="Text Box 39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5" name="Text Box 39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6" name="Text Box 39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7" name="Text Box 39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8" name="Text Box 39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19" name="Text Box 39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0" name="Text Box 39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1" name="Text Box 39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2" name="Text Box 39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3" name="Text Box 39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4" name="Text Box 39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5" name="Text Box 39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6" name="Text Box 39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7" name="Text Box 39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8" name="Text Box 39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29" name="Text Box 39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0" name="Text Box 39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1" name="Text Box 39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2" name="Text Box 39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3" name="Text Box 39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4" name="Text Box 39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5" name="Text Box 39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6" name="Text Box 39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7" name="Text Box 39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8" name="Text Box 39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39" name="Text Box 39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0" name="Text Box 40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1" name="Text Box 40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2" name="Text Box 40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3" name="Text Box 40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4" name="Text Box 40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5" name="Text Box 40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6" name="Text Box 40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7" name="Text Box 40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8" name="Text Box 40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49" name="Text Box 40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0" name="Text Box 40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1" name="Text Box 40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2" name="Text Box 40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3" name="Text Box 40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4" name="Text Box 40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5" name="Text Box 40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6" name="Text Box 40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7" name="Text Box 40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8" name="Text Box 40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59" name="Text Box 40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0" name="Text Box 40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1" name="Text Box 40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2" name="Text Box 40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3" name="Text Box 40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4" name="Text Box 40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5" name="Text Box 40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6" name="Text Box 40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7" name="Text Box 40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8" name="Text Box 40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69" name="Text Box 40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0" name="Text Box 40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1" name="Text Box 40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2" name="Text Box 40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3" name="Text Box 40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4" name="Text Box 40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5" name="Text Box 40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6" name="Text Box 40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7" name="Text Box 40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8" name="Text Box 40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79" name="Text Box 40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0" name="Text Box 40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1" name="Text Box 40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2" name="Text Box 40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3" name="Text Box 40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4" name="Text Box 40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5" name="Text Box 40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6" name="Text Box 40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7" name="Text Box 40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8" name="Text Box 40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89" name="Text Box 40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0" name="Text Box 40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1" name="Text Box 40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2" name="Text Box 40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3" name="Text Box 40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4" name="Text Box 40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5" name="Text Box 40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6" name="Text Box 40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7" name="Text Box 40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8" name="Text Box 40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599" name="Text Box 40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0" name="Text Box 40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1" name="Text Box 40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2" name="Text Box 40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3" name="Text Box 40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4" name="Text Box 40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5" name="Text Box 40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6" name="Text Box 40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7" name="Text Box 40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8" name="Text Box 40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09" name="Text Box 40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0" name="Text Box 40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1" name="Text Box 40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2" name="Text Box 40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3" name="Text Box 40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4" name="Text Box 40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5" name="Text Box 40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6" name="Text Box 40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7" name="Text Box 40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8" name="Text Box 40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19" name="Text Box 40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0" name="Text Box 40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1" name="Text Box 40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2" name="Text Box 40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3" name="Text Box 40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4" name="Text Box 40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5" name="Text Box 40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6" name="Text Box 40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7" name="Text Box 40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8" name="Text Box 40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29" name="Text Box 40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0" name="Text Box 40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1" name="Text Box 40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2" name="Text Box 40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3" name="Text Box 40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4" name="Text Box 40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5" name="Text Box 40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6" name="Text Box 40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7" name="Text Box 40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8" name="Text Box 40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39" name="Text Box 40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0" name="Text Box 41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1" name="Text Box 41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2" name="Text Box 41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3" name="Text Box 41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4" name="Text Box 41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5" name="Text Box 41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6" name="Text Box 41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7" name="Text Box 41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8" name="Text Box 41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49" name="Text Box 41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0" name="Text Box 41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1" name="Text Box 41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2" name="Text Box 41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3" name="Text Box 41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4" name="Text Box 41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5" name="Text Box 41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6" name="Text Box 41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7" name="Text Box 41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8" name="Text Box 41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59" name="Text Box 41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0" name="Text Box 41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1" name="Text Box 41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2" name="Text Box 41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3" name="Text Box 41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4" name="Text Box 41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5" name="Text Box 41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6" name="Text Box 41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7" name="Text Box 41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8" name="Text Box 41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69" name="Text Box 41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0" name="Text Box 41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1" name="Text Box 41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2" name="Text Box 41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3" name="Text Box 41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4" name="Text Box 41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5" name="Text Box 41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6" name="Text Box 41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7" name="Text Box 41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8" name="Text Box 41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79" name="Text Box 41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0" name="Text Box 41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1" name="Text Box 41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2" name="Text Box 41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3" name="Text Box 41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4" name="Text Box 41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5" name="Text Box 41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6" name="Text Box 41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7" name="Text Box 41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8" name="Text Box 41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89" name="Text Box 41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0" name="Text Box 41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1" name="Text Box 41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2" name="Text Box 41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3" name="Text Box 41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4" name="Text Box 41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5" name="Text Box 41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6" name="Text Box 41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7" name="Text Box 41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8" name="Text Box 41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699" name="Text Box 41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0" name="Text Box 41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1" name="Text Box 41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2" name="Text Box 41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3" name="Text Box 41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4" name="Text Box 41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5" name="Text Box 41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6" name="Text Box 41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7" name="Text Box 41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8" name="Text Box 41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09" name="Text Box 41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0" name="Text Box 41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1" name="Text Box 41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2" name="Text Box 41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3" name="Text Box 41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4" name="Text Box 41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5" name="Text Box 41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6" name="Text Box 41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7" name="Text Box 41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8" name="Text Box 41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19" name="Text Box 41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0" name="Text Box 41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1" name="Text Box 41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2" name="Text Box 41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3" name="Text Box 41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4" name="Text Box 41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5" name="Text Box 41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6" name="Text Box 41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7" name="Text Box 41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8" name="Text Box 41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29" name="Text Box 41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0" name="Text Box 41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1" name="Text Box 41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2" name="Text Box 41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3" name="Text Box 41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4" name="Text Box 41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5" name="Text Box 41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6" name="Text Box 41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7" name="Text Box 41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8" name="Text Box 41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39" name="Text Box 41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0" name="Text Box 42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1" name="Text Box 42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2" name="Text Box 42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3" name="Text Box 42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4" name="Text Box 42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5" name="Text Box 42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6" name="Text Box 42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7" name="Text Box 42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8" name="Text Box 42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49" name="Text Box 42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0" name="Text Box 42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1" name="Text Box 42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2" name="Text Box 42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3" name="Text Box 42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4" name="Text Box 42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5" name="Text Box 42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6" name="Text Box 42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7" name="Text Box 42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8" name="Text Box 42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59" name="Text Box 42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0" name="Text Box 42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1" name="Text Box 42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2" name="Text Box 42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3" name="Text Box 42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4" name="Text Box 42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5" name="Text Box 42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6" name="Text Box 42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7" name="Text Box 42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8" name="Text Box 42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69" name="Text Box 42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0" name="Text Box 42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1" name="Text Box 42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2" name="Text Box 42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3" name="Text Box 42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4" name="Text Box 42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5" name="Text Box 42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6" name="Text Box 42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7" name="Text Box 42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8" name="Text Box 42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79" name="Text Box 42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0" name="Text Box 42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1" name="Text Box 42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2" name="Text Box 42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3" name="Text Box 42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4" name="Text Box 42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5" name="Text Box 42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6" name="Text Box 42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7" name="Text Box 42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8" name="Text Box 42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89" name="Text Box 42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0" name="Text Box 42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1" name="Text Box 42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2" name="Text Box 42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3" name="Text Box 42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4" name="Text Box 42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5" name="Text Box 42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6" name="Text Box 42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7" name="Text Box 42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8" name="Text Box 42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799" name="Text Box 42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0" name="Text Box 42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1" name="Text Box 42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2" name="Text Box 42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3" name="Text Box 42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4" name="Text Box 42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5" name="Text Box 42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6" name="Text Box 42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7" name="Text Box 42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8" name="Text Box 42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09" name="Text Box 42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0" name="Text Box 42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1" name="Text Box 42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2" name="Text Box 42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3" name="Text Box 42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4" name="Text Box 42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5" name="Text Box 42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6" name="Text Box 42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7" name="Text Box 42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8" name="Text Box 42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19" name="Text Box 42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0" name="Text Box 42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1" name="Text Box 42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2" name="Text Box 42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3" name="Text Box 42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4" name="Text Box 42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5" name="Text Box 42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6" name="Text Box 42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7" name="Text Box 42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8" name="Text Box 42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29" name="Text Box 42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0" name="Text Box 42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1" name="Text Box 42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2" name="Text Box 42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3" name="Text Box 42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4" name="Text Box 42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5" name="Text Box 42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6" name="Text Box 42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7" name="Text Box 42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8" name="Text Box 42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39" name="Text Box 42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0" name="Text Box 43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1" name="Text Box 43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2" name="Text Box 43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3" name="Text Box 43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4" name="Text Box 43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5" name="Text Box 43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6" name="Text Box 43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7" name="Text Box 43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8" name="Text Box 43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49" name="Text Box 43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0" name="Text Box 43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1" name="Text Box 43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2" name="Text Box 43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3" name="Text Box 43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4" name="Text Box 43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5" name="Text Box 43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6" name="Text Box 43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7" name="Text Box 43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8" name="Text Box 43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59" name="Text Box 43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0" name="Text Box 43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1" name="Text Box 43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2" name="Text Box 43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3" name="Text Box 43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4" name="Text Box 43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5" name="Text Box 43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6" name="Text Box 43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7" name="Text Box 43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8" name="Text Box 43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69" name="Text Box 43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0" name="Text Box 43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1" name="Text Box 43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2" name="Text Box 43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3" name="Text Box 43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4" name="Text Box 43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5" name="Text Box 43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6" name="Text Box 43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7" name="Text Box 43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8" name="Text Box 43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79" name="Text Box 43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0" name="Text Box 43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1" name="Text Box 43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2" name="Text Box 43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3" name="Text Box 43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4" name="Text Box 43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5" name="Text Box 43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6" name="Text Box 43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7" name="Text Box 43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8" name="Text Box 43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89" name="Text Box 43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0" name="Text Box 43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1" name="Text Box 43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2" name="Text Box 43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3" name="Text Box 43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4" name="Text Box 43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5" name="Text Box 43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6" name="Text Box 43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7" name="Text Box 43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8" name="Text Box 43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899" name="Text Box 43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0" name="Text Box 43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1" name="Text Box 43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2" name="Text Box 43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3" name="Text Box 43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4" name="Text Box 43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5" name="Text Box 43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6" name="Text Box 43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7" name="Text Box 43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8" name="Text Box 43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09" name="Text Box 43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0" name="Text Box 43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1" name="Text Box 43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2" name="Text Box 43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3" name="Text Box 43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4" name="Text Box 43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5" name="Text Box 43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6" name="Text Box 43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7" name="Text Box 43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8" name="Text Box 43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19" name="Text Box 43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0" name="Text Box 43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1" name="Text Box 43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2" name="Text Box 43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3" name="Text Box 43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4" name="Text Box 43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5" name="Text Box 43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6" name="Text Box 43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7" name="Text Box 43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8" name="Text Box 43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29" name="Text Box 43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0" name="Text Box 43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1" name="Text Box 43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2" name="Text Box 43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3" name="Text Box 43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4" name="Text Box 43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5" name="Text Box 43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6" name="Text Box 43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7" name="Text Box 43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8" name="Text Box 43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39" name="Text Box 43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0" name="Text Box 44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1" name="Text Box 44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2" name="Text Box 44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3" name="Text Box 44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4" name="Text Box 44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5" name="Text Box 44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6" name="Text Box 44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7" name="Text Box 44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8" name="Text Box 44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49" name="Text Box 44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0" name="Text Box 44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1" name="Text Box 44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2" name="Text Box 44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3" name="Text Box 44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4" name="Text Box 44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5" name="Text Box 44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6" name="Text Box 44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7" name="Text Box 44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8" name="Text Box 44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59" name="Text Box 44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0" name="Text Box 44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1" name="Text Box 44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2" name="Text Box 44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3" name="Text Box 44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4" name="Text Box 44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5" name="Text Box 44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6" name="Text Box 44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7" name="Text Box 44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8" name="Text Box 44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69" name="Text Box 44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0" name="Text Box 44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1" name="Text Box 44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2" name="Text Box 44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3" name="Text Box 44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4" name="Text Box 44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5" name="Text Box 44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6" name="Text Box 44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7" name="Text Box 44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8" name="Text Box 44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79" name="Text Box 44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0" name="Text Box 44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1" name="Text Box 44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2" name="Text Box 44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3" name="Text Box 44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4" name="Text Box 44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5" name="Text Box 44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6" name="Text Box 44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7" name="Text Box 44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8" name="Text Box 44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89" name="Text Box 44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0" name="Text Box 44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1" name="Text Box 44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2" name="Text Box 44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3" name="Text Box 44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4" name="Text Box 44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5" name="Text Box 44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6" name="Text Box 44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7" name="Text Box 44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8" name="Text Box 44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2999" name="Text Box 44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0" name="Text Box 44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1" name="Text Box 44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2" name="Text Box 44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3" name="Text Box 44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4" name="Text Box 44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5" name="Text Box 44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6" name="Text Box 44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7" name="Text Box 44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8" name="Text Box 44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09" name="Text Box 44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0" name="Text Box 44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1" name="Text Box 44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2" name="Text Box 44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3" name="Text Box 44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4" name="Text Box 44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5" name="Text Box 44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6" name="Text Box 44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7" name="Text Box 44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8" name="Text Box 44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19" name="Text Box 44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0" name="Text Box 44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1" name="Text Box 44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2" name="Text Box 44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3" name="Text Box 44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4" name="Text Box 44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5" name="Text Box 44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6" name="Text Box 44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7" name="Text Box 44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8" name="Text Box 44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29" name="Text Box 44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0" name="Text Box 44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1" name="Text Box 44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2" name="Text Box 44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3" name="Text Box 44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4" name="Text Box 44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5" name="Text Box 44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6" name="Text Box 44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7" name="Text Box 44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8" name="Text Box 44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39" name="Text Box 44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0" name="Text Box 45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1" name="Text Box 45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2" name="Text Box 45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3" name="Text Box 45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4" name="Text Box 45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5" name="Text Box 45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6" name="Text Box 45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7" name="Text Box 45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8" name="Text Box 45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49" name="Text Box 45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0" name="Text Box 45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1" name="Text Box 45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2" name="Text Box 45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3" name="Text Box 45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4" name="Text Box 45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5" name="Text Box 45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6" name="Text Box 45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7" name="Text Box 45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8" name="Text Box 45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59" name="Text Box 45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0" name="Text Box 45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1" name="Text Box 45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2" name="Text Box 45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3" name="Text Box 45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4" name="Text Box 45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5" name="Text Box 45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6" name="Text Box 45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7" name="Text Box 45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8" name="Text Box 45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69" name="Text Box 45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0" name="Text Box 45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1" name="Text Box 45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2" name="Text Box 45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3" name="Text Box 45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4" name="Text Box 45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5" name="Text Box 45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6" name="Text Box 45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7" name="Text Box 45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8" name="Text Box 45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79" name="Text Box 45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0" name="Text Box 45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1" name="Text Box 45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2" name="Text Box 45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3" name="Text Box 45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4" name="Text Box 45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5" name="Text Box 45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6" name="Text Box 45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7" name="Text Box 45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8" name="Text Box 45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89" name="Text Box 45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0" name="Text Box 45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1" name="Text Box 45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2" name="Text Box 45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3" name="Text Box 45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4" name="Text Box 45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5" name="Text Box 45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6" name="Text Box 45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7" name="Text Box 45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8" name="Text Box 45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099" name="Text Box 45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0" name="Text Box 45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1" name="Text Box 45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2" name="Text Box 45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3" name="Text Box 45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4" name="Text Box 45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5" name="Text Box 45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6" name="Text Box 45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7" name="Text Box 45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8" name="Text Box 45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09" name="Text Box 45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0" name="Text Box 45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1" name="Text Box 45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2" name="Text Box 45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3" name="Text Box 45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4" name="Text Box 45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5" name="Text Box 45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6" name="Text Box 45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7" name="Text Box 45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8" name="Text Box 45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19" name="Text Box 45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0" name="Text Box 45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1" name="Text Box 45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2" name="Text Box 45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3" name="Text Box 45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4" name="Text Box 45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5" name="Text Box 45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6" name="Text Box 45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7" name="Text Box 45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8" name="Text Box 45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29" name="Text Box 45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0" name="Text Box 45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1" name="Text Box 45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2" name="Text Box 45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3" name="Text Box 45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4" name="Text Box 45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5" name="Text Box 45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6" name="Text Box 45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7" name="Text Box 45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8" name="Text Box 45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39" name="Text Box 45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0" name="Text Box 46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1" name="Text Box 46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2" name="Text Box 46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3" name="Text Box 46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4" name="Text Box 46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5" name="Text Box 46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6" name="Text Box 46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7" name="Text Box 46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8" name="Text Box 46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49" name="Text Box 46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0" name="Text Box 46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1" name="Text Box 46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2" name="Text Box 46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3" name="Text Box 46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4" name="Text Box 46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5" name="Text Box 46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6" name="Text Box 46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7" name="Text Box 46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8" name="Text Box 46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59" name="Text Box 46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0" name="Text Box 46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1" name="Text Box 46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2" name="Text Box 46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3" name="Text Box 46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4" name="Text Box 46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5" name="Text Box 46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6" name="Text Box 46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7" name="Text Box 46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8" name="Text Box 46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69" name="Text Box 46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0" name="Text Box 46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1" name="Text Box 46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2" name="Text Box 46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3" name="Text Box 46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4" name="Text Box 46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5" name="Text Box 46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6" name="Text Box 46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7" name="Text Box 46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8" name="Text Box 46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79" name="Text Box 46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0" name="Text Box 46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1" name="Text Box 46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2" name="Text Box 46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3" name="Text Box 46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4" name="Text Box 46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5" name="Text Box 46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6" name="Text Box 46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7" name="Text Box 46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8" name="Text Box 46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89" name="Text Box 46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0" name="Text Box 46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1" name="Text Box 46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2" name="Text Box 46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3" name="Text Box 46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4" name="Text Box 46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5" name="Text Box 46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6" name="Text Box 46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7" name="Text Box 46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8" name="Text Box 46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199" name="Text Box 46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0" name="Text Box 46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1" name="Text Box 46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2" name="Text Box 46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3" name="Text Box 46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4" name="Text Box 46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5" name="Text Box 46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6" name="Text Box 46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7" name="Text Box 46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8" name="Text Box 46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09" name="Text Box 46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0" name="Text Box 46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1" name="Text Box 46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2" name="Text Box 46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3" name="Text Box 46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4" name="Text Box 46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5" name="Text Box 46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6" name="Text Box 46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7" name="Text Box 46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8" name="Text Box 46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19" name="Text Box 46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0" name="Text Box 46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1" name="Text Box 46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2" name="Text Box 46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3" name="Text Box 46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4" name="Text Box 46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5" name="Text Box 46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6" name="Text Box 46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7" name="Text Box 46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8" name="Text Box 46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29" name="Text Box 46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0" name="Text Box 46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1" name="Text Box 46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2" name="Text Box 46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3" name="Text Box 46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4" name="Text Box 46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5" name="Text Box 46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6" name="Text Box 46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7" name="Text Box 46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8" name="Text Box 46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39" name="Text Box 46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0" name="Text Box 47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1" name="Text Box 47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2" name="Text Box 47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3" name="Text Box 47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4" name="Text Box 47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5" name="Text Box 47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6" name="Text Box 47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7" name="Text Box 47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8" name="Text Box 47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49" name="Text Box 47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0" name="Text Box 47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1" name="Text Box 47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2" name="Text Box 47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3" name="Text Box 47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4" name="Text Box 47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5" name="Text Box 47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6" name="Text Box 47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7" name="Text Box 47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8" name="Text Box 47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59" name="Text Box 47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0" name="Text Box 47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1" name="Text Box 47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2" name="Text Box 47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3" name="Text Box 47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4" name="Text Box 47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5" name="Text Box 47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6" name="Text Box 47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7" name="Text Box 47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8" name="Text Box 47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69" name="Text Box 47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0" name="Text Box 47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1" name="Text Box 47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2" name="Text Box 47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3" name="Text Box 47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4" name="Text Box 47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5" name="Text Box 47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6" name="Text Box 47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7" name="Text Box 47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8" name="Text Box 47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79" name="Text Box 47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0" name="Text Box 47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1" name="Text Box 47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2" name="Text Box 47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3" name="Text Box 47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4" name="Text Box 47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5" name="Text Box 47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6" name="Text Box 47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7" name="Text Box 47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8" name="Text Box 47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89" name="Text Box 47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0" name="Text Box 47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1" name="Text Box 47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2" name="Text Box 47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3" name="Text Box 47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4" name="Text Box 47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5" name="Text Box 47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6" name="Text Box 47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7" name="Text Box 47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8" name="Text Box 47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299" name="Text Box 47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0" name="Text Box 47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1" name="Text Box 47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2" name="Text Box 47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3" name="Text Box 47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4" name="Text Box 47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5" name="Text Box 47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6" name="Text Box 47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7" name="Text Box 47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8" name="Text Box 47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09" name="Text Box 47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0" name="Text Box 47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1" name="Text Box 47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2" name="Text Box 47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3" name="Text Box 47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4" name="Text Box 47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5" name="Text Box 47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6" name="Text Box 47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7" name="Text Box 47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8" name="Text Box 47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19" name="Text Box 47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0" name="Text Box 47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1" name="Text Box 47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2" name="Text Box 47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3" name="Text Box 47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4" name="Text Box 47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5" name="Text Box 47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6" name="Text Box 47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7" name="Text Box 47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8" name="Text Box 47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29" name="Text Box 47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0" name="Text Box 47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1" name="Text Box 47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2" name="Text Box 47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3" name="Text Box 47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4" name="Text Box 47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5" name="Text Box 47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6" name="Text Box 47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7" name="Text Box 47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8" name="Text Box 47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39" name="Text Box 47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0" name="Text Box 48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1" name="Text Box 48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2" name="Text Box 48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3" name="Text Box 48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4" name="Text Box 48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5" name="Text Box 48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6" name="Text Box 48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7" name="Text Box 48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8" name="Text Box 48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49" name="Text Box 48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0" name="Text Box 48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1" name="Text Box 48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2" name="Text Box 48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3" name="Text Box 48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4" name="Text Box 48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5" name="Text Box 48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6" name="Text Box 48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7" name="Text Box 48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8" name="Text Box 48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59" name="Text Box 48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0" name="Text Box 48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1" name="Text Box 48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2" name="Text Box 48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3" name="Text Box 48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4" name="Text Box 48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5" name="Text Box 48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6" name="Text Box 48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7" name="Text Box 48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8" name="Text Box 48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69" name="Text Box 48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0" name="Text Box 48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1" name="Text Box 48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2" name="Text Box 48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3" name="Text Box 48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4" name="Text Box 48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5" name="Text Box 48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6" name="Text Box 48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7" name="Text Box 48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8" name="Text Box 48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79" name="Text Box 48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0" name="Text Box 48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1" name="Text Box 48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2" name="Text Box 48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3" name="Text Box 48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4" name="Text Box 48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5" name="Text Box 48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6" name="Text Box 48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7" name="Text Box 48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8" name="Text Box 48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89" name="Text Box 48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0" name="Text Box 48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1" name="Text Box 48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2" name="Text Box 48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3" name="Text Box 48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4" name="Text Box 48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5" name="Text Box 48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6" name="Text Box 48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7" name="Text Box 48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8" name="Text Box 48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399" name="Text Box 48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0" name="Text Box 48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1" name="Text Box 48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2" name="Text Box 48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3" name="Text Box 48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4" name="Text Box 48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5" name="Text Box 48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6" name="Text Box 48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7" name="Text Box 48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8" name="Text Box 48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09" name="Text Box 48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0" name="Text Box 48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1" name="Text Box 48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2" name="Text Box 48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3" name="Text Box 48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4" name="Text Box 48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5" name="Text Box 48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6" name="Text Box 48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7" name="Text Box 48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8" name="Text Box 48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19" name="Text Box 48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0" name="Text Box 48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1" name="Text Box 48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2" name="Text Box 48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3" name="Text Box 48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4" name="Text Box 48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5" name="Text Box 48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6" name="Text Box 48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7" name="Text Box 48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8" name="Text Box 48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29" name="Text Box 48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0" name="Text Box 48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1" name="Text Box 48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2" name="Text Box 48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3" name="Text Box 48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4" name="Text Box 48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5" name="Text Box 48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6" name="Text Box 48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7" name="Text Box 48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8" name="Text Box 48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39" name="Text Box 48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0" name="Text Box 49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1" name="Text Box 49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2" name="Text Box 49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3" name="Text Box 49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4" name="Text Box 49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5" name="Text Box 49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6" name="Text Box 49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7" name="Text Box 49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8" name="Text Box 49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49" name="Text Box 49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0" name="Text Box 49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1" name="Text Box 49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2" name="Text Box 49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3" name="Text Box 49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4" name="Text Box 49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5" name="Text Box 49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6" name="Text Box 49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7" name="Text Box 49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8" name="Text Box 49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59" name="Text Box 49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0" name="Text Box 49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1" name="Text Box 49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2" name="Text Box 49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3" name="Text Box 49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4" name="Text Box 49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5" name="Text Box 49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6" name="Text Box 49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7" name="Text Box 49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8" name="Text Box 49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69" name="Text Box 49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0" name="Text Box 49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1" name="Text Box 49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2" name="Text Box 49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3" name="Text Box 49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4" name="Text Box 49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5" name="Text Box 49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6" name="Text Box 49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7" name="Text Box 49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8" name="Text Box 49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79" name="Text Box 49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0" name="Text Box 49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1" name="Text Box 49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2" name="Text Box 49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3" name="Text Box 49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4" name="Text Box 49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5" name="Text Box 49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6" name="Text Box 49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7" name="Text Box 49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8" name="Text Box 49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89" name="Text Box 49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0" name="Text Box 49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1" name="Text Box 49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2" name="Text Box 49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3" name="Text Box 49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4" name="Text Box 49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5" name="Text Box 49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6" name="Text Box 49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7" name="Text Box 49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8" name="Text Box 49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499" name="Text Box 49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0" name="Text Box 49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1" name="Text Box 49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2" name="Text Box 49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3" name="Text Box 49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4" name="Text Box 49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5" name="Text Box 49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6" name="Text Box 49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7" name="Text Box 49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8" name="Text Box 49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09" name="Text Box 49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0" name="Text Box 49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1" name="Text Box 49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2" name="Text Box 49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3" name="Text Box 49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4" name="Text Box 49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5" name="Text Box 49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6" name="Text Box 49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7" name="Text Box 49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8" name="Text Box 49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19" name="Text Box 49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0" name="Text Box 49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1" name="Text Box 49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2" name="Text Box 49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3" name="Text Box 49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4" name="Text Box 49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5" name="Text Box 49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6" name="Text Box 49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7" name="Text Box 49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8" name="Text Box 49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29" name="Text Box 49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0" name="Text Box 49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1" name="Text Box 49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2" name="Text Box 49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3" name="Text Box 49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4" name="Text Box 49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5" name="Text Box 49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6" name="Text Box 49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7" name="Text Box 49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8" name="Text Box 49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39" name="Text Box 49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0" name="Text Box 50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1" name="Text Box 50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2" name="Text Box 50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3" name="Text Box 50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4" name="Text Box 50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5" name="Text Box 50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6" name="Text Box 50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7" name="Text Box 50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8" name="Text Box 50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49" name="Text Box 50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0" name="Text Box 50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1" name="Text Box 50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2" name="Text Box 50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3" name="Text Box 50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4" name="Text Box 50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5" name="Text Box 50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6" name="Text Box 50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7" name="Text Box 50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8" name="Text Box 50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59" name="Text Box 50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0" name="Text Box 50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1" name="Text Box 50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2" name="Text Box 50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3" name="Text Box 50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4" name="Text Box 50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5" name="Text Box 50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6" name="Text Box 50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7" name="Text Box 50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8" name="Text Box 50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69" name="Text Box 50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0" name="Text Box 50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1" name="Text Box 50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2" name="Text Box 50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3" name="Text Box 50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4" name="Text Box 50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5" name="Text Box 50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6" name="Text Box 50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7" name="Text Box 50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8" name="Text Box 50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79" name="Text Box 50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0" name="Text Box 50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1" name="Text Box 50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2" name="Text Box 50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3" name="Text Box 50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4" name="Text Box 50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5" name="Text Box 50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6" name="Text Box 50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7" name="Text Box 50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8" name="Text Box 50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89" name="Text Box 50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0" name="Text Box 50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1" name="Text Box 50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2" name="Text Box 50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3" name="Text Box 50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4" name="Text Box 50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5" name="Text Box 50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6" name="Text Box 50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7" name="Text Box 50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8" name="Text Box 50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599" name="Text Box 50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0" name="Text Box 50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1" name="Text Box 50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2" name="Text Box 50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3" name="Text Box 50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4" name="Text Box 50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5" name="Text Box 50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6" name="Text Box 50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7" name="Text Box 50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8" name="Text Box 50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09" name="Text Box 50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0" name="Text Box 50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1" name="Text Box 50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2" name="Text Box 50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3" name="Text Box 50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4" name="Text Box 50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5" name="Text Box 50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6" name="Text Box 50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7" name="Text Box 50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8" name="Text Box 50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19" name="Text Box 50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0" name="Text Box 50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1" name="Text Box 50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2" name="Text Box 50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3" name="Text Box 50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4" name="Text Box 50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5" name="Text Box 50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6" name="Text Box 50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7" name="Text Box 50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8" name="Text Box 50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29" name="Text Box 50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0" name="Text Box 50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1" name="Text Box 50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2" name="Text Box 50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3" name="Text Box 50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4" name="Text Box 50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5" name="Text Box 50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6" name="Text Box 50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7" name="Text Box 50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8" name="Text Box 50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39" name="Text Box 50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0" name="Text Box 51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1" name="Text Box 51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2" name="Text Box 51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3" name="Text Box 51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4" name="Text Box 51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5" name="Text Box 51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6" name="Text Box 51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7" name="Text Box 51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8" name="Text Box 51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49" name="Text Box 51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0" name="Text Box 51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1" name="Text Box 51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2" name="Text Box 51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3" name="Text Box 51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4" name="Text Box 51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5" name="Text Box 51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6" name="Text Box 51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7" name="Text Box 51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8" name="Text Box 51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59" name="Text Box 51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0" name="Text Box 51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1" name="Text Box 51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2" name="Text Box 51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3" name="Text Box 51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4" name="Text Box 51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5" name="Text Box 51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6" name="Text Box 51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7" name="Text Box 51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8" name="Text Box 51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69" name="Text Box 51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0" name="Text Box 51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1" name="Text Box 51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2" name="Text Box 51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3" name="Text Box 51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4" name="Text Box 51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5" name="Text Box 51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6" name="Text Box 51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7" name="Text Box 51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8" name="Text Box 51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79" name="Text Box 51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0" name="Text Box 51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1" name="Text Box 51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2" name="Text Box 51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3" name="Text Box 51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4" name="Text Box 51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5" name="Text Box 51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6" name="Text Box 51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7" name="Text Box 51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8" name="Text Box 51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89" name="Text Box 51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0" name="Text Box 51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1" name="Text Box 51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2" name="Text Box 51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3" name="Text Box 51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4" name="Text Box 51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5" name="Text Box 51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6" name="Text Box 51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7" name="Text Box 51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8" name="Text Box 51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699" name="Text Box 51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0" name="Text Box 51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1" name="Text Box 51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2" name="Text Box 51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3" name="Text Box 51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4" name="Text Box 51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5" name="Text Box 51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6" name="Text Box 51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7" name="Text Box 51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8" name="Text Box 51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09" name="Text Box 51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0" name="Text Box 51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1" name="Text Box 51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2" name="Text Box 51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3" name="Text Box 51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4" name="Text Box 51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5" name="Text Box 51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6" name="Text Box 51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7" name="Text Box 51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8" name="Text Box 51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19" name="Text Box 51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0" name="Text Box 51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1" name="Text Box 51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2" name="Text Box 51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3" name="Text Box 51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4" name="Text Box 51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5" name="Text Box 51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6" name="Text Box 51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7" name="Text Box 51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8" name="Text Box 51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29" name="Text Box 51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0" name="Text Box 51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1" name="Text Box 51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2" name="Text Box 51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3" name="Text Box 51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4" name="Text Box 51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5" name="Text Box 51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6" name="Text Box 51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7" name="Text Box 51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8" name="Text Box 51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39" name="Text Box 51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0" name="Text Box 52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1" name="Text Box 52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2" name="Text Box 52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3" name="Text Box 52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4" name="Text Box 52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5" name="Text Box 52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6" name="Text Box 52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7" name="Text Box 52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8" name="Text Box 52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49" name="Text Box 52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0" name="Text Box 52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1" name="Text Box 52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2" name="Text Box 52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3" name="Text Box 52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4" name="Text Box 52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5" name="Text Box 52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6" name="Text Box 52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7" name="Text Box 52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8" name="Text Box 52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59" name="Text Box 52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0" name="Text Box 52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1" name="Text Box 52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2" name="Text Box 52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3" name="Text Box 52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4" name="Text Box 52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5" name="Text Box 52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6" name="Text Box 52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7" name="Text Box 52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8" name="Text Box 52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69" name="Text Box 52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0" name="Text Box 52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1" name="Text Box 52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2" name="Text Box 52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3" name="Text Box 52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4" name="Text Box 52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5" name="Text Box 52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6" name="Text Box 52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7" name="Text Box 52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8" name="Text Box 52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79" name="Text Box 52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0" name="Text Box 52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1" name="Text Box 52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2" name="Text Box 52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3" name="Text Box 52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4" name="Text Box 52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5" name="Text Box 52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6" name="Text Box 52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7" name="Text Box 52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8" name="Text Box 52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89" name="Text Box 52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0" name="Text Box 52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1" name="Text Box 52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2" name="Text Box 52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3" name="Text Box 52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4" name="Text Box 52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5" name="Text Box 52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6" name="Text Box 52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7" name="Text Box 52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8" name="Text Box 52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799" name="Text Box 52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0" name="Text Box 52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1" name="Text Box 52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2" name="Text Box 52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3" name="Text Box 52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4" name="Text Box 52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5" name="Text Box 52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6" name="Text Box 52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7" name="Text Box 52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8" name="Text Box 52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09" name="Text Box 52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0" name="Text Box 52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1" name="Text Box 52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2" name="Text Box 52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3" name="Text Box 52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4" name="Text Box 52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5" name="Text Box 52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6" name="Text Box 52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7" name="Text Box 52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8" name="Text Box 52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19" name="Text Box 52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0" name="Text Box 52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1" name="Text Box 52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2" name="Text Box 52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3" name="Text Box 52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4" name="Text Box 52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5" name="Text Box 52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6" name="Text Box 52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7" name="Text Box 52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8" name="Text Box 52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29" name="Text Box 52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0" name="Text Box 52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1" name="Text Box 52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2" name="Text Box 52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3" name="Text Box 52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4" name="Text Box 52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5" name="Text Box 52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6" name="Text Box 52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7" name="Text Box 52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8" name="Text Box 52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39" name="Text Box 52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0" name="Text Box 53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1" name="Text Box 53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2" name="Text Box 53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3" name="Text Box 53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4" name="Text Box 53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5" name="Text Box 53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6" name="Text Box 53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7" name="Text Box 53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8" name="Text Box 53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49" name="Text Box 53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0" name="Text Box 53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1" name="Text Box 53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2" name="Text Box 53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3" name="Text Box 53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4" name="Text Box 53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5" name="Text Box 53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6" name="Text Box 53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7" name="Text Box 53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8" name="Text Box 53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59" name="Text Box 531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0" name="Text Box 532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1" name="Text Box 532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2" name="Text Box 532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3" name="Text Box 532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4" name="Text Box 532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5" name="Text Box 532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6" name="Text Box 532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7" name="Text Box 532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8" name="Text Box 532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69" name="Text Box 532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0" name="Text Box 533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1" name="Text Box 533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2" name="Text Box 533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3" name="Text Box 533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4" name="Text Box 533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5" name="Text Box 533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6" name="Text Box 533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7" name="Text Box 533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8" name="Text Box 533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79" name="Text Box 533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0" name="Text Box 534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1" name="Text Box 534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2" name="Text Box 534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3" name="Text Box 534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4" name="Text Box 534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5" name="Text Box 534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6" name="Text Box 534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7" name="Text Box 534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8" name="Text Box 534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89" name="Text Box 534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0" name="Text Box 535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1" name="Text Box 535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2" name="Text Box 535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3" name="Text Box 535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4" name="Text Box 535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5" name="Text Box 535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6" name="Text Box 535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7" name="Text Box 535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8" name="Text Box 535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899" name="Text Box 535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0" name="Text Box 536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1" name="Text Box 536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2" name="Text Box 536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3" name="Text Box 536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4" name="Text Box 536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5" name="Text Box 536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6" name="Text Box 536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7" name="Text Box 536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8" name="Text Box 536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09" name="Text Box 536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0" name="Text Box 537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1" name="Text Box 537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2" name="Text Box 537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3" name="Text Box 537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4" name="Text Box 537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5" name="Text Box 537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6" name="Text Box 537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7" name="Text Box 537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8" name="Text Box 537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19" name="Text Box 537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0" name="Text Box 538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1" name="Text Box 538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2" name="Text Box 538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3" name="Text Box 538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4" name="Text Box 538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5" name="Text Box 538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6" name="Text Box 538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7" name="Text Box 538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8" name="Text Box 538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29" name="Text Box 538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0" name="Text Box 539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1" name="Text Box 539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2" name="Text Box 539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3" name="Text Box 539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4" name="Text Box 539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5" name="Text Box 539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6" name="Text Box 539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7" name="Text Box 539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8" name="Text Box 539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39" name="Text Box 539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0" name="Text Box 540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1" name="Text Box 540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2" name="Text Box 540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3" name="Text Box 540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4" name="Text Box 540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5" name="Text Box 540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6" name="Text Box 540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7" name="Text Box 540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8" name="Text Box 540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49" name="Text Box 5409"/>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0" name="Text Box 5410"/>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1" name="Text Box 5411"/>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2" name="Text Box 5412"/>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3" name="Text Box 5413"/>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4" name="Text Box 5414"/>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5" name="Text Box 5415"/>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6" name="Text Box 5416"/>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7" name="Text Box 5417"/>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2"/>
    <xdr:sp macro="" textlink="">
      <xdr:nvSpPr>
        <xdr:cNvPr id="13958" name="Text Box 5418"/>
        <xdr:cNvSpPr txBox="1">
          <a:spLocks noChangeArrowheads="1"/>
        </xdr:cNvSpPr>
      </xdr:nvSpPr>
      <xdr:spPr bwMode="auto">
        <a:xfrm>
          <a:off x="4815840" y="1200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59" name="Text Box 5427"/>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0" name="Text Box 5428"/>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1" name="Text Box 5429"/>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2" name="Text Box 5430"/>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3" name="Text Box 5431"/>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4" name="Text Box 5432"/>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5" name="Text Box 5433"/>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6" name="Text Box 5434"/>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7" name="Text Box 5435"/>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8" name="Text Box 5436"/>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69" name="Text Box 5437"/>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0" name="Text Box 5438"/>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1" name="Text Box 5439"/>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2" name="Text Box 5440"/>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3" name="Text Box 5441"/>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4" name="Text Box 5442"/>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5" name="Text Box 5443"/>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6" name="Text Box 5444"/>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7" name="Text Box 5445"/>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8" name="Text Box 5446"/>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79" name="Text Box 5447"/>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0" name="Text Box 5448"/>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1" name="Text Box 5449"/>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2" name="Text Box 5450"/>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3" name="Text Box 5451"/>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4" name="Text Box 5452"/>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5" name="Text Box 5453"/>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6" name="Text Box 5454"/>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7" name="Text Box 5455"/>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8" name="Text Box 5456"/>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89" name="Text Box 5457"/>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0" name="Text Box 5458"/>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1" name="Text Box 5459"/>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2" name="Text Box 5460"/>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3" name="Text Box 5461"/>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4" name="Text Box 5462"/>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5" name="Text Box 5463"/>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6" name="Text Box 5464"/>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7" name="Text Box 5465"/>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8" name="Text Box 5466"/>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3999" name="Text Box 5467"/>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209550"/>
    <xdr:sp macro="" textlink="">
      <xdr:nvSpPr>
        <xdr:cNvPr id="14000" name="Text Box 5468"/>
        <xdr:cNvSpPr txBox="1">
          <a:spLocks noChangeArrowheads="1"/>
        </xdr:cNvSpPr>
      </xdr:nvSpPr>
      <xdr:spPr bwMode="auto">
        <a:xfrm>
          <a:off x="4815840" y="1200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1" name="Text Box 25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2" name="Text Box 25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3" name="Text Box 25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4" name="Text Box 25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5" name="Text Box 25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6" name="Text Box 25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7" name="Text Box 25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8" name="Text Box 25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09" name="Text Box 25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0" name="Text Box 25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1" name="Text Box 25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2" name="Text Box 25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3" name="Text Box 25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4" name="Text Box 25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5" name="Text Box 25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6" name="Text Box 26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7" name="Text Box 26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8" name="Text Box 26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19" name="Text Box 26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0" name="Text Box 26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1" name="Text Box 26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2" name="Text Box 26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3" name="Text Box 26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4" name="Text Box 26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5" name="Text Box 26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6" name="Text Box 26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7" name="Text Box 26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8" name="Text Box 26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29" name="Text Box 26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0" name="Text Box 26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1" name="Text Box 26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2" name="Text Box 26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3" name="Text Box 26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4" name="Text Box 26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5" name="Text Box 26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6" name="Text Box 26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7" name="Text Box 26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8" name="Text Box 26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39" name="Text Box 26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0" name="Text Box 26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1" name="Text Box 26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2" name="Text Box 26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3" name="Text Box 26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4" name="Text Box 26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5" name="Text Box 26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6" name="Text Box 26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7" name="Text Box 26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8" name="Text Box 26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49" name="Text Box 26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0" name="Text Box 26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1" name="Text Box 26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2" name="Text Box 26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3" name="Text Box 26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4" name="Text Box 26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5" name="Text Box 26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6" name="Text Box 26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7" name="Text Box 26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8" name="Text Box 26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59" name="Text Box 26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0" name="Text Box 26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1" name="Text Box 26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2" name="Text Box 26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3" name="Text Box 26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4" name="Text Box 26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5" name="Text Box 26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6" name="Text Box 26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7" name="Text Box 26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8" name="Text Box 26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69" name="Text Box 26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0" name="Text Box 26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1" name="Text Box 26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2" name="Text Box 26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3" name="Text Box 26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4" name="Text Box 27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5" name="Text Box 27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6" name="Text Box 27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7" name="Text Box 27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8" name="Text Box 27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79" name="Text Box 27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0" name="Text Box 27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1" name="Text Box 27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2" name="Text Box 27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3" name="Text Box 27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4" name="Text Box 27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5" name="Text Box 27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6" name="Text Box 27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7" name="Text Box 27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8" name="Text Box 27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89" name="Text Box 27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0" name="Text Box 27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1" name="Text Box 27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2" name="Text Box 27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3" name="Text Box 27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4" name="Text Box 27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5" name="Text Box 27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6" name="Text Box 27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7" name="Text Box 27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8" name="Text Box 27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099" name="Text Box 27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0" name="Text Box 27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1" name="Text Box 27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2" name="Text Box 27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3" name="Text Box 27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4" name="Text Box 27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5" name="Text Box 27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6" name="Text Box 27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7" name="Text Box 27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8" name="Text Box 27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09" name="Text Box 27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0" name="Text Box 27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1" name="Text Box 27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2" name="Text Box 27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3" name="Text Box 27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4" name="Text Box 27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5" name="Text Box 27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6" name="Text Box 27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7" name="Text Box 27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8" name="Text Box 27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19" name="Text Box 27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0" name="Text Box 27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1" name="Text Box 27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2" name="Text Box 27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3" name="Text Box 27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4" name="Text Box 27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5" name="Text Box 27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6" name="Text Box 27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7" name="Text Box 27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8" name="Text Box 27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29" name="Text Box 27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0" name="Text Box 27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1" name="Text Box 27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2" name="Text Box 27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3" name="Text Box 27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4" name="Text Box 27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5" name="Text Box 27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6" name="Text Box 27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7" name="Text Box 27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8" name="Text Box 27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39" name="Text Box 27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0" name="Text Box 27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1" name="Text Box 27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2" name="Text Box 27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3" name="Text Box 27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4" name="Text Box 27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5" name="Text Box 27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6" name="Text Box 27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7" name="Text Box 27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8" name="Text Box 27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49" name="Text Box 27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0" name="Text Box 27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1" name="Text Box 27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2" name="Text Box 27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3" name="Text Box 27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4" name="Text Box 27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5" name="Text Box 27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6" name="Text Box 27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7" name="Text Box 27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8" name="Text Box 27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59" name="Text Box 27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0" name="Text Box 27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1" name="Text Box 27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2" name="Text Box 27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3" name="Text Box 27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4" name="Text Box 27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5" name="Text Box 27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6" name="Text Box 27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7" name="Text Box 27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8" name="Text Box 27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69" name="Text Box 27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0" name="Text Box 27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1" name="Text Box 27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2" name="Text Box 27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3" name="Text Box 27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4" name="Text Box 28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5" name="Text Box 28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6" name="Text Box 28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7" name="Text Box 28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8" name="Text Box 28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79" name="Text Box 28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0" name="Text Box 28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1" name="Text Box 28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2" name="Text Box 28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3" name="Text Box 28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4" name="Text Box 28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5" name="Text Box 28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6" name="Text Box 28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7" name="Text Box 28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8" name="Text Box 28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89" name="Text Box 28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0" name="Text Box 28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1" name="Text Box 28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2" name="Text Box 28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3" name="Text Box 28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4" name="Text Box 28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5" name="Text Box 28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6" name="Text Box 28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7" name="Text Box 28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8" name="Text Box 28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199" name="Text Box 28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0" name="Text Box 28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1" name="Text Box 28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2" name="Text Box 28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3" name="Text Box 28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4" name="Text Box 28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5" name="Text Box 28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6" name="Text Box 28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7" name="Text Box 28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8" name="Text Box 28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09" name="Text Box 28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0" name="Text Box 28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1" name="Text Box 28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2" name="Text Box 28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3" name="Text Box 28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4" name="Text Box 28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5" name="Text Box 28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6" name="Text Box 28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7" name="Text Box 28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8" name="Text Box 28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19" name="Text Box 28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0" name="Text Box 28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1" name="Text Box 28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2" name="Text Box 28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3" name="Text Box 28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4" name="Text Box 28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5" name="Text Box 28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6" name="Text Box 28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7" name="Text Box 28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8" name="Text Box 28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29" name="Text Box 28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0" name="Text Box 28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1" name="Text Box 28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2" name="Text Box 28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3" name="Text Box 28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4" name="Text Box 28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5" name="Text Box 28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6" name="Text Box 28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7" name="Text Box 28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8" name="Text Box 28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39" name="Text Box 28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0" name="Text Box 28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1" name="Text Box 28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2" name="Text Box 28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3" name="Text Box 28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4" name="Text Box 28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5" name="Text Box 28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6" name="Text Box 28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7" name="Text Box 28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8" name="Text Box 28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49" name="Text Box 28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0" name="Text Box 28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1" name="Text Box 28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2" name="Text Box 28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3" name="Text Box 28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4" name="Text Box 28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5" name="Text Box 28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6" name="Text Box 28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7" name="Text Box 28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8" name="Text Box 28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59" name="Text Box 28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0" name="Text Box 28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1" name="Text Box 28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2" name="Text Box 28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3" name="Text Box 28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4" name="Text Box 28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5" name="Text Box 28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6" name="Text Box 28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7" name="Text Box 28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8" name="Text Box 28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69" name="Text Box 28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0" name="Text Box 28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1" name="Text Box 28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2" name="Text Box 28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3" name="Text Box 28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4" name="Text Box 29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5" name="Text Box 29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6" name="Text Box 29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7" name="Text Box 29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8" name="Text Box 29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79" name="Text Box 29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0" name="Text Box 29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1" name="Text Box 29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2" name="Text Box 29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3" name="Text Box 29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4" name="Text Box 29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5" name="Text Box 29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6" name="Text Box 29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7" name="Text Box 29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8" name="Text Box 29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89" name="Text Box 29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0" name="Text Box 29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1" name="Text Box 29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2" name="Text Box 29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3" name="Text Box 29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4" name="Text Box 29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5" name="Text Box 29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6" name="Text Box 29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7" name="Text Box 29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8" name="Text Box 29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299" name="Text Box 29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0" name="Text Box 29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1" name="Text Box 29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2" name="Text Box 29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3" name="Text Box 29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4" name="Text Box 29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5" name="Text Box 29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6" name="Text Box 29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7" name="Text Box 29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8" name="Text Box 29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09" name="Text Box 29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0" name="Text Box 29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1" name="Text Box 29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2" name="Text Box 29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3" name="Text Box 29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4" name="Text Box 29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5" name="Text Box 29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6" name="Text Box 29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7" name="Text Box 29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8" name="Text Box 29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19" name="Text Box 29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0" name="Text Box 29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1" name="Text Box 29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2" name="Text Box 29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3" name="Text Box 29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4" name="Text Box 29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5" name="Text Box 29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6" name="Text Box 29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7" name="Text Box 29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8" name="Text Box 29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29" name="Text Box 29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0" name="Text Box 29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1" name="Text Box 29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2" name="Text Box 29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3" name="Text Box 29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4" name="Text Box 29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5" name="Text Box 29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6" name="Text Box 29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7" name="Text Box 29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8" name="Text Box 29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39" name="Text Box 29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0" name="Text Box 29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1" name="Text Box 29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2" name="Text Box 29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3" name="Text Box 29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4" name="Text Box 29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5" name="Text Box 29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6" name="Text Box 29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7" name="Text Box 29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8" name="Text Box 29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49" name="Text Box 29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0" name="Text Box 29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1" name="Text Box 29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2" name="Text Box 29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3" name="Text Box 29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4" name="Text Box 29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5" name="Text Box 29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6" name="Text Box 29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7" name="Text Box 29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8" name="Text Box 29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59" name="Text Box 29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0" name="Text Box 29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1" name="Text Box 29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2" name="Text Box 29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3" name="Text Box 29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4" name="Text Box 29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5" name="Text Box 29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6" name="Text Box 29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7" name="Text Box 29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8" name="Text Box 29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69" name="Text Box 29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0" name="Text Box 29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1" name="Text Box 29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2" name="Text Box 29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3" name="Text Box 29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4" name="Text Box 30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5" name="Text Box 30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6" name="Text Box 30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7" name="Text Box 30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8" name="Text Box 30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79" name="Text Box 30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0" name="Text Box 30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1" name="Text Box 30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2" name="Text Box 30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3" name="Text Box 30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4" name="Text Box 30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5" name="Text Box 30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6" name="Text Box 30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7" name="Text Box 30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8" name="Text Box 30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89" name="Text Box 30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0" name="Text Box 30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1" name="Text Box 30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2" name="Text Box 30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3" name="Text Box 30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4" name="Text Box 30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5" name="Text Box 30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6" name="Text Box 30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7" name="Text Box 30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8" name="Text Box 30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399" name="Text Box 30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0" name="Text Box 30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1" name="Text Box 30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2" name="Text Box 30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3" name="Text Box 30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4" name="Text Box 30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5" name="Text Box 30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6" name="Text Box 30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7" name="Text Box 30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8" name="Text Box 30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09" name="Text Box 30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0" name="Text Box 30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1" name="Text Box 30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2" name="Text Box 30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3" name="Text Box 30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4" name="Text Box 30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5" name="Text Box 30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6" name="Text Box 30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7" name="Text Box 30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8" name="Text Box 30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19" name="Text Box 30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0" name="Text Box 30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1" name="Text Box 30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2" name="Text Box 30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3" name="Text Box 30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4" name="Text Box 30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5" name="Text Box 30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6" name="Text Box 30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7" name="Text Box 30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8" name="Text Box 30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29" name="Text Box 30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0" name="Text Box 30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1" name="Text Box 30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2" name="Text Box 30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3" name="Text Box 30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4" name="Text Box 30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5" name="Text Box 30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6" name="Text Box 30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7" name="Text Box 30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8" name="Text Box 30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39" name="Text Box 30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0" name="Text Box 30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1" name="Text Box 30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2" name="Text Box 30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3" name="Text Box 30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4" name="Text Box 30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5" name="Text Box 30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6" name="Text Box 30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7" name="Text Box 30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8" name="Text Box 30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49" name="Text Box 30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0" name="Text Box 30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1" name="Text Box 30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2" name="Text Box 30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3" name="Text Box 30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4" name="Text Box 30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5" name="Text Box 30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6" name="Text Box 30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7" name="Text Box 30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8" name="Text Box 30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59" name="Text Box 30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0" name="Text Box 30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1" name="Text Box 30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2" name="Text Box 30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3" name="Text Box 30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4" name="Text Box 30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5" name="Text Box 30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6" name="Text Box 30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7" name="Text Box 30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8" name="Text Box 30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69" name="Text Box 30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0" name="Text Box 30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1" name="Text Box 30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2" name="Text Box 30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3" name="Text Box 30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4" name="Text Box 31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5" name="Text Box 31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6" name="Text Box 31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7" name="Text Box 31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8" name="Text Box 31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79" name="Text Box 31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0" name="Text Box 31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1" name="Text Box 31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2" name="Text Box 31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3" name="Text Box 31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4" name="Text Box 31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5" name="Text Box 31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6" name="Text Box 31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7" name="Text Box 31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8" name="Text Box 31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89" name="Text Box 31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0" name="Text Box 31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1" name="Text Box 31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2" name="Text Box 31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3" name="Text Box 31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4" name="Text Box 31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5" name="Text Box 31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6" name="Text Box 31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7" name="Text Box 31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8" name="Text Box 31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499" name="Text Box 31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0" name="Text Box 31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1" name="Text Box 31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2" name="Text Box 31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3" name="Text Box 31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4" name="Text Box 31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5" name="Text Box 31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6" name="Text Box 31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7" name="Text Box 31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8" name="Text Box 31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09" name="Text Box 31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0" name="Text Box 31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1" name="Text Box 31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2" name="Text Box 31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3" name="Text Box 31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4" name="Text Box 31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5" name="Text Box 31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6" name="Text Box 31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7" name="Text Box 31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8" name="Text Box 31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19" name="Text Box 31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0" name="Text Box 31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1" name="Text Box 31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2" name="Text Box 31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3" name="Text Box 31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4" name="Text Box 31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5" name="Text Box 31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6" name="Text Box 31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7" name="Text Box 31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8" name="Text Box 31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29" name="Text Box 31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0" name="Text Box 31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1" name="Text Box 31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2" name="Text Box 31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3" name="Text Box 31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4" name="Text Box 31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5" name="Text Box 31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6" name="Text Box 31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7" name="Text Box 31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8" name="Text Box 31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39" name="Text Box 31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0" name="Text Box 31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1" name="Text Box 31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2" name="Text Box 31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3" name="Text Box 31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4" name="Text Box 31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5" name="Text Box 31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6" name="Text Box 31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7" name="Text Box 31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8" name="Text Box 31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49" name="Text Box 31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0" name="Text Box 31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1" name="Text Box 31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2" name="Text Box 31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3" name="Text Box 31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4" name="Text Box 31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5" name="Text Box 31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6" name="Text Box 31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7" name="Text Box 31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8" name="Text Box 31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59" name="Text Box 31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0" name="Text Box 31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1" name="Text Box 31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2" name="Text Box 31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3" name="Text Box 31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4" name="Text Box 31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5" name="Text Box 31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6" name="Text Box 31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7" name="Text Box 31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8" name="Text Box 31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69" name="Text Box 31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0" name="Text Box 31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1" name="Text Box 31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2" name="Text Box 31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3" name="Text Box 31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4" name="Text Box 32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5" name="Text Box 32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6" name="Text Box 32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7" name="Text Box 32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8" name="Text Box 32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79" name="Text Box 32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0" name="Text Box 32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1" name="Text Box 32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2" name="Text Box 32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3" name="Text Box 32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4" name="Text Box 32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5" name="Text Box 32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6" name="Text Box 32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7" name="Text Box 32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8" name="Text Box 32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89" name="Text Box 32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0" name="Text Box 32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1" name="Text Box 32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2" name="Text Box 32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3" name="Text Box 32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4" name="Text Box 32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5" name="Text Box 32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6" name="Text Box 32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7" name="Text Box 32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8" name="Text Box 32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599" name="Text Box 32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0" name="Text Box 32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1" name="Text Box 32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2" name="Text Box 32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3" name="Text Box 32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4" name="Text Box 32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5" name="Text Box 32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6" name="Text Box 32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7" name="Text Box 32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8" name="Text Box 32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09" name="Text Box 32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0" name="Text Box 32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1" name="Text Box 32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2" name="Text Box 32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3" name="Text Box 32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4" name="Text Box 32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5" name="Text Box 32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6" name="Text Box 32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7" name="Text Box 32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8" name="Text Box 32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19" name="Text Box 32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0" name="Text Box 32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1" name="Text Box 32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2" name="Text Box 32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3" name="Text Box 32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4" name="Text Box 32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5" name="Text Box 32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6" name="Text Box 32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7" name="Text Box 32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8" name="Text Box 32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29" name="Text Box 32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0" name="Text Box 32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1" name="Text Box 32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2" name="Text Box 32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3" name="Text Box 32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4" name="Text Box 32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5" name="Text Box 32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6" name="Text Box 32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7" name="Text Box 32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8" name="Text Box 32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39" name="Text Box 32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0" name="Text Box 32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1" name="Text Box 32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2" name="Text Box 32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3" name="Text Box 32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4" name="Text Box 32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5" name="Text Box 32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6" name="Text Box 32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7" name="Text Box 32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8" name="Text Box 32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49" name="Text Box 32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0" name="Text Box 32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1" name="Text Box 32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2" name="Text Box 32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3" name="Text Box 32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4" name="Text Box 32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5" name="Text Box 32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6" name="Text Box 32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7" name="Text Box 32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8" name="Text Box 32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59" name="Text Box 32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0" name="Text Box 32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1" name="Text Box 32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2" name="Text Box 32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3" name="Text Box 32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4" name="Text Box 32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5" name="Text Box 32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6" name="Text Box 32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7" name="Text Box 32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8" name="Text Box 32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69" name="Text Box 32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0" name="Text Box 32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1" name="Text Box 32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2" name="Text Box 32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3" name="Text Box 32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4" name="Text Box 33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5" name="Text Box 33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6" name="Text Box 33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7" name="Text Box 33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8" name="Text Box 33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79" name="Text Box 33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0" name="Text Box 33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1" name="Text Box 33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2" name="Text Box 33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3" name="Text Box 33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4" name="Text Box 33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5" name="Text Box 33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6" name="Text Box 33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7" name="Text Box 33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8" name="Text Box 33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89" name="Text Box 33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0" name="Text Box 33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1" name="Text Box 33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2" name="Text Box 33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3" name="Text Box 33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4" name="Text Box 33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5" name="Text Box 33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6" name="Text Box 33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7" name="Text Box 33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8" name="Text Box 33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699" name="Text Box 33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0" name="Text Box 33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1" name="Text Box 33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2" name="Text Box 33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3" name="Text Box 33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4" name="Text Box 33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5" name="Text Box 33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6" name="Text Box 33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7" name="Text Box 33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8" name="Text Box 33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09" name="Text Box 33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0" name="Text Box 33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1" name="Text Box 33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2" name="Text Box 33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3" name="Text Box 33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4" name="Text Box 33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5" name="Text Box 33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6" name="Text Box 33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7" name="Text Box 33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8" name="Text Box 33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19" name="Text Box 33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0" name="Text Box 33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1" name="Text Box 33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2" name="Text Box 33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3" name="Text Box 33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4" name="Text Box 33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5" name="Text Box 33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6" name="Text Box 33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7" name="Text Box 33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8" name="Text Box 33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29" name="Text Box 33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0" name="Text Box 33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1" name="Text Box 33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2" name="Text Box 33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3" name="Text Box 33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4" name="Text Box 33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5" name="Text Box 33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6" name="Text Box 33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7" name="Text Box 33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8" name="Text Box 33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39" name="Text Box 33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0" name="Text Box 33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1" name="Text Box 33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2" name="Text Box 33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3" name="Text Box 33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4" name="Text Box 33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5" name="Text Box 33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6" name="Text Box 33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7" name="Text Box 33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8" name="Text Box 33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49" name="Text Box 33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0" name="Text Box 33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1" name="Text Box 33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2" name="Text Box 33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3" name="Text Box 33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4" name="Text Box 33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5" name="Text Box 33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6" name="Text Box 33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7" name="Text Box 33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8" name="Text Box 33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59" name="Text Box 33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0" name="Text Box 33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1" name="Text Box 33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2" name="Text Box 33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3" name="Text Box 33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4" name="Text Box 33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5" name="Text Box 33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6" name="Text Box 33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7" name="Text Box 33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8" name="Text Box 33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69" name="Text Box 33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0" name="Text Box 33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1" name="Text Box 33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2" name="Text Box 33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3" name="Text Box 33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4" name="Text Box 34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5" name="Text Box 34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6" name="Text Box 34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7" name="Text Box 34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8" name="Text Box 34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79" name="Text Box 34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0" name="Text Box 34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1" name="Text Box 34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2" name="Text Box 34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3" name="Text Box 34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4" name="Text Box 34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5" name="Text Box 34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6" name="Text Box 34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7" name="Text Box 34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8" name="Text Box 34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89" name="Text Box 34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0" name="Text Box 34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1" name="Text Box 34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2" name="Text Box 34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3" name="Text Box 34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4" name="Text Box 34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5" name="Text Box 34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6" name="Text Box 34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7" name="Text Box 34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8" name="Text Box 34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799" name="Text Box 34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0" name="Text Box 34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1" name="Text Box 34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2" name="Text Box 34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3" name="Text Box 34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4" name="Text Box 34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5" name="Text Box 34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6" name="Text Box 34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7" name="Text Box 34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8" name="Text Box 34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09" name="Text Box 34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0" name="Text Box 34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1" name="Text Box 34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2" name="Text Box 34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3" name="Text Box 34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4" name="Text Box 34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5" name="Text Box 34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6" name="Text Box 34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7" name="Text Box 34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8" name="Text Box 34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19" name="Text Box 34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0" name="Text Box 34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1" name="Text Box 34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2" name="Text Box 34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3" name="Text Box 34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4" name="Text Box 34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5" name="Text Box 34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6" name="Text Box 34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7" name="Text Box 34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8" name="Text Box 34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29" name="Text Box 34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0" name="Text Box 34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1" name="Text Box 34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2" name="Text Box 34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3" name="Text Box 34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4" name="Text Box 34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5" name="Text Box 34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6" name="Text Box 34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7" name="Text Box 34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8" name="Text Box 34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39" name="Text Box 34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0" name="Text Box 34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1" name="Text Box 34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2" name="Text Box 34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3" name="Text Box 34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4" name="Text Box 34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5" name="Text Box 34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6" name="Text Box 34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7" name="Text Box 34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8" name="Text Box 34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49" name="Text Box 34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0" name="Text Box 34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1" name="Text Box 34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2" name="Text Box 34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3" name="Text Box 34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4" name="Text Box 34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5" name="Text Box 34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6" name="Text Box 34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7" name="Text Box 34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8" name="Text Box 34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59" name="Text Box 34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0" name="Text Box 34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1" name="Text Box 34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2" name="Text Box 34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3" name="Text Box 34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4" name="Text Box 34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5" name="Text Box 34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6" name="Text Box 34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7" name="Text Box 34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8" name="Text Box 34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69" name="Text Box 34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0" name="Text Box 34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1" name="Text Box 34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2" name="Text Box 34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3" name="Text Box 34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4" name="Text Box 35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5" name="Text Box 35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6" name="Text Box 35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7" name="Text Box 35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8" name="Text Box 35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79" name="Text Box 35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0" name="Text Box 35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1" name="Text Box 35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2" name="Text Box 35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3" name="Text Box 35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4" name="Text Box 35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5" name="Text Box 35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6" name="Text Box 35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7" name="Text Box 35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8" name="Text Box 35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89" name="Text Box 35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0" name="Text Box 35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1" name="Text Box 35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2" name="Text Box 35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3" name="Text Box 35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4" name="Text Box 35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5" name="Text Box 35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6" name="Text Box 35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7" name="Text Box 35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8" name="Text Box 35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899" name="Text Box 35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0" name="Text Box 35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1" name="Text Box 35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2" name="Text Box 35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3" name="Text Box 35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4" name="Text Box 35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5" name="Text Box 35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6" name="Text Box 35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7" name="Text Box 35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8" name="Text Box 35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09" name="Text Box 35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0" name="Text Box 35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1" name="Text Box 35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2" name="Text Box 35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3" name="Text Box 35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4" name="Text Box 35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5" name="Text Box 35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6" name="Text Box 35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7" name="Text Box 35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8" name="Text Box 35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19" name="Text Box 35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0" name="Text Box 35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1" name="Text Box 35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2" name="Text Box 35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3" name="Text Box 35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4" name="Text Box 35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5" name="Text Box 35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6" name="Text Box 35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7" name="Text Box 35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8" name="Text Box 35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29" name="Text Box 35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0" name="Text Box 35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1" name="Text Box 35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2" name="Text Box 35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3" name="Text Box 35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4" name="Text Box 35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5" name="Text Box 35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6" name="Text Box 35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7" name="Text Box 35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8" name="Text Box 35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39" name="Text Box 35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0" name="Text Box 35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1" name="Text Box 35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2" name="Text Box 35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3" name="Text Box 35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4" name="Text Box 35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5" name="Text Box 35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6" name="Text Box 35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7" name="Text Box 35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8" name="Text Box 35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49" name="Text Box 35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0" name="Text Box 35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1" name="Text Box 35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2" name="Text Box 35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3" name="Text Box 35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4" name="Text Box 35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5" name="Text Box 35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6" name="Text Box 35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7" name="Text Box 35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8" name="Text Box 35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59" name="Text Box 35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0" name="Text Box 35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1" name="Text Box 35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2" name="Text Box 35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3" name="Text Box 35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4" name="Text Box 35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5" name="Text Box 35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6" name="Text Box 35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7" name="Text Box 35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8" name="Text Box 35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69" name="Text Box 35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0" name="Text Box 35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1" name="Text Box 35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2" name="Text Box 35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3" name="Text Box 35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4" name="Text Box 36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5" name="Text Box 36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6" name="Text Box 36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7" name="Text Box 36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8" name="Text Box 36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79" name="Text Box 36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0" name="Text Box 36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1" name="Text Box 36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2" name="Text Box 36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3" name="Text Box 36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4" name="Text Box 36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5" name="Text Box 36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6" name="Text Box 36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7" name="Text Box 36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8" name="Text Box 36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89" name="Text Box 36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0" name="Text Box 36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1" name="Text Box 36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2" name="Text Box 36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3" name="Text Box 36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4" name="Text Box 36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5" name="Text Box 36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6" name="Text Box 36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7" name="Text Box 36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8" name="Text Box 36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4999" name="Text Box 36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0" name="Text Box 36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1" name="Text Box 36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2" name="Text Box 36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3" name="Text Box 36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4" name="Text Box 36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5" name="Text Box 36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6" name="Text Box 36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7" name="Text Box 36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8" name="Text Box 36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09" name="Text Box 36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0" name="Text Box 36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1" name="Text Box 36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2" name="Text Box 36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3" name="Text Box 36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4" name="Text Box 36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5" name="Text Box 36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6" name="Text Box 36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7" name="Text Box 36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8" name="Text Box 36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19" name="Text Box 36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0" name="Text Box 36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1" name="Text Box 36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2" name="Text Box 36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3" name="Text Box 36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4" name="Text Box 36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5" name="Text Box 36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6" name="Text Box 36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7" name="Text Box 36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8" name="Text Box 36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29" name="Text Box 36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0" name="Text Box 36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1" name="Text Box 36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2" name="Text Box 36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3" name="Text Box 36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4" name="Text Box 36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5" name="Text Box 36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6" name="Text Box 36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7" name="Text Box 36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8" name="Text Box 36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39" name="Text Box 36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0" name="Text Box 36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1" name="Text Box 36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2" name="Text Box 36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3" name="Text Box 36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4" name="Text Box 36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5" name="Text Box 36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6" name="Text Box 36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7" name="Text Box 36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8" name="Text Box 36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49" name="Text Box 36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0" name="Text Box 36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1" name="Text Box 36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2" name="Text Box 36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3" name="Text Box 36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4" name="Text Box 36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5" name="Text Box 36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6" name="Text Box 36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7" name="Text Box 36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8" name="Text Box 36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59" name="Text Box 36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0" name="Text Box 36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1" name="Text Box 36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2" name="Text Box 36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3" name="Text Box 36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4" name="Text Box 36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5" name="Text Box 36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6" name="Text Box 36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7" name="Text Box 36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8" name="Text Box 36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69" name="Text Box 36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0" name="Text Box 36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1" name="Text Box 36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2" name="Text Box 36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3" name="Text Box 36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4" name="Text Box 37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5" name="Text Box 37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6" name="Text Box 37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7" name="Text Box 37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8" name="Text Box 37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79" name="Text Box 37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0" name="Text Box 37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1" name="Text Box 37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2" name="Text Box 37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3" name="Text Box 37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4" name="Text Box 37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5" name="Text Box 37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6" name="Text Box 37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7" name="Text Box 37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8" name="Text Box 37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89" name="Text Box 37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0" name="Text Box 37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1" name="Text Box 37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2" name="Text Box 37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3" name="Text Box 37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4" name="Text Box 37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5" name="Text Box 37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6" name="Text Box 37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7" name="Text Box 37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8" name="Text Box 37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099" name="Text Box 37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0" name="Text Box 37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1" name="Text Box 37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2" name="Text Box 37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3" name="Text Box 37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4" name="Text Box 37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5" name="Text Box 37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6" name="Text Box 37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7" name="Text Box 37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8" name="Text Box 37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09" name="Text Box 37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0" name="Text Box 37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1" name="Text Box 37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2" name="Text Box 37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3" name="Text Box 37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4" name="Text Box 37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5" name="Text Box 37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6" name="Text Box 37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7" name="Text Box 37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8" name="Text Box 37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19" name="Text Box 37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0" name="Text Box 37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1" name="Text Box 37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2" name="Text Box 37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3" name="Text Box 37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4" name="Text Box 37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5" name="Text Box 37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6" name="Text Box 37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7" name="Text Box 37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8" name="Text Box 37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29" name="Text Box 37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0" name="Text Box 37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1" name="Text Box 37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2" name="Text Box 37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3" name="Text Box 37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4" name="Text Box 37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5" name="Text Box 37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6" name="Text Box 37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7" name="Text Box 37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8" name="Text Box 37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39" name="Text Box 37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0" name="Text Box 37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1" name="Text Box 37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2" name="Text Box 37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3" name="Text Box 37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4" name="Text Box 37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5" name="Text Box 37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6" name="Text Box 37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7" name="Text Box 37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8" name="Text Box 37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49" name="Text Box 37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0" name="Text Box 37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1" name="Text Box 37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2" name="Text Box 37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3" name="Text Box 37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4" name="Text Box 37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5" name="Text Box 37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6" name="Text Box 37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7" name="Text Box 37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8" name="Text Box 37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59" name="Text Box 37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0" name="Text Box 37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1" name="Text Box 37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2" name="Text Box 37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3" name="Text Box 37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4" name="Text Box 37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5" name="Text Box 37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6" name="Text Box 37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7" name="Text Box 37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8" name="Text Box 37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69" name="Text Box 37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0" name="Text Box 37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1" name="Text Box 37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2" name="Text Box 37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3" name="Text Box 37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4" name="Text Box 38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5" name="Text Box 38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6" name="Text Box 38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7" name="Text Box 38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8" name="Text Box 38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79" name="Text Box 38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0" name="Text Box 38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1" name="Text Box 38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2" name="Text Box 38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3" name="Text Box 38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4" name="Text Box 38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5" name="Text Box 38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6" name="Text Box 38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7" name="Text Box 38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8" name="Text Box 38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89" name="Text Box 38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0" name="Text Box 38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1" name="Text Box 38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2" name="Text Box 38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3" name="Text Box 38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4" name="Text Box 38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5" name="Text Box 38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6" name="Text Box 38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7" name="Text Box 38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8" name="Text Box 38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199" name="Text Box 38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0" name="Text Box 38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1" name="Text Box 38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2" name="Text Box 38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3" name="Text Box 38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4" name="Text Box 38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5" name="Text Box 38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6" name="Text Box 38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7" name="Text Box 38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8" name="Text Box 38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09" name="Text Box 38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0" name="Text Box 38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1" name="Text Box 38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2" name="Text Box 38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3" name="Text Box 38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4" name="Text Box 38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5" name="Text Box 38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6" name="Text Box 38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7" name="Text Box 38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8" name="Text Box 38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19" name="Text Box 38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0" name="Text Box 38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1" name="Text Box 38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2" name="Text Box 38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3" name="Text Box 38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4" name="Text Box 38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5" name="Text Box 38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6" name="Text Box 38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7" name="Text Box 38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8" name="Text Box 38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29" name="Text Box 38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0" name="Text Box 38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1" name="Text Box 38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2" name="Text Box 38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3" name="Text Box 38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4" name="Text Box 38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5" name="Text Box 38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6" name="Text Box 38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7" name="Text Box 38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8" name="Text Box 38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39" name="Text Box 38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0" name="Text Box 38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1" name="Text Box 38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2" name="Text Box 38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3" name="Text Box 38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4" name="Text Box 38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5" name="Text Box 38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6" name="Text Box 38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7" name="Text Box 38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8" name="Text Box 38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49" name="Text Box 38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0" name="Text Box 38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1" name="Text Box 38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2" name="Text Box 38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3" name="Text Box 38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4" name="Text Box 38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5" name="Text Box 38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6" name="Text Box 38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7" name="Text Box 38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8" name="Text Box 38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59" name="Text Box 38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0" name="Text Box 38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1" name="Text Box 38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2" name="Text Box 38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3" name="Text Box 38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4" name="Text Box 38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5" name="Text Box 38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6" name="Text Box 38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7" name="Text Box 38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8" name="Text Box 38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69" name="Text Box 38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0" name="Text Box 38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1" name="Text Box 38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2" name="Text Box 38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3" name="Text Box 38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4" name="Text Box 39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5" name="Text Box 39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6" name="Text Box 39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7" name="Text Box 39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8" name="Text Box 39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79" name="Text Box 39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0" name="Text Box 39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1" name="Text Box 39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2" name="Text Box 39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3" name="Text Box 39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4" name="Text Box 39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5" name="Text Box 39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6" name="Text Box 39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7" name="Text Box 39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8" name="Text Box 39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89" name="Text Box 39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0" name="Text Box 39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1" name="Text Box 39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2" name="Text Box 39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3" name="Text Box 39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4" name="Text Box 39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5" name="Text Box 39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6" name="Text Box 39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7" name="Text Box 39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8" name="Text Box 39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299" name="Text Box 39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0" name="Text Box 39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1" name="Text Box 39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2" name="Text Box 39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3" name="Text Box 39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4" name="Text Box 39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5" name="Text Box 39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6" name="Text Box 39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7" name="Text Box 39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8" name="Text Box 39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09" name="Text Box 39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0" name="Text Box 39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1" name="Text Box 39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2" name="Text Box 39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3" name="Text Box 39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4" name="Text Box 39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5" name="Text Box 39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6" name="Text Box 39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7" name="Text Box 39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8" name="Text Box 39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19" name="Text Box 39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0" name="Text Box 39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1" name="Text Box 39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2" name="Text Box 39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3" name="Text Box 39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4" name="Text Box 39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5" name="Text Box 39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6" name="Text Box 39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7" name="Text Box 39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8" name="Text Box 39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29" name="Text Box 39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0" name="Text Box 39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1" name="Text Box 39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2" name="Text Box 39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3" name="Text Box 39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4" name="Text Box 39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5" name="Text Box 39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6" name="Text Box 39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7" name="Text Box 39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8" name="Text Box 39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39" name="Text Box 39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0" name="Text Box 39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1" name="Text Box 39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2" name="Text Box 39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3" name="Text Box 39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4" name="Text Box 39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5" name="Text Box 39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6" name="Text Box 39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7" name="Text Box 39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8" name="Text Box 39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49" name="Text Box 39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0" name="Text Box 39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1" name="Text Box 39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2" name="Text Box 39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3" name="Text Box 39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4" name="Text Box 39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5" name="Text Box 39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6" name="Text Box 39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7" name="Text Box 39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8" name="Text Box 39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59" name="Text Box 39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0" name="Text Box 39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1" name="Text Box 39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2" name="Text Box 39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3" name="Text Box 39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4" name="Text Box 39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5" name="Text Box 39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6" name="Text Box 39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7" name="Text Box 39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8" name="Text Box 39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69" name="Text Box 39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0" name="Text Box 39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1" name="Text Box 39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2" name="Text Box 39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3" name="Text Box 39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4" name="Text Box 40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5" name="Text Box 40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6" name="Text Box 40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7" name="Text Box 40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8" name="Text Box 40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79" name="Text Box 40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0" name="Text Box 40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1" name="Text Box 40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2" name="Text Box 40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3" name="Text Box 40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4" name="Text Box 40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5" name="Text Box 40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6" name="Text Box 40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7" name="Text Box 40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8" name="Text Box 40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89" name="Text Box 40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0" name="Text Box 40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1" name="Text Box 40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2" name="Text Box 40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3" name="Text Box 40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4" name="Text Box 40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5" name="Text Box 40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6" name="Text Box 40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7" name="Text Box 40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8" name="Text Box 40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399" name="Text Box 40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0" name="Text Box 40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1" name="Text Box 40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2" name="Text Box 40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3" name="Text Box 40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4" name="Text Box 40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5" name="Text Box 40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6" name="Text Box 40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7" name="Text Box 40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8" name="Text Box 40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09" name="Text Box 40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0" name="Text Box 40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1" name="Text Box 40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2" name="Text Box 40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3" name="Text Box 40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4" name="Text Box 40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5" name="Text Box 40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6" name="Text Box 40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7" name="Text Box 40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8" name="Text Box 40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19" name="Text Box 40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0" name="Text Box 40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1" name="Text Box 40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2" name="Text Box 40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3" name="Text Box 40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4" name="Text Box 40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5" name="Text Box 40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6" name="Text Box 40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7" name="Text Box 40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8" name="Text Box 40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29" name="Text Box 40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0" name="Text Box 40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1" name="Text Box 40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2" name="Text Box 40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3" name="Text Box 40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4" name="Text Box 40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5" name="Text Box 40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6" name="Text Box 40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7" name="Text Box 40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8" name="Text Box 40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39" name="Text Box 40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0" name="Text Box 40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1" name="Text Box 40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2" name="Text Box 40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3" name="Text Box 40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4" name="Text Box 40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5" name="Text Box 40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6" name="Text Box 40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7" name="Text Box 40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8" name="Text Box 40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49" name="Text Box 40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0" name="Text Box 40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1" name="Text Box 40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2" name="Text Box 40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3" name="Text Box 40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4" name="Text Box 40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5" name="Text Box 40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6" name="Text Box 40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7" name="Text Box 40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8" name="Text Box 40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59" name="Text Box 40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0" name="Text Box 40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1" name="Text Box 40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2" name="Text Box 40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3" name="Text Box 40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4" name="Text Box 40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5" name="Text Box 40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6" name="Text Box 40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7" name="Text Box 40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8" name="Text Box 40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69" name="Text Box 40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0" name="Text Box 40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1" name="Text Box 40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2" name="Text Box 40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3" name="Text Box 40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4" name="Text Box 41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5" name="Text Box 41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6" name="Text Box 41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7" name="Text Box 41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8" name="Text Box 41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79" name="Text Box 41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0" name="Text Box 41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1" name="Text Box 41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2" name="Text Box 41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3" name="Text Box 41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4" name="Text Box 41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5" name="Text Box 41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6" name="Text Box 41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7" name="Text Box 41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8" name="Text Box 41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89" name="Text Box 41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0" name="Text Box 41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1" name="Text Box 41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2" name="Text Box 41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3" name="Text Box 41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4" name="Text Box 41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5" name="Text Box 41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6" name="Text Box 41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7" name="Text Box 41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8" name="Text Box 41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499" name="Text Box 41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0" name="Text Box 41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1" name="Text Box 41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2" name="Text Box 41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3" name="Text Box 41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4" name="Text Box 41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5" name="Text Box 41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6" name="Text Box 41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7" name="Text Box 41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8" name="Text Box 41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09" name="Text Box 41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0" name="Text Box 41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1" name="Text Box 41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2" name="Text Box 41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3" name="Text Box 41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4" name="Text Box 41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5" name="Text Box 41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6" name="Text Box 41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7" name="Text Box 41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8" name="Text Box 41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19" name="Text Box 41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0" name="Text Box 41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1" name="Text Box 41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2" name="Text Box 41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3" name="Text Box 41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4" name="Text Box 41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5" name="Text Box 41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6" name="Text Box 41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7" name="Text Box 41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8" name="Text Box 41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29" name="Text Box 41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0" name="Text Box 41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1" name="Text Box 41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2" name="Text Box 41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3" name="Text Box 41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4" name="Text Box 41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5" name="Text Box 41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6" name="Text Box 41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7" name="Text Box 41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8" name="Text Box 41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39" name="Text Box 41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0" name="Text Box 41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1" name="Text Box 41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2" name="Text Box 41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3" name="Text Box 41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4" name="Text Box 41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5" name="Text Box 41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6" name="Text Box 41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7" name="Text Box 41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8" name="Text Box 41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49" name="Text Box 41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0" name="Text Box 41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1" name="Text Box 41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2" name="Text Box 41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3" name="Text Box 41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4" name="Text Box 41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5" name="Text Box 41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6" name="Text Box 41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7" name="Text Box 41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8" name="Text Box 41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59" name="Text Box 41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0" name="Text Box 41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1" name="Text Box 41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2" name="Text Box 41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3" name="Text Box 41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4" name="Text Box 41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5" name="Text Box 41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6" name="Text Box 41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7" name="Text Box 41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8" name="Text Box 41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69" name="Text Box 41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0" name="Text Box 41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1" name="Text Box 41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2" name="Text Box 41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3" name="Text Box 41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4" name="Text Box 42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5" name="Text Box 42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6" name="Text Box 42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7" name="Text Box 42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8" name="Text Box 42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79" name="Text Box 42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0" name="Text Box 42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1" name="Text Box 42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2" name="Text Box 42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3" name="Text Box 42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4" name="Text Box 42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5" name="Text Box 42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6" name="Text Box 42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7" name="Text Box 42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8" name="Text Box 42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89" name="Text Box 42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0" name="Text Box 42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1" name="Text Box 42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2" name="Text Box 42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3" name="Text Box 42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4" name="Text Box 42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5" name="Text Box 42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6" name="Text Box 42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7" name="Text Box 42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8" name="Text Box 42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599" name="Text Box 42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0" name="Text Box 42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1" name="Text Box 42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2" name="Text Box 42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3" name="Text Box 42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4" name="Text Box 42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5" name="Text Box 42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6" name="Text Box 42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7" name="Text Box 42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8" name="Text Box 42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09" name="Text Box 42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0" name="Text Box 42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1" name="Text Box 42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2" name="Text Box 42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3" name="Text Box 42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4" name="Text Box 42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5" name="Text Box 42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6" name="Text Box 42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7" name="Text Box 42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8" name="Text Box 42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19" name="Text Box 42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0" name="Text Box 42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1" name="Text Box 42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2" name="Text Box 42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3" name="Text Box 42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4" name="Text Box 42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5" name="Text Box 42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6" name="Text Box 42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7" name="Text Box 42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8" name="Text Box 42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29" name="Text Box 42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0" name="Text Box 42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1" name="Text Box 42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2" name="Text Box 42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3" name="Text Box 42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4" name="Text Box 42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5" name="Text Box 42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6" name="Text Box 42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7" name="Text Box 42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8" name="Text Box 42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39" name="Text Box 42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0" name="Text Box 42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1" name="Text Box 42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2" name="Text Box 42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3" name="Text Box 42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4" name="Text Box 42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5" name="Text Box 42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6" name="Text Box 42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7" name="Text Box 42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8" name="Text Box 42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49" name="Text Box 42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0" name="Text Box 42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1" name="Text Box 42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2" name="Text Box 42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3" name="Text Box 42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4" name="Text Box 42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5" name="Text Box 42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6" name="Text Box 42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7" name="Text Box 42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8" name="Text Box 42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59" name="Text Box 42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0" name="Text Box 42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1" name="Text Box 42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2" name="Text Box 42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3" name="Text Box 42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4" name="Text Box 42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5" name="Text Box 42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6" name="Text Box 42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7" name="Text Box 42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8" name="Text Box 42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69" name="Text Box 42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0" name="Text Box 42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1" name="Text Box 42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2" name="Text Box 42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3" name="Text Box 42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4" name="Text Box 43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5" name="Text Box 43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6" name="Text Box 43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7" name="Text Box 43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8" name="Text Box 43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79" name="Text Box 43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0" name="Text Box 43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1" name="Text Box 43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2" name="Text Box 43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3" name="Text Box 43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4" name="Text Box 43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5" name="Text Box 43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6" name="Text Box 43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7" name="Text Box 43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8" name="Text Box 43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89" name="Text Box 43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0" name="Text Box 43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1" name="Text Box 43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2" name="Text Box 43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3" name="Text Box 43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4" name="Text Box 43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5" name="Text Box 43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6" name="Text Box 43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7" name="Text Box 43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8" name="Text Box 43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699" name="Text Box 43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0" name="Text Box 43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1" name="Text Box 43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2" name="Text Box 43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3" name="Text Box 43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4" name="Text Box 43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5" name="Text Box 43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6" name="Text Box 43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7" name="Text Box 43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8" name="Text Box 43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09" name="Text Box 43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0" name="Text Box 43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1" name="Text Box 43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2" name="Text Box 43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3" name="Text Box 43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4" name="Text Box 43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5" name="Text Box 43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6" name="Text Box 43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7" name="Text Box 43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8" name="Text Box 43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19" name="Text Box 43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0" name="Text Box 43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1" name="Text Box 43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2" name="Text Box 43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3" name="Text Box 43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4" name="Text Box 43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5" name="Text Box 43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6" name="Text Box 43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7" name="Text Box 43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8" name="Text Box 43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29" name="Text Box 43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0" name="Text Box 43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1" name="Text Box 43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2" name="Text Box 43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3" name="Text Box 43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4" name="Text Box 43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5" name="Text Box 43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6" name="Text Box 43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7" name="Text Box 43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8" name="Text Box 43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39" name="Text Box 43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0" name="Text Box 43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1" name="Text Box 43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2" name="Text Box 43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3" name="Text Box 43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4" name="Text Box 43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5" name="Text Box 43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6" name="Text Box 43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7" name="Text Box 43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8" name="Text Box 43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49" name="Text Box 43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0" name="Text Box 43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1" name="Text Box 43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2" name="Text Box 43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3" name="Text Box 43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4" name="Text Box 43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5" name="Text Box 43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6" name="Text Box 43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7" name="Text Box 43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8" name="Text Box 43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59" name="Text Box 43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0" name="Text Box 43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1" name="Text Box 43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2" name="Text Box 43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3" name="Text Box 43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4" name="Text Box 43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5" name="Text Box 43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6" name="Text Box 43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7" name="Text Box 43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8" name="Text Box 43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69" name="Text Box 43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0" name="Text Box 43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1" name="Text Box 43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2" name="Text Box 43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3" name="Text Box 43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4" name="Text Box 44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5" name="Text Box 44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6" name="Text Box 44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7" name="Text Box 44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8" name="Text Box 44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79" name="Text Box 44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0" name="Text Box 44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1" name="Text Box 44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2" name="Text Box 44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3" name="Text Box 44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4" name="Text Box 44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5" name="Text Box 44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6" name="Text Box 44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7" name="Text Box 44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8" name="Text Box 44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89" name="Text Box 44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0" name="Text Box 44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1" name="Text Box 44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2" name="Text Box 44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3" name="Text Box 44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4" name="Text Box 44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5" name="Text Box 44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6" name="Text Box 44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7" name="Text Box 44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8" name="Text Box 44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799" name="Text Box 44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0" name="Text Box 44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1" name="Text Box 44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2" name="Text Box 44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3" name="Text Box 44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4" name="Text Box 44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5" name="Text Box 44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6" name="Text Box 44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7" name="Text Box 44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8" name="Text Box 44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09" name="Text Box 44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0" name="Text Box 44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1" name="Text Box 44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2" name="Text Box 44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3" name="Text Box 44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4" name="Text Box 44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5" name="Text Box 44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6" name="Text Box 44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7" name="Text Box 44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8" name="Text Box 44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19" name="Text Box 44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0" name="Text Box 44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1" name="Text Box 44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2" name="Text Box 44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3" name="Text Box 44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4" name="Text Box 44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5" name="Text Box 44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6" name="Text Box 44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7" name="Text Box 44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8" name="Text Box 44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29" name="Text Box 44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0" name="Text Box 44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1" name="Text Box 44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2" name="Text Box 44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3" name="Text Box 44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4" name="Text Box 44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5" name="Text Box 44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6" name="Text Box 44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7" name="Text Box 44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8" name="Text Box 44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39" name="Text Box 44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0" name="Text Box 44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1" name="Text Box 44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2" name="Text Box 44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3" name="Text Box 44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4" name="Text Box 44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5" name="Text Box 44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6" name="Text Box 44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7" name="Text Box 44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8" name="Text Box 44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49" name="Text Box 44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0" name="Text Box 44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1" name="Text Box 44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2" name="Text Box 44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3" name="Text Box 44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4" name="Text Box 44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5" name="Text Box 44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6" name="Text Box 44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7" name="Text Box 44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8" name="Text Box 44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59" name="Text Box 44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0" name="Text Box 44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1" name="Text Box 44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2" name="Text Box 44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3" name="Text Box 44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4" name="Text Box 44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5" name="Text Box 44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6" name="Text Box 44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7" name="Text Box 44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8" name="Text Box 44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69" name="Text Box 44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0" name="Text Box 44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1" name="Text Box 44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2" name="Text Box 44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3" name="Text Box 44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4" name="Text Box 45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5" name="Text Box 45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6" name="Text Box 45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7" name="Text Box 45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8" name="Text Box 45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79" name="Text Box 45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0" name="Text Box 45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1" name="Text Box 45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2" name="Text Box 45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3" name="Text Box 45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4" name="Text Box 45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5" name="Text Box 45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6" name="Text Box 45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7" name="Text Box 45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8" name="Text Box 45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89" name="Text Box 45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0" name="Text Box 45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1" name="Text Box 45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2" name="Text Box 45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3" name="Text Box 45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4" name="Text Box 45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5" name="Text Box 45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6" name="Text Box 45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7" name="Text Box 45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8" name="Text Box 45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899" name="Text Box 45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0" name="Text Box 45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1" name="Text Box 45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2" name="Text Box 45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3" name="Text Box 45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4" name="Text Box 45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5" name="Text Box 45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6" name="Text Box 45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7" name="Text Box 45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8" name="Text Box 45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09" name="Text Box 45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0" name="Text Box 45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1" name="Text Box 45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2" name="Text Box 45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3" name="Text Box 45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4" name="Text Box 45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5" name="Text Box 45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6" name="Text Box 45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7" name="Text Box 45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8" name="Text Box 45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19" name="Text Box 45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0" name="Text Box 45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1" name="Text Box 45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2" name="Text Box 45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3" name="Text Box 45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4" name="Text Box 45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5" name="Text Box 45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6" name="Text Box 45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7" name="Text Box 45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8" name="Text Box 45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29" name="Text Box 45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0" name="Text Box 45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1" name="Text Box 45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2" name="Text Box 45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3" name="Text Box 45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4" name="Text Box 45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5" name="Text Box 45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6" name="Text Box 45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7" name="Text Box 45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8" name="Text Box 45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39" name="Text Box 45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0" name="Text Box 45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1" name="Text Box 45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2" name="Text Box 45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3" name="Text Box 45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4" name="Text Box 45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5" name="Text Box 45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6" name="Text Box 45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7" name="Text Box 45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8" name="Text Box 45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49" name="Text Box 45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0" name="Text Box 45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1" name="Text Box 45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2" name="Text Box 45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3" name="Text Box 45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4" name="Text Box 45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5" name="Text Box 45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6" name="Text Box 45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7" name="Text Box 45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8" name="Text Box 45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59" name="Text Box 45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0" name="Text Box 45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1" name="Text Box 45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2" name="Text Box 45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3" name="Text Box 45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4" name="Text Box 45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5" name="Text Box 45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6" name="Text Box 45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7" name="Text Box 45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8" name="Text Box 45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69" name="Text Box 45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0" name="Text Box 45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1" name="Text Box 45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2" name="Text Box 45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3" name="Text Box 45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4" name="Text Box 46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5" name="Text Box 46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6" name="Text Box 46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7" name="Text Box 46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8" name="Text Box 46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79" name="Text Box 46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0" name="Text Box 46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1" name="Text Box 46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2" name="Text Box 46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3" name="Text Box 46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4" name="Text Box 46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5" name="Text Box 46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6" name="Text Box 46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7" name="Text Box 46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8" name="Text Box 46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89" name="Text Box 46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0" name="Text Box 46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1" name="Text Box 46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2" name="Text Box 46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3" name="Text Box 46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4" name="Text Box 46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5" name="Text Box 46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6" name="Text Box 46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7" name="Text Box 46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8" name="Text Box 46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5999" name="Text Box 46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0" name="Text Box 46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1" name="Text Box 46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2" name="Text Box 46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3" name="Text Box 46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4" name="Text Box 46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5" name="Text Box 46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6" name="Text Box 46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7" name="Text Box 46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8" name="Text Box 46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09" name="Text Box 46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0" name="Text Box 46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1" name="Text Box 46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2" name="Text Box 46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3" name="Text Box 46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4" name="Text Box 46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5" name="Text Box 46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6" name="Text Box 46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7" name="Text Box 46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8" name="Text Box 46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19" name="Text Box 46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0" name="Text Box 46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1" name="Text Box 46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2" name="Text Box 46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3" name="Text Box 46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4" name="Text Box 46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5" name="Text Box 46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6" name="Text Box 46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7" name="Text Box 46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8" name="Text Box 46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29" name="Text Box 46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0" name="Text Box 46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1" name="Text Box 46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2" name="Text Box 46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3" name="Text Box 46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4" name="Text Box 46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5" name="Text Box 46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6" name="Text Box 46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7" name="Text Box 46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8" name="Text Box 46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39" name="Text Box 46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0" name="Text Box 46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1" name="Text Box 46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2" name="Text Box 46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3" name="Text Box 46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4" name="Text Box 46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5" name="Text Box 46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6" name="Text Box 46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7" name="Text Box 46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8" name="Text Box 46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49" name="Text Box 46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0" name="Text Box 46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1" name="Text Box 46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2" name="Text Box 46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3" name="Text Box 46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4" name="Text Box 46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5" name="Text Box 46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6" name="Text Box 46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7" name="Text Box 46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8" name="Text Box 46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59" name="Text Box 46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0" name="Text Box 46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1" name="Text Box 46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2" name="Text Box 46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3" name="Text Box 46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4" name="Text Box 46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5" name="Text Box 46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6" name="Text Box 46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7" name="Text Box 46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8" name="Text Box 46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69" name="Text Box 46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0" name="Text Box 46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1" name="Text Box 46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2" name="Text Box 46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3" name="Text Box 46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4" name="Text Box 47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5" name="Text Box 47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6" name="Text Box 47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7" name="Text Box 47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8" name="Text Box 47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79" name="Text Box 47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0" name="Text Box 47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1" name="Text Box 47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2" name="Text Box 47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3" name="Text Box 47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4" name="Text Box 47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5" name="Text Box 47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6" name="Text Box 47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7" name="Text Box 47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8" name="Text Box 47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89" name="Text Box 47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0" name="Text Box 47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1" name="Text Box 47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2" name="Text Box 47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3" name="Text Box 47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4" name="Text Box 47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5" name="Text Box 47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6" name="Text Box 47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7" name="Text Box 47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8" name="Text Box 47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099" name="Text Box 47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0" name="Text Box 47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1" name="Text Box 47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2" name="Text Box 47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3" name="Text Box 47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4" name="Text Box 47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5" name="Text Box 47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6" name="Text Box 47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7" name="Text Box 47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8" name="Text Box 47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09" name="Text Box 47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0" name="Text Box 47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1" name="Text Box 47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2" name="Text Box 47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3" name="Text Box 47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4" name="Text Box 47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5" name="Text Box 47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6" name="Text Box 47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7" name="Text Box 47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8" name="Text Box 47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19" name="Text Box 47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0" name="Text Box 47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1" name="Text Box 47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2" name="Text Box 47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3" name="Text Box 47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4" name="Text Box 47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5" name="Text Box 47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6" name="Text Box 47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7" name="Text Box 47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8" name="Text Box 47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29" name="Text Box 47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0" name="Text Box 47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1" name="Text Box 47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2" name="Text Box 47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3" name="Text Box 47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4" name="Text Box 47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5" name="Text Box 47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6" name="Text Box 47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7" name="Text Box 47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8" name="Text Box 47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39" name="Text Box 47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0" name="Text Box 47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1" name="Text Box 47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2" name="Text Box 47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3" name="Text Box 47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4" name="Text Box 47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5" name="Text Box 47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6" name="Text Box 47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7" name="Text Box 47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8" name="Text Box 47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49" name="Text Box 47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0" name="Text Box 47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1" name="Text Box 47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2" name="Text Box 47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3" name="Text Box 47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4" name="Text Box 47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5" name="Text Box 47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6" name="Text Box 47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7" name="Text Box 47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8" name="Text Box 47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59" name="Text Box 47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0" name="Text Box 47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1" name="Text Box 47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2" name="Text Box 47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3" name="Text Box 47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4" name="Text Box 47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5" name="Text Box 47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6" name="Text Box 47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7" name="Text Box 47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8" name="Text Box 47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69" name="Text Box 47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0" name="Text Box 47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1" name="Text Box 47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2" name="Text Box 47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3" name="Text Box 47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4" name="Text Box 48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5" name="Text Box 48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6" name="Text Box 48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7" name="Text Box 48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8" name="Text Box 48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79" name="Text Box 48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0" name="Text Box 48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1" name="Text Box 48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2" name="Text Box 48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3" name="Text Box 48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4" name="Text Box 48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5" name="Text Box 48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6" name="Text Box 48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7" name="Text Box 48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8" name="Text Box 48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89" name="Text Box 48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0" name="Text Box 48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1" name="Text Box 48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2" name="Text Box 48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3" name="Text Box 48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4" name="Text Box 48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5" name="Text Box 48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6" name="Text Box 48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7" name="Text Box 48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8" name="Text Box 48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199" name="Text Box 48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0" name="Text Box 48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1" name="Text Box 48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2" name="Text Box 48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3" name="Text Box 48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4" name="Text Box 48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5" name="Text Box 48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6" name="Text Box 48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7" name="Text Box 48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8" name="Text Box 48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09" name="Text Box 48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0" name="Text Box 48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1" name="Text Box 48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2" name="Text Box 48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3" name="Text Box 48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4" name="Text Box 48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5" name="Text Box 48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6" name="Text Box 48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7" name="Text Box 48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8" name="Text Box 48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19" name="Text Box 48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0" name="Text Box 48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1" name="Text Box 48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2" name="Text Box 48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3" name="Text Box 48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4" name="Text Box 48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5" name="Text Box 48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6" name="Text Box 48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7" name="Text Box 48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8" name="Text Box 48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29" name="Text Box 48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0" name="Text Box 48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1" name="Text Box 48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2" name="Text Box 48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3" name="Text Box 48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4" name="Text Box 48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5" name="Text Box 48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6" name="Text Box 48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7" name="Text Box 48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8" name="Text Box 48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39" name="Text Box 48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0" name="Text Box 48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1" name="Text Box 48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2" name="Text Box 48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3" name="Text Box 48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4" name="Text Box 48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5" name="Text Box 48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6" name="Text Box 48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7" name="Text Box 48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8" name="Text Box 48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49" name="Text Box 48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0" name="Text Box 48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1" name="Text Box 48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2" name="Text Box 48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3" name="Text Box 48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4" name="Text Box 48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5" name="Text Box 48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6" name="Text Box 48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7" name="Text Box 48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8" name="Text Box 48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59" name="Text Box 48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0" name="Text Box 48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1" name="Text Box 48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2" name="Text Box 48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3" name="Text Box 48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4" name="Text Box 48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5" name="Text Box 48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6" name="Text Box 48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7" name="Text Box 48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8" name="Text Box 48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69" name="Text Box 48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0" name="Text Box 48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1" name="Text Box 48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2" name="Text Box 48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3" name="Text Box 48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4" name="Text Box 49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5" name="Text Box 49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6" name="Text Box 49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7" name="Text Box 49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8" name="Text Box 49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79" name="Text Box 49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0" name="Text Box 49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1" name="Text Box 49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2" name="Text Box 49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3" name="Text Box 49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4" name="Text Box 49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5" name="Text Box 49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6" name="Text Box 49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7" name="Text Box 49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8" name="Text Box 49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89" name="Text Box 49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0" name="Text Box 49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1" name="Text Box 49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2" name="Text Box 49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3" name="Text Box 49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4" name="Text Box 49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5" name="Text Box 49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6" name="Text Box 49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7" name="Text Box 49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8" name="Text Box 49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299" name="Text Box 49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0" name="Text Box 49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1" name="Text Box 49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2" name="Text Box 49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3" name="Text Box 49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4" name="Text Box 49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5" name="Text Box 49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6" name="Text Box 49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7" name="Text Box 49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8" name="Text Box 49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09" name="Text Box 49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0" name="Text Box 49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1" name="Text Box 49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2" name="Text Box 49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3" name="Text Box 49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4" name="Text Box 49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5" name="Text Box 49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6" name="Text Box 49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7" name="Text Box 49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8" name="Text Box 49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19" name="Text Box 49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0" name="Text Box 49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1" name="Text Box 49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2" name="Text Box 49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3" name="Text Box 49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4" name="Text Box 49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5" name="Text Box 49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6" name="Text Box 49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7" name="Text Box 49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8" name="Text Box 49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29" name="Text Box 49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0" name="Text Box 49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1" name="Text Box 49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2" name="Text Box 49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3" name="Text Box 49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4" name="Text Box 49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5" name="Text Box 49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6" name="Text Box 49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7" name="Text Box 49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8" name="Text Box 49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39" name="Text Box 49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0" name="Text Box 49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1" name="Text Box 49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2" name="Text Box 49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3" name="Text Box 49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4" name="Text Box 49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5" name="Text Box 49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6" name="Text Box 49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7" name="Text Box 49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8" name="Text Box 49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49" name="Text Box 49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0" name="Text Box 49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1" name="Text Box 49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2" name="Text Box 49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3" name="Text Box 49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4" name="Text Box 49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5" name="Text Box 49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6" name="Text Box 49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7" name="Text Box 49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8" name="Text Box 49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59" name="Text Box 49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0" name="Text Box 49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1" name="Text Box 49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2" name="Text Box 49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3" name="Text Box 49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4" name="Text Box 49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5" name="Text Box 49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6" name="Text Box 49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7" name="Text Box 49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8" name="Text Box 49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69" name="Text Box 49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0" name="Text Box 49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1" name="Text Box 49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2" name="Text Box 49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3" name="Text Box 49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4" name="Text Box 50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5" name="Text Box 50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6" name="Text Box 50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7" name="Text Box 50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8" name="Text Box 50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79" name="Text Box 50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0" name="Text Box 50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1" name="Text Box 50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2" name="Text Box 50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3" name="Text Box 50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4" name="Text Box 50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5" name="Text Box 50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6" name="Text Box 50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7" name="Text Box 50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8" name="Text Box 50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89" name="Text Box 50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0" name="Text Box 50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1" name="Text Box 50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2" name="Text Box 50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3" name="Text Box 50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4" name="Text Box 50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5" name="Text Box 50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6" name="Text Box 50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7" name="Text Box 50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8" name="Text Box 50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399" name="Text Box 50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0" name="Text Box 50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1" name="Text Box 50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2" name="Text Box 50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3" name="Text Box 50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4" name="Text Box 50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5" name="Text Box 50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6" name="Text Box 50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7" name="Text Box 50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8" name="Text Box 50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09" name="Text Box 50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0" name="Text Box 50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1" name="Text Box 50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2" name="Text Box 50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3" name="Text Box 50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4" name="Text Box 50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5" name="Text Box 50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6" name="Text Box 50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7" name="Text Box 50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8" name="Text Box 50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19" name="Text Box 50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0" name="Text Box 50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1" name="Text Box 50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2" name="Text Box 50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3" name="Text Box 50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4" name="Text Box 50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5" name="Text Box 50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6" name="Text Box 50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7" name="Text Box 50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8" name="Text Box 50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29" name="Text Box 50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0" name="Text Box 50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1" name="Text Box 50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2" name="Text Box 50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3" name="Text Box 50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4" name="Text Box 50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5" name="Text Box 50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6" name="Text Box 50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7" name="Text Box 50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8" name="Text Box 50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39" name="Text Box 50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0" name="Text Box 50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1" name="Text Box 50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2" name="Text Box 50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3" name="Text Box 50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4" name="Text Box 50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5" name="Text Box 50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6" name="Text Box 50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7" name="Text Box 50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8" name="Text Box 50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49" name="Text Box 50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0" name="Text Box 50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1" name="Text Box 50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2" name="Text Box 50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3" name="Text Box 50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4" name="Text Box 50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5" name="Text Box 50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6" name="Text Box 50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7" name="Text Box 50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8" name="Text Box 50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59" name="Text Box 50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0" name="Text Box 50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1" name="Text Box 50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2" name="Text Box 50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3" name="Text Box 50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4" name="Text Box 50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5" name="Text Box 50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6" name="Text Box 50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7" name="Text Box 50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8" name="Text Box 50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69" name="Text Box 50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0" name="Text Box 50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1" name="Text Box 50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2" name="Text Box 50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3" name="Text Box 50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4" name="Text Box 51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5" name="Text Box 51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6" name="Text Box 51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7" name="Text Box 51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8" name="Text Box 51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79" name="Text Box 51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0" name="Text Box 51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1" name="Text Box 51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2" name="Text Box 51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3" name="Text Box 51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4" name="Text Box 51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5" name="Text Box 51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6" name="Text Box 51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7" name="Text Box 51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8" name="Text Box 51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89" name="Text Box 51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0" name="Text Box 51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1" name="Text Box 51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2" name="Text Box 51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3" name="Text Box 51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4" name="Text Box 51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5" name="Text Box 51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6" name="Text Box 51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7" name="Text Box 51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8" name="Text Box 51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499" name="Text Box 51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0" name="Text Box 51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1" name="Text Box 51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2" name="Text Box 51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3" name="Text Box 51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4" name="Text Box 51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5" name="Text Box 51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6" name="Text Box 51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7" name="Text Box 51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8" name="Text Box 51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09" name="Text Box 51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0" name="Text Box 51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1" name="Text Box 51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2" name="Text Box 51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3" name="Text Box 51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4" name="Text Box 51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5" name="Text Box 51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6" name="Text Box 51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7" name="Text Box 51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8" name="Text Box 51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19" name="Text Box 51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0" name="Text Box 51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1" name="Text Box 51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2" name="Text Box 51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3" name="Text Box 51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4" name="Text Box 51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5" name="Text Box 51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6" name="Text Box 51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7" name="Text Box 51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8" name="Text Box 51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29" name="Text Box 51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0" name="Text Box 51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1" name="Text Box 51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2" name="Text Box 51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3" name="Text Box 51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4" name="Text Box 51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5" name="Text Box 51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6" name="Text Box 51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7" name="Text Box 51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8" name="Text Box 51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39" name="Text Box 51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0" name="Text Box 51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1" name="Text Box 51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2" name="Text Box 51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3" name="Text Box 51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4" name="Text Box 51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5" name="Text Box 51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6" name="Text Box 51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7" name="Text Box 51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8" name="Text Box 51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49" name="Text Box 51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0" name="Text Box 51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1" name="Text Box 51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2" name="Text Box 51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3" name="Text Box 51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4" name="Text Box 51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5" name="Text Box 51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6" name="Text Box 51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7" name="Text Box 51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8" name="Text Box 51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59" name="Text Box 51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0" name="Text Box 51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1" name="Text Box 51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2" name="Text Box 51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3" name="Text Box 51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4" name="Text Box 51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5" name="Text Box 51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6" name="Text Box 51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7" name="Text Box 51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8" name="Text Box 51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69" name="Text Box 51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0" name="Text Box 51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1" name="Text Box 51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2" name="Text Box 51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3" name="Text Box 51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4" name="Text Box 52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5" name="Text Box 52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6" name="Text Box 52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7" name="Text Box 52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8" name="Text Box 52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79" name="Text Box 52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0" name="Text Box 52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1" name="Text Box 52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2" name="Text Box 52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3" name="Text Box 52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4" name="Text Box 52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5" name="Text Box 52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6" name="Text Box 52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7" name="Text Box 52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8" name="Text Box 52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89" name="Text Box 52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0" name="Text Box 52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1" name="Text Box 52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2" name="Text Box 52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3" name="Text Box 52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4" name="Text Box 52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5" name="Text Box 52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6" name="Text Box 52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7" name="Text Box 52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8" name="Text Box 52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599" name="Text Box 52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0" name="Text Box 52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1" name="Text Box 52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2" name="Text Box 52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3" name="Text Box 52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4" name="Text Box 52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5" name="Text Box 52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6" name="Text Box 52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7" name="Text Box 52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8" name="Text Box 52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09" name="Text Box 52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0" name="Text Box 52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1" name="Text Box 52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2" name="Text Box 52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3" name="Text Box 52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4" name="Text Box 52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5" name="Text Box 52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6" name="Text Box 52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7" name="Text Box 52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8" name="Text Box 52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19" name="Text Box 52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0" name="Text Box 52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1" name="Text Box 52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2" name="Text Box 52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3" name="Text Box 52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4" name="Text Box 52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5" name="Text Box 52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6" name="Text Box 52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7" name="Text Box 52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8" name="Text Box 52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29" name="Text Box 52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0" name="Text Box 52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1" name="Text Box 52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2" name="Text Box 52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3" name="Text Box 52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4" name="Text Box 52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5" name="Text Box 52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6" name="Text Box 52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7" name="Text Box 52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8" name="Text Box 52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39" name="Text Box 52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0" name="Text Box 52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1" name="Text Box 52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2" name="Text Box 52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3" name="Text Box 52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4" name="Text Box 52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5" name="Text Box 52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6" name="Text Box 52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7" name="Text Box 52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8" name="Text Box 52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49" name="Text Box 52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0" name="Text Box 52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1" name="Text Box 52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2" name="Text Box 52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3" name="Text Box 52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4" name="Text Box 52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5" name="Text Box 52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6" name="Text Box 52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7" name="Text Box 52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8" name="Text Box 52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59" name="Text Box 52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0" name="Text Box 52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1" name="Text Box 52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2" name="Text Box 52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3" name="Text Box 52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4" name="Text Box 52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5" name="Text Box 52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6" name="Text Box 52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7" name="Text Box 52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8" name="Text Box 52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69" name="Text Box 52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0" name="Text Box 52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1" name="Text Box 52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2" name="Text Box 52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3" name="Text Box 52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4" name="Text Box 53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5" name="Text Box 53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6" name="Text Box 53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7" name="Text Box 53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8" name="Text Box 53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79" name="Text Box 53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0" name="Text Box 53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1" name="Text Box 53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2" name="Text Box 53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3" name="Text Box 53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4" name="Text Box 53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5" name="Text Box 53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6" name="Text Box 531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7" name="Text Box 531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8" name="Text Box 531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89" name="Text Box 531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0" name="Text Box 531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1" name="Text Box 531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2" name="Text Box 531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3" name="Text Box 531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4" name="Text Box 532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5" name="Text Box 532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6" name="Text Box 532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7" name="Text Box 532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8" name="Text Box 532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699" name="Text Box 532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0" name="Text Box 532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1" name="Text Box 532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2" name="Text Box 532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3" name="Text Box 532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4" name="Text Box 533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5" name="Text Box 533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6" name="Text Box 533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7" name="Text Box 533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8" name="Text Box 533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09" name="Text Box 533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0" name="Text Box 533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1" name="Text Box 533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2" name="Text Box 533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3" name="Text Box 533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4" name="Text Box 534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5" name="Text Box 534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6" name="Text Box 534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7" name="Text Box 534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8" name="Text Box 534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19" name="Text Box 534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0" name="Text Box 534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1" name="Text Box 534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2" name="Text Box 534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3" name="Text Box 534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4" name="Text Box 535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5" name="Text Box 535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6" name="Text Box 535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7" name="Text Box 535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8" name="Text Box 535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29" name="Text Box 535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0" name="Text Box 535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1" name="Text Box 535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2" name="Text Box 535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3" name="Text Box 535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4" name="Text Box 536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5" name="Text Box 536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6" name="Text Box 536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7" name="Text Box 536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8" name="Text Box 536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39" name="Text Box 536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0" name="Text Box 536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1" name="Text Box 536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2" name="Text Box 536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3" name="Text Box 536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4" name="Text Box 537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5" name="Text Box 537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6" name="Text Box 537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7" name="Text Box 537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8" name="Text Box 537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49" name="Text Box 537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0" name="Text Box 537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1" name="Text Box 537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2" name="Text Box 537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3" name="Text Box 537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4" name="Text Box 538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5" name="Text Box 538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6" name="Text Box 538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7" name="Text Box 538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8" name="Text Box 538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59" name="Text Box 538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0" name="Text Box 538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1" name="Text Box 538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2" name="Text Box 538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3" name="Text Box 538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4" name="Text Box 539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5" name="Text Box 539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6" name="Text Box 539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7" name="Text Box 539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8" name="Text Box 539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69" name="Text Box 539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0" name="Text Box 539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1" name="Text Box 539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2" name="Text Box 539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3" name="Text Box 539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4" name="Text Box 540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5" name="Text Box 540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6" name="Text Box 5402"/>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7" name="Text Box 5403"/>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8" name="Text Box 5404"/>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79" name="Text Box 5405"/>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80" name="Text Box 5406"/>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81" name="Text Box 5407"/>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82" name="Text Box 5408"/>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83" name="Text Box 5409"/>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84" name="Text Box 5410"/>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xdr:row>
      <xdr:rowOff>0</xdr:rowOff>
    </xdr:from>
    <xdr:ext cx="85725" cy="180975"/>
    <xdr:sp macro="" textlink="">
      <xdr:nvSpPr>
        <xdr:cNvPr id="16785" name="Text Box 5411"/>
        <xdr:cNvSpPr txBox="1">
          <a:spLocks noChangeArrowheads="1"/>
        </xdr:cNvSpPr>
      </xdr:nvSpPr>
      <xdr:spPr bwMode="auto">
        <a:xfrm>
          <a:off x="4815840" y="1200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86" name="Text Box 10747"/>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87" name="Text Box 10748"/>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88" name="Text Box 10749"/>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89" name="Text Box 10750"/>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0" name="Text Box 10751"/>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1" name="Text Box 10752"/>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2" name="Text Box 10753"/>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3" name="Text Box 10754"/>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4" name="Text Box 10755"/>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5" name="Text Box 10756"/>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6" name="Text Box 10757"/>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7" name="Text Box 10758"/>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8" name="Text Box 10759"/>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799" name="Text Box 10760"/>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800" name="Text Box 10761"/>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801" name="Text Box 10762"/>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802" name="Text Box 10763"/>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197</xdr:row>
      <xdr:rowOff>0</xdr:rowOff>
    </xdr:from>
    <xdr:ext cx="85725" cy="205408"/>
    <xdr:sp macro="" textlink="">
      <xdr:nvSpPr>
        <xdr:cNvPr id="16803" name="Text Box 10764"/>
        <xdr:cNvSpPr txBox="1">
          <a:spLocks noChangeArrowheads="1"/>
        </xdr:cNvSpPr>
      </xdr:nvSpPr>
      <xdr:spPr bwMode="auto">
        <a:xfrm>
          <a:off x="4815840" y="3752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201</xdr:row>
      <xdr:rowOff>0</xdr:rowOff>
    </xdr:from>
    <xdr:to>
      <xdr:col>4</xdr:col>
      <xdr:colOff>85725</xdr:colOff>
      <xdr:row>202</xdr:row>
      <xdr:rowOff>19050</xdr:rowOff>
    </xdr:to>
    <xdr:sp macro="" textlink="">
      <xdr:nvSpPr>
        <xdr:cNvPr id="16804" name="Text Box 25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05" name="Text Box 25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06" name="Text Box 25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07" name="Text Box 25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08" name="Text Box 25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09" name="Text Box 25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0" name="Text Box 25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1" name="Text Box 25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2" name="Text Box 25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3" name="Text Box 25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4" name="Text Box 25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5" name="Text Box 25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6" name="Text Box 25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7" name="Text Box 25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8" name="Text Box 26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19" name="Text Box 26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0" name="Text Box 26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1" name="Text Box 26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2" name="Text Box 26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3" name="Text Box 26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4" name="Text Box 26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5" name="Text Box 26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6" name="Text Box 26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7" name="Text Box 26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8" name="Text Box 26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29" name="Text Box 26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0" name="Text Box 26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1" name="Text Box 26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2" name="Text Box 26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3" name="Text Box 26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4" name="Text Box 26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5" name="Text Box 26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6" name="Text Box 26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7" name="Text Box 26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8" name="Text Box 26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39" name="Text Box 26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0" name="Text Box 26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1" name="Text Box 26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2" name="Text Box 26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3" name="Text Box 26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4" name="Text Box 26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5" name="Text Box 26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6" name="Text Box 26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7" name="Text Box 26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8" name="Text Box 26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49" name="Text Box 26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0" name="Text Box 26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1" name="Text Box 26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2" name="Text Box 26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3" name="Text Box 26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4" name="Text Box 26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5" name="Text Box 26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6" name="Text Box 26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7" name="Text Box 26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8" name="Text Box 26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59" name="Text Box 26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0" name="Text Box 26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1" name="Text Box 26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2" name="Text Box 26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3" name="Text Box 26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4" name="Text Box 26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5" name="Text Box 26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6" name="Text Box 26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7" name="Text Box 26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8" name="Text Box 26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69" name="Text Box 26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0" name="Text Box 26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1" name="Text Box 26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2" name="Text Box 26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3" name="Text Box 26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4" name="Text Box 26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5" name="Text Box 26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6" name="Text Box 27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7" name="Text Box 27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8" name="Text Box 27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79" name="Text Box 27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0" name="Text Box 27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1" name="Text Box 27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2" name="Text Box 27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3" name="Text Box 27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4" name="Text Box 27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5" name="Text Box 27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6" name="Text Box 27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7" name="Text Box 27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8" name="Text Box 27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89" name="Text Box 27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0" name="Text Box 27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1" name="Text Box 27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2" name="Text Box 27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3" name="Text Box 27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4" name="Text Box 27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5" name="Text Box 27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6" name="Text Box 27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7" name="Text Box 27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8" name="Text Box 27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899" name="Text Box 27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0" name="Text Box 27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1" name="Text Box 27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2" name="Text Box 27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3" name="Text Box 27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4" name="Text Box 27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5" name="Text Box 27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6" name="Text Box 27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7" name="Text Box 27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8" name="Text Box 27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09" name="Text Box 27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0" name="Text Box 27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1" name="Text Box 27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2" name="Text Box 27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3" name="Text Box 27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4" name="Text Box 27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5" name="Text Box 27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6" name="Text Box 27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7" name="Text Box 27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8" name="Text Box 27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19" name="Text Box 27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0" name="Text Box 27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1" name="Text Box 27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2" name="Text Box 27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3" name="Text Box 27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4" name="Text Box 27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5" name="Text Box 27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6" name="Text Box 27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7" name="Text Box 27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8" name="Text Box 27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29" name="Text Box 27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0" name="Text Box 27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1" name="Text Box 27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2" name="Text Box 27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3" name="Text Box 27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4" name="Text Box 27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5" name="Text Box 27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6" name="Text Box 27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7" name="Text Box 27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8" name="Text Box 27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39" name="Text Box 27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0" name="Text Box 27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1" name="Text Box 27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2" name="Text Box 27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3" name="Text Box 27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4" name="Text Box 27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5" name="Text Box 27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6" name="Text Box 27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7" name="Text Box 27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8" name="Text Box 27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49" name="Text Box 27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0" name="Text Box 27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1" name="Text Box 27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2" name="Text Box 27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3" name="Text Box 27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4" name="Text Box 27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5" name="Text Box 27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6" name="Text Box 27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7" name="Text Box 27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8" name="Text Box 27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59" name="Text Box 27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0" name="Text Box 27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1" name="Text Box 27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2" name="Text Box 27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3" name="Text Box 27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4" name="Text Box 27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5" name="Text Box 27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6" name="Text Box 27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7" name="Text Box 27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8" name="Text Box 27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69" name="Text Box 27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0" name="Text Box 27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1" name="Text Box 27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2" name="Text Box 27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3" name="Text Box 27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4" name="Text Box 27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5" name="Text Box 27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6" name="Text Box 28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7" name="Text Box 28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8" name="Text Box 28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79" name="Text Box 28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0" name="Text Box 28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1" name="Text Box 28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2" name="Text Box 28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3" name="Text Box 28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4" name="Text Box 28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5" name="Text Box 28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6" name="Text Box 28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7" name="Text Box 28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8" name="Text Box 28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89" name="Text Box 28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0" name="Text Box 28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1" name="Text Box 28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2" name="Text Box 28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3" name="Text Box 28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4" name="Text Box 28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5" name="Text Box 28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6" name="Text Box 28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7" name="Text Box 28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8" name="Text Box 28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6999" name="Text Box 28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0" name="Text Box 28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1" name="Text Box 28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2" name="Text Box 28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3" name="Text Box 28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4" name="Text Box 28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5" name="Text Box 28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6" name="Text Box 28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7" name="Text Box 28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8" name="Text Box 28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09" name="Text Box 28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0" name="Text Box 28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1" name="Text Box 28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2" name="Text Box 28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3" name="Text Box 28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4" name="Text Box 28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5" name="Text Box 28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6" name="Text Box 28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7" name="Text Box 28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8" name="Text Box 28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19" name="Text Box 28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0" name="Text Box 28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1" name="Text Box 28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2" name="Text Box 28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3" name="Text Box 28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4" name="Text Box 28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5" name="Text Box 28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6" name="Text Box 28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7" name="Text Box 28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8" name="Text Box 28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29" name="Text Box 28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0" name="Text Box 28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1" name="Text Box 28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2" name="Text Box 28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3" name="Text Box 28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4" name="Text Box 28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5" name="Text Box 28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6" name="Text Box 28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7" name="Text Box 28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8" name="Text Box 28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39" name="Text Box 28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0" name="Text Box 28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1" name="Text Box 28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2" name="Text Box 28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3" name="Text Box 28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4" name="Text Box 28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5" name="Text Box 28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6" name="Text Box 28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7" name="Text Box 28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8" name="Text Box 28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49" name="Text Box 28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0" name="Text Box 28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1" name="Text Box 28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2" name="Text Box 28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3" name="Text Box 28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4" name="Text Box 28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5" name="Text Box 28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6" name="Text Box 28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7" name="Text Box 28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8" name="Text Box 28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59" name="Text Box 28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0" name="Text Box 28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1" name="Text Box 28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2" name="Text Box 28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3" name="Text Box 28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4" name="Text Box 28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5" name="Text Box 28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6" name="Text Box 28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7" name="Text Box 28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8" name="Text Box 28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69" name="Text Box 28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0" name="Text Box 28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1" name="Text Box 28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2" name="Text Box 28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3" name="Text Box 28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4" name="Text Box 28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5" name="Text Box 28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6" name="Text Box 29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7" name="Text Box 29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8" name="Text Box 29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79" name="Text Box 29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0" name="Text Box 29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1" name="Text Box 29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2" name="Text Box 29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3" name="Text Box 29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4" name="Text Box 29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5" name="Text Box 29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6" name="Text Box 29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7" name="Text Box 29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8" name="Text Box 29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89" name="Text Box 29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0" name="Text Box 29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1" name="Text Box 29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2" name="Text Box 29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3" name="Text Box 29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4" name="Text Box 29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5" name="Text Box 29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6" name="Text Box 29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7" name="Text Box 29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8" name="Text Box 29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099" name="Text Box 29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0" name="Text Box 29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1" name="Text Box 29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2" name="Text Box 29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3" name="Text Box 29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4" name="Text Box 29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5" name="Text Box 29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6" name="Text Box 29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7" name="Text Box 29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8" name="Text Box 29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09" name="Text Box 29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0" name="Text Box 29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1" name="Text Box 29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2" name="Text Box 29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3" name="Text Box 29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4" name="Text Box 29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5" name="Text Box 29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6" name="Text Box 29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7" name="Text Box 29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8" name="Text Box 29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19" name="Text Box 29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0" name="Text Box 29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1" name="Text Box 29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2" name="Text Box 29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3" name="Text Box 29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4" name="Text Box 29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5" name="Text Box 29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6" name="Text Box 29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7" name="Text Box 29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8" name="Text Box 29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29" name="Text Box 29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0" name="Text Box 29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1" name="Text Box 29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2" name="Text Box 29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3" name="Text Box 29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4" name="Text Box 29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5" name="Text Box 29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6" name="Text Box 29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7" name="Text Box 29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8" name="Text Box 29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39" name="Text Box 29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0" name="Text Box 29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1" name="Text Box 29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2" name="Text Box 29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3" name="Text Box 29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4" name="Text Box 29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5" name="Text Box 29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6" name="Text Box 29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7" name="Text Box 29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8" name="Text Box 29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49" name="Text Box 29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0" name="Text Box 29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1" name="Text Box 29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2" name="Text Box 29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3" name="Text Box 29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4" name="Text Box 29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5" name="Text Box 29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6" name="Text Box 29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7" name="Text Box 29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8" name="Text Box 29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59" name="Text Box 29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0" name="Text Box 29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1" name="Text Box 29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2" name="Text Box 29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3" name="Text Box 29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4" name="Text Box 29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5" name="Text Box 29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6" name="Text Box 29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7" name="Text Box 29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8" name="Text Box 29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69" name="Text Box 29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0" name="Text Box 29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1" name="Text Box 29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2" name="Text Box 29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3" name="Text Box 29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4" name="Text Box 29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5" name="Text Box 29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6" name="Text Box 30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7" name="Text Box 30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8" name="Text Box 30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79" name="Text Box 30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0" name="Text Box 30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1" name="Text Box 30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2" name="Text Box 30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3" name="Text Box 30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4" name="Text Box 30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5" name="Text Box 30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6" name="Text Box 30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7" name="Text Box 30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8" name="Text Box 30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89" name="Text Box 30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0" name="Text Box 30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1" name="Text Box 30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2" name="Text Box 30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3" name="Text Box 30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4" name="Text Box 30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5" name="Text Box 30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6" name="Text Box 30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7" name="Text Box 30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8" name="Text Box 30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199" name="Text Box 30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0" name="Text Box 30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1" name="Text Box 30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2" name="Text Box 30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3" name="Text Box 30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4" name="Text Box 30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5" name="Text Box 30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6" name="Text Box 30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7" name="Text Box 30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8" name="Text Box 30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09" name="Text Box 30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0" name="Text Box 30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1" name="Text Box 30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2" name="Text Box 30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3" name="Text Box 30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4" name="Text Box 30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5" name="Text Box 30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6" name="Text Box 30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7" name="Text Box 30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8" name="Text Box 30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19" name="Text Box 30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0" name="Text Box 30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1" name="Text Box 30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2" name="Text Box 30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3" name="Text Box 30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4" name="Text Box 30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5" name="Text Box 30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6" name="Text Box 30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7" name="Text Box 30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8" name="Text Box 30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29" name="Text Box 30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0" name="Text Box 30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1" name="Text Box 30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2" name="Text Box 30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3" name="Text Box 30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4" name="Text Box 30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5" name="Text Box 30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6" name="Text Box 30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7" name="Text Box 30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8" name="Text Box 30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39" name="Text Box 30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0" name="Text Box 30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1" name="Text Box 30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2" name="Text Box 30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3" name="Text Box 30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4" name="Text Box 30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5" name="Text Box 30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6" name="Text Box 30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7" name="Text Box 30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8" name="Text Box 30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49" name="Text Box 30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0" name="Text Box 30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1" name="Text Box 30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2" name="Text Box 30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3" name="Text Box 30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4" name="Text Box 30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5" name="Text Box 30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6" name="Text Box 30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7" name="Text Box 30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8" name="Text Box 30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59" name="Text Box 30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0" name="Text Box 30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1" name="Text Box 30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2" name="Text Box 30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3" name="Text Box 30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4" name="Text Box 30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5" name="Text Box 30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6" name="Text Box 30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7" name="Text Box 30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8" name="Text Box 30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69" name="Text Box 30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0" name="Text Box 30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1" name="Text Box 30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2" name="Text Box 30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3" name="Text Box 30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4" name="Text Box 30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5" name="Text Box 30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6" name="Text Box 31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7" name="Text Box 31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8" name="Text Box 31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79" name="Text Box 31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0" name="Text Box 31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1" name="Text Box 31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2" name="Text Box 31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3" name="Text Box 31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4" name="Text Box 31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5" name="Text Box 31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6" name="Text Box 31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7" name="Text Box 31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8" name="Text Box 31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89" name="Text Box 31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0" name="Text Box 31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1" name="Text Box 31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2" name="Text Box 31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3" name="Text Box 31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4" name="Text Box 31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5" name="Text Box 31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6" name="Text Box 31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7" name="Text Box 31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8" name="Text Box 31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299" name="Text Box 31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0" name="Text Box 31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1" name="Text Box 31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2" name="Text Box 31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3" name="Text Box 31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4" name="Text Box 31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5" name="Text Box 31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6" name="Text Box 31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7" name="Text Box 31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8" name="Text Box 31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09" name="Text Box 31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0" name="Text Box 31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1" name="Text Box 31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2" name="Text Box 31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3" name="Text Box 31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4" name="Text Box 31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5" name="Text Box 31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6" name="Text Box 31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7" name="Text Box 31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8" name="Text Box 31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19" name="Text Box 31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0" name="Text Box 31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1" name="Text Box 31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2" name="Text Box 31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3" name="Text Box 31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4" name="Text Box 31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5" name="Text Box 31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6" name="Text Box 31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7" name="Text Box 31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8" name="Text Box 31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29" name="Text Box 31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0" name="Text Box 31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1" name="Text Box 31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2" name="Text Box 31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3" name="Text Box 31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4" name="Text Box 31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5" name="Text Box 31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6" name="Text Box 31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7" name="Text Box 31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8" name="Text Box 31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39" name="Text Box 31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0" name="Text Box 31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1" name="Text Box 31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2" name="Text Box 31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3" name="Text Box 31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4" name="Text Box 31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5" name="Text Box 31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6" name="Text Box 31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7" name="Text Box 31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8" name="Text Box 31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49" name="Text Box 31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0" name="Text Box 31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1" name="Text Box 31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2" name="Text Box 31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3" name="Text Box 31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4" name="Text Box 31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5" name="Text Box 31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6" name="Text Box 31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7" name="Text Box 31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8" name="Text Box 31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59" name="Text Box 31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0" name="Text Box 31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1" name="Text Box 31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2" name="Text Box 31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3" name="Text Box 31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4" name="Text Box 31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5" name="Text Box 31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6" name="Text Box 31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7" name="Text Box 31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8" name="Text Box 31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69" name="Text Box 31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0" name="Text Box 31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1" name="Text Box 31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2" name="Text Box 31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3" name="Text Box 31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4" name="Text Box 31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5" name="Text Box 31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6" name="Text Box 32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7" name="Text Box 32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8" name="Text Box 32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79" name="Text Box 32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0" name="Text Box 32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1" name="Text Box 32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2" name="Text Box 32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3" name="Text Box 32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4" name="Text Box 32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5" name="Text Box 32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6" name="Text Box 32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7" name="Text Box 32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8" name="Text Box 32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89" name="Text Box 32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0" name="Text Box 32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1" name="Text Box 32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2" name="Text Box 32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3" name="Text Box 32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4" name="Text Box 32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5" name="Text Box 32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6" name="Text Box 32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7" name="Text Box 32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8" name="Text Box 32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399" name="Text Box 32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0" name="Text Box 32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1" name="Text Box 32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2" name="Text Box 32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3" name="Text Box 32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4" name="Text Box 32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5" name="Text Box 32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6" name="Text Box 32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7" name="Text Box 32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8" name="Text Box 32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09" name="Text Box 32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0" name="Text Box 32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1" name="Text Box 32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2" name="Text Box 32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3" name="Text Box 32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4" name="Text Box 32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5" name="Text Box 32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6" name="Text Box 32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7" name="Text Box 32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8" name="Text Box 32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19" name="Text Box 32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0" name="Text Box 32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1" name="Text Box 32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2" name="Text Box 32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3" name="Text Box 32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4" name="Text Box 32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5" name="Text Box 32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6" name="Text Box 32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7" name="Text Box 32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8" name="Text Box 32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29" name="Text Box 32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0" name="Text Box 32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1" name="Text Box 32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2" name="Text Box 32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3" name="Text Box 32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4" name="Text Box 32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5" name="Text Box 32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6" name="Text Box 32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7" name="Text Box 32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8" name="Text Box 32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39" name="Text Box 32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0" name="Text Box 32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1" name="Text Box 32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2" name="Text Box 32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3" name="Text Box 32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4" name="Text Box 32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5" name="Text Box 32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6" name="Text Box 32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7" name="Text Box 32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8" name="Text Box 32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49" name="Text Box 32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0" name="Text Box 32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1" name="Text Box 32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2" name="Text Box 32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3" name="Text Box 32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4" name="Text Box 32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5" name="Text Box 32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6" name="Text Box 32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7" name="Text Box 32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8" name="Text Box 32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59" name="Text Box 32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0" name="Text Box 32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1" name="Text Box 32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2" name="Text Box 32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3" name="Text Box 32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4" name="Text Box 32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5" name="Text Box 32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6" name="Text Box 32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7" name="Text Box 32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8" name="Text Box 32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69" name="Text Box 32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0" name="Text Box 32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1" name="Text Box 32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2" name="Text Box 32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3" name="Text Box 32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4" name="Text Box 32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5" name="Text Box 32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6" name="Text Box 33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7" name="Text Box 33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8" name="Text Box 33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79" name="Text Box 33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0" name="Text Box 33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1" name="Text Box 33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2" name="Text Box 33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3" name="Text Box 33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4" name="Text Box 33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5" name="Text Box 33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6" name="Text Box 33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7" name="Text Box 33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8" name="Text Box 33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89" name="Text Box 33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0" name="Text Box 33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1" name="Text Box 33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2" name="Text Box 33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3" name="Text Box 33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4" name="Text Box 33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5" name="Text Box 33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6" name="Text Box 33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7" name="Text Box 33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8" name="Text Box 33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499" name="Text Box 33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0" name="Text Box 33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1" name="Text Box 33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2" name="Text Box 33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3" name="Text Box 33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4" name="Text Box 33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5" name="Text Box 33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6" name="Text Box 33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7" name="Text Box 33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8" name="Text Box 33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09" name="Text Box 33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0" name="Text Box 33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1" name="Text Box 33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2" name="Text Box 33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3" name="Text Box 33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4" name="Text Box 33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5" name="Text Box 33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6" name="Text Box 33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7" name="Text Box 33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8" name="Text Box 33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19" name="Text Box 33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0" name="Text Box 33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1" name="Text Box 33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2" name="Text Box 33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3" name="Text Box 33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4" name="Text Box 33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5" name="Text Box 33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6" name="Text Box 33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7" name="Text Box 33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8" name="Text Box 33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29" name="Text Box 33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0" name="Text Box 33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1" name="Text Box 33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2" name="Text Box 33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3" name="Text Box 33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4" name="Text Box 33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5" name="Text Box 33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6" name="Text Box 33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7" name="Text Box 33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8" name="Text Box 33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39" name="Text Box 33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0" name="Text Box 33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1" name="Text Box 33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2" name="Text Box 33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3" name="Text Box 33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4" name="Text Box 33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5" name="Text Box 33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6" name="Text Box 33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7" name="Text Box 33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8" name="Text Box 33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49" name="Text Box 33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0" name="Text Box 33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1" name="Text Box 33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2" name="Text Box 33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3" name="Text Box 33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4" name="Text Box 33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5" name="Text Box 33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6" name="Text Box 33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7" name="Text Box 33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8" name="Text Box 33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59" name="Text Box 33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0" name="Text Box 33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1" name="Text Box 33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2" name="Text Box 33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3" name="Text Box 33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4" name="Text Box 33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5" name="Text Box 33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6" name="Text Box 33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7" name="Text Box 33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8" name="Text Box 33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69" name="Text Box 33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0" name="Text Box 33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1" name="Text Box 33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2" name="Text Box 33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3" name="Text Box 33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4" name="Text Box 33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5" name="Text Box 33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6" name="Text Box 34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7" name="Text Box 34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8" name="Text Box 34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79" name="Text Box 34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0" name="Text Box 34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1" name="Text Box 34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2" name="Text Box 34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3" name="Text Box 34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4" name="Text Box 34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5" name="Text Box 34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6" name="Text Box 34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7" name="Text Box 34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8" name="Text Box 34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89" name="Text Box 34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0" name="Text Box 34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1" name="Text Box 34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2" name="Text Box 34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3" name="Text Box 34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4" name="Text Box 34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5" name="Text Box 34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6" name="Text Box 34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7" name="Text Box 34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8" name="Text Box 34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599" name="Text Box 34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0" name="Text Box 34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1" name="Text Box 34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2" name="Text Box 34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3" name="Text Box 34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4" name="Text Box 34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5" name="Text Box 34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6" name="Text Box 34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7" name="Text Box 34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8" name="Text Box 34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09" name="Text Box 34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0" name="Text Box 34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1" name="Text Box 34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2" name="Text Box 34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3" name="Text Box 34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4" name="Text Box 34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5" name="Text Box 34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6" name="Text Box 34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7" name="Text Box 34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8" name="Text Box 34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19" name="Text Box 34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0" name="Text Box 34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1" name="Text Box 34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2" name="Text Box 34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3" name="Text Box 34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4" name="Text Box 34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5" name="Text Box 34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6" name="Text Box 34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7" name="Text Box 34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8" name="Text Box 34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29" name="Text Box 34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0" name="Text Box 34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1" name="Text Box 34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2" name="Text Box 34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3" name="Text Box 34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4" name="Text Box 34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5" name="Text Box 34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6" name="Text Box 34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7" name="Text Box 34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8" name="Text Box 34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39" name="Text Box 34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0" name="Text Box 34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1" name="Text Box 34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2" name="Text Box 34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3" name="Text Box 34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4" name="Text Box 34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5" name="Text Box 34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6" name="Text Box 34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7" name="Text Box 34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8" name="Text Box 34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49" name="Text Box 34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0" name="Text Box 34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1" name="Text Box 34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2" name="Text Box 34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3" name="Text Box 34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4" name="Text Box 34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5" name="Text Box 34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6" name="Text Box 34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7" name="Text Box 34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8" name="Text Box 34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59" name="Text Box 34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0" name="Text Box 34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1" name="Text Box 34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2" name="Text Box 34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3" name="Text Box 34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4" name="Text Box 34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5" name="Text Box 34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6" name="Text Box 34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7" name="Text Box 34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8" name="Text Box 34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69" name="Text Box 34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0" name="Text Box 34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1" name="Text Box 34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2" name="Text Box 34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3" name="Text Box 34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4" name="Text Box 34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5" name="Text Box 34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6" name="Text Box 35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7" name="Text Box 35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8" name="Text Box 35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79" name="Text Box 35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0" name="Text Box 35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1" name="Text Box 35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2" name="Text Box 35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3" name="Text Box 35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4" name="Text Box 35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5" name="Text Box 35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6" name="Text Box 35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7" name="Text Box 35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8" name="Text Box 35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89" name="Text Box 35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0" name="Text Box 35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1" name="Text Box 35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2" name="Text Box 35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3" name="Text Box 35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4" name="Text Box 35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5" name="Text Box 35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6" name="Text Box 35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7" name="Text Box 35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8" name="Text Box 35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699" name="Text Box 35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0" name="Text Box 35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1" name="Text Box 35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2" name="Text Box 35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3" name="Text Box 35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4" name="Text Box 35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5" name="Text Box 35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6" name="Text Box 35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7" name="Text Box 35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8" name="Text Box 35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09" name="Text Box 35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0" name="Text Box 35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1" name="Text Box 35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2" name="Text Box 35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3" name="Text Box 35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4" name="Text Box 35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5" name="Text Box 35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6" name="Text Box 35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7" name="Text Box 35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8" name="Text Box 35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19" name="Text Box 35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0" name="Text Box 35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1" name="Text Box 35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2" name="Text Box 35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3" name="Text Box 35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4" name="Text Box 35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5" name="Text Box 35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6" name="Text Box 35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7" name="Text Box 35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8" name="Text Box 35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29" name="Text Box 35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0" name="Text Box 35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1" name="Text Box 35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2" name="Text Box 35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3" name="Text Box 35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4" name="Text Box 35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5" name="Text Box 35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6" name="Text Box 35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7" name="Text Box 35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8" name="Text Box 35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39" name="Text Box 35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0" name="Text Box 35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1" name="Text Box 35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2" name="Text Box 35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3" name="Text Box 35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4" name="Text Box 35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5" name="Text Box 35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6" name="Text Box 35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7" name="Text Box 35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8" name="Text Box 35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49" name="Text Box 35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0" name="Text Box 35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1" name="Text Box 35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2" name="Text Box 35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3" name="Text Box 35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4" name="Text Box 35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5" name="Text Box 35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6" name="Text Box 35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7" name="Text Box 35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8" name="Text Box 35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59" name="Text Box 35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0" name="Text Box 35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1" name="Text Box 35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2" name="Text Box 35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3" name="Text Box 35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4" name="Text Box 35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5" name="Text Box 35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6" name="Text Box 35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7" name="Text Box 35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8" name="Text Box 35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69" name="Text Box 35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0" name="Text Box 35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1" name="Text Box 35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2" name="Text Box 35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3" name="Text Box 35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4" name="Text Box 35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5" name="Text Box 35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6" name="Text Box 36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7" name="Text Box 36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8" name="Text Box 36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79" name="Text Box 36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0" name="Text Box 36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1" name="Text Box 36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2" name="Text Box 36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3" name="Text Box 36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4" name="Text Box 36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5" name="Text Box 36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6" name="Text Box 36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7" name="Text Box 36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8" name="Text Box 36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89" name="Text Box 36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0" name="Text Box 36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1" name="Text Box 36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2" name="Text Box 36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3" name="Text Box 36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4" name="Text Box 36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5" name="Text Box 36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6" name="Text Box 36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7" name="Text Box 36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8" name="Text Box 36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799" name="Text Box 36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0" name="Text Box 36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1" name="Text Box 36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2" name="Text Box 36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3" name="Text Box 36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4" name="Text Box 36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5" name="Text Box 36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6" name="Text Box 36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7" name="Text Box 36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8" name="Text Box 36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09" name="Text Box 36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0" name="Text Box 36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1" name="Text Box 36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2" name="Text Box 36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3" name="Text Box 36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4" name="Text Box 36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5" name="Text Box 36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6" name="Text Box 36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7" name="Text Box 36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8" name="Text Box 36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19" name="Text Box 36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0" name="Text Box 36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1" name="Text Box 36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2" name="Text Box 36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3" name="Text Box 36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4" name="Text Box 36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5" name="Text Box 36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6" name="Text Box 36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7" name="Text Box 36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8" name="Text Box 36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29" name="Text Box 36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0" name="Text Box 36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1" name="Text Box 36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2" name="Text Box 36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3" name="Text Box 36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4" name="Text Box 36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5" name="Text Box 36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6" name="Text Box 36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7" name="Text Box 36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8" name="Text Box 36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39" name="Text Box 36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0" name="Text Box 36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1" name="Text Box 36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2" name="Text Box 36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3" name="Text Box 36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4" name="Text Box 36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5" name="Text Box 36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6" name="Text Box 36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7" name="Text Box 36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8" name="Text Box 36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49" name="Text Box 36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0" name="Text Box 36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1" name="Text Box 36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2" name="Text Box 36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3" name="Text Box 36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4" name="Text Box 36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5" name="Text Box 36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6" name="Text Box 36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7" name="Text Box 36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8" name="Text Box 36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59" name="Text Box 36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0" name="Text Box 36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1" name="Text Box 36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2" name="Text Box 36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3" name="Text Box 36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4" name="Text Box 36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5" name="Text Box 36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6" name="Text Box 36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7" name="Text Box 36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8" name="Text Box 36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69" name="Text Box 36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0" name="Text Box 36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1" name="Text Box 36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2" name="Text Box 36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3" name="Text Box 36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4" name="Text Box 36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5" name="Text Box 36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6" name="Text Box 37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7" name="Text Box 37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8" name="Text Box 37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79" name="Text Box 37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0" name="Text Box 37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1" name="Text Box 37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2" name="Text Box 37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3" name="Text Box 37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4" name="Text Box 37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5" name="Text Box 37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6" name="Text Box 37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7" name="Text Box 37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8" name="Text Box 37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89" name="Text Box 37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0" name="Text Box 37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1" name="Text Box 37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2" name="Text Box 37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3" name="Text Box 37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4" name="Text Box 37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5" name="Text Box 37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6" name="Text Box 37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7" name="Text Box 37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8" name="Text Box 37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899" name="Text Box 37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0" name="Text Box 37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1" name="Text Box 37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2" name="Text Box 37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3" name="Text Box 37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4" name="Text Box 37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5" name="Text Box 37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6" name="Text Box 37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7" name="Text Box 37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8" name="Text Box 37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09" name="Text Box 37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0" name="Text Box 37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1" name="Text Box 37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2" name="Text Box 37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3" name="Text Box 37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4" name="Text Box 37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5" name="Text Box 37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6" name="Text Box 37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7" name="Text Box 37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8" name="Text Box 37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19" name="Text Box 37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0" name="Text Box 37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1" name="Text Box 37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2" name="Text Box 37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3" name="Text Box 37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4" name="Text Box 37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5" name="Text Box 37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6" name="Text Box 37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7" name="Text Box 37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8" name="Text Box 37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29" name="Text Box 37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0" name="Text Box 37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1" name="Text Box 37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2" name="Text Box 37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3" name="Text Box 37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4" name="Text Box 37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5" name="Text Box 37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6" name="Text Box 37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7" name="Text Box 37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8" name="Text Box 37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39" name="Text Box 37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0" name="Text Box 37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1" name="Text Box 37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2" name="Text Box 37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3" name="Text Box 37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4" name="Text Box 37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5" name="Text Box 37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6" name="Text Box 37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7" name="Text Box 37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8" name="Text Box 37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49" name="Text Box 37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0" name="Text Box 37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1" name="Text Box 37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2" name="Text Box 37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3" name="Text Box 37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4" name="Text Box 37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5" name="Text Box 37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6" name="Text Box 37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7" name="Text Box 37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8" name="Text Box 37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59" name="Text Box 37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0" name="Text Box 37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1" name="Text Box 37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2" name="Text Box 37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3" name="Text Box 37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4" name="Text Box 37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5" name="Text Box 37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6" name="Text Box 37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7" name="Text Box 37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8" name="Text Box 37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69" name="Text Box 37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0" name="Text Box 37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1" name="Text Box 37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2" name="Text Box 37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3" name="Text Box 37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4" name="Text Box 37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5" name="Text Box 37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6" name="Text Box 38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7" name="Text Box 38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8" name="Text Box 38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79" name="Text Box 38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0" name="Text Box 38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1" name="Text Box 38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2" name="Text Box 38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3" name="Text Box 38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4" name="Text Box 38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5" name="Text Box 38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6" name="Text Box 38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7" name="Text Box 38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8" name="Text Box 38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89" name="Text Box 38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0" name="Text Box 38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1" name="Text Box 38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2" name="Text Box 38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3" name="Text Box 38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4" name="Text Box 38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5" name="Text Box 38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6" name="Text Box 38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7" name="Text Box 38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8" name="Text Box 38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7999" name="Text Box 38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0" name="Text Box 38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1" name="Text Box 38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2" name="Text Box 38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3" name="Text Box 38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4" name="Text Box 38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5" name="Text Box 38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6" name="Text Box 38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7" name="Text Box 38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8" name="Text Box 38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09" name="Text Box 38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0" name="Text Box 38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1" name="Text Box 38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2" name="Text Box 38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3" name="Text Box 38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4" name="Text Box 38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5" name="Text Box 38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6" name="Text Box 38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7" name="Text Box 38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8" name="Text Box 38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19" name="Text Box 38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0" name="Text Box 38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1" name="Text Box 38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2" name="Text Box 38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3" name="Text Box 38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4" name="Text Box 38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5" name="Text Box 38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6" name="Text Box 38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7" name="Text Box 38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8" name="Text Box 38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29" name="Text Box 38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0" name="Text Box 38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1" name="Text Box 38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2" name="Text Box 38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3" name="Text Box 38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4" name="Text Box 38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5" name="Text Box 38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6" name="Text Box 38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7" name="Text Box 38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8" name="Text Box 38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39" name="Text Box 38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0" name="Text Box 38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1" name="Text Box 38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2" name="Text Box 38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3" name="Text Box 38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4" name="Text Box 38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5" name="Text Box 38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6" name="Text Box 38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7" name="Text Box 38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8" name="Text Box 38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49" name="Text Box 38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0" name="Text Box 38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1" name="Text Box 38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2" name="Text Box 38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3" name="Text Box 38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4" name="Text Box 38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5" name="Text Box 38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6" name="Text Box 38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7" name="Text Box 38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8" name="Text Box 38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59" name="Text Box 38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0" name="Text Box 38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1" name="Text Box 38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2" name="Text Box 38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3" name="Text Box 38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4" name="Text Box 38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5" name="Text Box 38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6" name="Text Box 38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7" name="Text Box 38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8" name="Text Box 38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69" name="Text Box 38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0" name="Text Box 38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1" name="Text Box 38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2" name="Text Box 38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3" name="Text Box 38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4" name="Text Box 38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5" name="Text Box 38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6" name="Text Box 39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7" name="Text Box 39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8" name="Text Box 39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79" name="Text Box 39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0" name="Text Box 39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1" name="Text Box 39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2" name="Text Box 39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3" name="Text Box 39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4" name="Text Box 39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5" name="Text Box 39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6" name="Text Box 39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7" name="Text Box 39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8" name="Text Box 39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89" name="Text Box 39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0" name="Text Box 39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1" name="Text Box 39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2" name="Text Box 39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3" name="Text Box 39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4" name="Text Box 39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5" name="Text Box 39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6" name="Text Box 39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7" name="Text Box 39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8" name="Text Box 39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099" name="Text Box 39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0" name="Text Box 39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1" name="Text Box 39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2" name="Text Box 39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3" name="Text Box 39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4" name="Text Box 39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5" name="Text Box 39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6" name="Text Box 39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7" name="Text Box 39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8" name="Text Box 39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09" name="Text Box 39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0" name="Text Box 39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1" name="Text Box 39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2" name="Text Box 39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3" name="Text Box 39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4" name="Text Box 39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5" name="Text Box 39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6" name="Text Box 39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7" name="Text Box 39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8" name="Text Box 39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19" name="Text Box 39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0" name="Text Box 39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1" name="Text Box 39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2" name="Text Box 39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3" name="Text Box 39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4" name="Text Box 39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5" name="Text Box 39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6" name="Text Box 39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7" name="Text Box 39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8" name="Text Box 39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29" name="Text Box 39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0" name="Text Box 39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1" name="Text Box 39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2" name="Text Box 39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3" name="Text Box 39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4" name="Text Box 39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5" name="Text Box 39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6" name="Text Box 39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7" name="Text Box 39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8" name="Text Box 39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39" name="Text Box 39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0" name="Text Box 39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1" name="Text Box 39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2" name="Text Box 39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3" name="Text Box 39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4" name="Text Box 39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5" name="Text Box 39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6" name="Text Box 39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7" name="Text Box 39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8" name="Text Box 39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49" name="Text Box 39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0" name="Text Box 39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1" name="Text Box 39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2" name="Text Box 39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3" name="Text Box 39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4" name="Text Box 39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5" name="Text Box 39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6" name="Text Box 39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7" name="Text Box 39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8" name="Text Box 39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59" name="Text Box 39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0" name="Text Box 39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1" name="Text Box 39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2" name="Text Box 39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3" name="Text Box 39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4" name="Text Box 39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5" name="Text Box 39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6" name="Text Box 39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7" name="Text Box 39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8" name="Text Box 39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69" name="Text Box 39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0" name="Text Box 39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1" name="Text Box 39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2" name="Text Box 39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3" name="Text Box 39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4" name="Text Box 39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5" name="Text Box 39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6" name="Text Box 40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7" name="Text Box 40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8" name="Text Box 40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79" name="Text Box 40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0" name="Text Box 40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1" name="Text Box 40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2" name="Text Box 40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3" name="Text Box 40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4" name="Text Box 40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5" name="Text Box 40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6" name="Text Box 40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7" name="Text Box 40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8" name="Text Box 40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89" name="Text Box 40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0" name="Text Box 40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1" name="Text Box 40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2" name="Text Box 40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3" name="Text Box 40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4" name="Text Box 40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5" name="Text Box 40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6" name="Text Box 40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7" name="Text Box 40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8" name="Text Box 40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199" name="Text Box 40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0" name="Text Box 40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1" name="Text Box 40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2" name="Text Box 40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3" name="Text Box 40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4" name="Text Box 40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5" name="Text Box 40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6" name="Text Box 40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7" name="Text Box 40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8" name="Text Box 40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09" name="Text Box 40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0" name="Text Box 40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1" name="Text Box 40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2" name="Text Box 40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3" name="Text Box 40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4" name="Text Box 40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5" name="Text Box 40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6" name="Text Box 40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7" name="Text Box 40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8" name="Text Box 40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19" name="Text Box 40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0" name="Text Box 40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1" name="Text Box 40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2" name="Text Box 40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3" name="Text Box 40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4" name="Text Box 40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5" name="Text Box 40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6" name="Text Box 40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7" name="Text Box 40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8" name="Text Box 40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29" name="Text Box 40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0" name="Text Box 40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1" name="Text Box 40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2" name="Text Box 40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3" name="Text Box 40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4" name="Text Box 40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5" name="Text Box 40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6" name="Text Box 40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7" name="Text Box 40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8" name="Text Box 40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39" name="Text Box 40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0" name="Text Box 40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1" name="Text Box 40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2" name="Text Box 40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3" name="Text Box 40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4" name="Text Box 40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5" name="Text Box 40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6" name="Text Box 40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7" name="Text Box 40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8" name="Text Box 40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49" name="Text Box 40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0" name="Text Box 40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1" name="Text Box 40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2" name="Text Box 40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3" name="Text Box 40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4" name="Text Box 40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5" name="Text Box 40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6" name="Text Box 40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7" name="Text Box 40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8" name="Text Box 40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59" name="Text Box 40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0" name="Text Box 40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1" name="Text Box 40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2" name="Text Box 40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3" name="Text Box 40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4" name="Text Box 40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5" name="Text Box 40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6" name="Text Box 40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7" name="Text Box 40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8" name="Text Box 40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69" name="Text Box 40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0" name="Text Box 40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1" name="Text Box 40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2" name="Text Box 40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3" name="Text Box 40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4" name="Text Box 40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5" name="Text Box 40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6" name="Text Box 41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7" name="Text Box 41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8" name="Text Box 41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79" name="Text Box 41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0" name="Text Box 41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1" name="Text Box 41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2" name="Text Box 41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3" name="Text Box 41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4" name="Text Box 41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5" name="Text Box 41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6" name="Text Box 41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7" name="Text Box 41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8" name="Text Box 41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89" name="Text Box 41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0" name="Text Box 41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1" name="Text Box 41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2" name="Text Box 41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3" name="Text Box 41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4" name="Text Box 41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5" name="Text Box 41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6" name="Text Box 41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7" name="Text Box 41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8" name="Text Box 41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299" name="Text Box 41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0" name="Text Box 41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1" name="Text Box 41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2" name="Text Box 41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3" name="Text Box 41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4" name="Text Box 41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5" name="Text Box 41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6" name="Text Box 41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7" name="Text Box 41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8" name="Text Box 41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09" name="Text Box 41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0" name="Text Box 41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1" name="Text Box 41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2" name="Text Box 41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3" name="Text Box 41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4" name="Text Box 41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5" name="Text Box 41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6" name="Text Box 41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7" name="Text Box 41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8" name="Text Box 41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19" name="Text Box 41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0" name="Text Box 41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1" name="Text Box 41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2" name="Text Box 41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3" name="Text Box 41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4" name="Text Box 41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5" name="Text Box 41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6" name="Text Box 41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7" name="Text Box 41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8" name="Text Box 41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29" name="Text Box 41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0" name="Text Box 41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1" name="Text Box 41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2" name="Text Box 41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3" name="Text Box 41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4" name="Text Box 41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5" name="Text Box 41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6" name="Text Box 41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7" name="Text Box 41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8" name="Text Box 41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39" name="Text Box 41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0" name="Text Box 41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1" name="Text Box 41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2" name="Text Box 41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3" name="Text Box 41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4" name="Text Box 41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5" name="Text Box 41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6" name="Text Box 41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7" name="Text Box 41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8" name="Text Box 41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49" name="Text Box 41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0" name="Text Box 41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1" name="Text Box 41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2" name="Text Box 41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3" name="Text Box 41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4" name="Text Box 41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5" name="Text Box 41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6" name="Text Box 41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7" name="Text Box 41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8" name="Text Box 41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59" name="Text Box 41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0" name="Text Box 41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1" name="Text Box 41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2" name="Text Box 41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3" name="Text Box 41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4" name="Text Box 41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5" name="Text Box 41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6" name="Text Box 41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7" name="Text Box 41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8" name="Text Box 41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69" name="Text Box 41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0" name="Text Box 41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1" name="Text Box 41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2" name="Text Box 41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3" name="Text Box 41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4" name="Text Box 41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5" name="Text Box 41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6" name="Text Box 42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7" name="Text Box 42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8" name="Text Box 42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79" name="Text Box 42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0" name="Text Box 42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1" name="Text Box 42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2" name="Text Box 42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3" name="Text Box 42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4" name="Text Box 42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5" name="Text Box 42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6" name="Text Box 42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7" name="Text Box 42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8" name="Text Box 42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89" name="Text Box 42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0" name="Text Box 42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1" name="Text Box 42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2" name="Text Box 42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3" name="Text Box 42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4" name="Text Box 42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5" name="Text Box 42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6" name="Text Box 42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7" name="Text Box 42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8" name="Text Box 42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399" name="Text Box 42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0" name="Text Box 42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1" name="Text Box 42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2" name="Text Box 42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3" name="Text Box 42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4" name="Text Box 42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5" name="Text Box 42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6" name="Text Box 42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7" name="Text Box 42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8" name="Text Box 42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09" name="Text Box 42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0" name="Text Box 42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1" name="Text Box 42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2" name="Text Box 42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3" name="Text Box 42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4" name="Text Box 42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5" name="Text Box 42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6" name="Text Box 42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7" name="Text Box 42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8" name="Text Box 42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19" name="Text Box 42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0" name="Text Box 42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1" name="Text Box 42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2" name="Text Box 42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3" name="Text Box 42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4" name="Text Box 42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5" name="Text Box 42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6" name="Text Box 42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7" name="Text Box 42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8" name="Text Box 42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29" name="Text Box 42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0" name="Text Box 42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1" name="Text Box 42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2" name="Text Box 42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3" name="Text Box 42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4" name="Text Box 42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5" name="Text Box 42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6" name="Text Box 42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7" name="Text Box 42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8" name="Text Box 42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39" name="Text Box 42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0" name="Text Box 42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1" name="Text Box 42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2" name="Text Box 42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3" name="Text Box 42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4" name="Text Box 42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5" name="Text Box 42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6" name="Text Box 42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7" name="Text Box 42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8" name="Text Box 42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49" name="Text Box 42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0" name="Text Box 42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1" name="Text Box 42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2" name="Text Box 42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3" name="Text Box 42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4" name="Text Box 42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5" name="Text Box 42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6" name="Text Box 42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7" name="Text Box 42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8" name="Text Box 42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59" name="Text Box 42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0" name="Text Box 42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1" name="Text Box 42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2" name="Text Box 42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3" name="Text Box 42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4" name="Text Box 42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5" name="Text Box 42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6" name="Text Box 42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7" name="Text Box 42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8" name="Text Box 42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69" name="Text Box 42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0" name="Text Box 42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1" name="Text Box 42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2" name="Text Box 42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3" name="Text Box 42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4" name="Text Box 42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5" name="Text Box 42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6" name="Text Box 43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7" name="Text Box 43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8" name="Text Box 43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79" name="Text Box 43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0" name="Text Box 43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1" name="Text Box 43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2" name="Text Box 43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3" name="Text Box 43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4" name="Text Box 43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5" name="Text Box 43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6" name="Text Box 43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7" name="Text Box 43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8" name="Text Box 43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89" name="Text Box 43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0" name="Text Box 43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1" name="Text Box 43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2" name="Text Box 43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3" name="Text Box 43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4" name="Text Box 43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5" name="Text Box 43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6" name="Text Box 43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7" name="Text Box 43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8" name="Text Box 43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499" name="Text Box 43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0" name="Text Box 43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1" name="Text Box 43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2" name="Text Box 43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3" name="Text Box 43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4" name="Text Box 43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5" name="Text Box 43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6" name="Text Box 43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7" name="Text Box 43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8" name="Text Box 43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09" name="Text Box 43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0" name="Text Box 43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1" name="Text Box 43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2" name="Text Box 43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3" name="Text Box 43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4" name="Text Box 43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5" name="Text Box 43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6" name="Text Box 43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7" name="Text Box 43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8" name="Text Box 43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19" name="Text Box 43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0" name="Text Box 43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1" name="Text Box 43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2" name="Text Box 43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3" name="Text Box 43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4" name="Text Box 43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5" name="Text Box 43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6" name="Text Box 43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7" name="Text Box 43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8" name="Text Box 43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29" name="Text Box 43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0" name="Text Box 43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1" name="Text Box 43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2" name="Text Box 43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3" name="Text Box 43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4" name="Text Box 43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5" name="Text Box 43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6" name="Text Box 43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7" name="Text Box 43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8" name="Text Box 43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39" name="Text Box 43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0" name="Text Box 43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1" name="Text Box 43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2" name="Text Box 43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3" name="Text Box 43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4" name="Text Box 43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5" name="Text Box 43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6" name="Text Box 43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7" name="Text Box 43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8" name="Text Box 43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49" name="Text Box 43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0" name="Text Box 43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1" name="Text Box 43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2" name="Text Box 43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3" name="Text Box 43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4" name="Text Box 43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5" name="Text Box 43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6" name="Text Box 43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7" name="Text Box 43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8" name="Text Box 43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59" name="Text Box 43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0" name="Text Box 43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1" name="Text Box 43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2" name="Text Box 43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3" name="Text Box 43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4" name="Text Box 43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5" name="Text Box 43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6" name="Text Box 43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7" name="Text Box 43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8" name="Text Box 43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69" name="Text Box 43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0" name="Text Box 43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1" name="Text Box 43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2" name="Text Box 43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3" name="Text Box 43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4" name="Text Box 43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5" name="Text Box 43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6" name="Text Box 44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7" name="Text Box 44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8" name="Text Box 44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79" name="Text Box 44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0" name="Text Box 44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1" name="Text Box 44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2" name="Text Box 44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3" name="Text Box 44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4" name="Text Box 44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5" name="Text Box 44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6" name="Text Box 44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7" name="Text Box 44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8" name="Text Box 44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89" name="Text Box 44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0" name="Text Box 44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1" name="Text Box 44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2" name="Text Box 44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3" name="Text Box 44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4" name="Text Box 44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5" name="Text Box 44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6" name="Text Box 44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7" name="Text Box 44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8" name="Text Box 44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599" name="Text Box 44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0" name="Text Box 44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1" name="Text Box 44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2" name="Text Box 44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3" name="Text Box 44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4" name="Text Box 44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5" name="Text Box 44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6" name="Text Box 44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7" name="Text Box 44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8" name="Text Box 44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09" name="Text Box 44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0" name="Text Box 44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1" name="Text Box 44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2" name="Text Box 44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3" name="Text Box 44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4" name="Text Box 44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5" name="Text Box 44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6" name="Text Box 44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7" name="Text Box 44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8" name="Text Box 44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19" name="Text Box 44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0" name="Text Box 44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1" name="Text Box 44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2" name="Text Box 44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3" name="Text Box 44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4" name="Text Box 44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5" name="Text Box 44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6" name="Text Box 44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7" name="Text Box 44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8" name="Text Box 44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29" name="Text Box 44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0" name="Text Box 44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1" name="Text Box 44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2" name="Text Box 44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3" name="Text Box 44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4" name="Text Box 44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5" name="Text Box 44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6" name="Text Box 44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7" name="Text Box 44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8" name="Text Box 44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39" name="Text Box 44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0" name="Text Box 44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1" name="Text Box 44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2" name="Text Box 44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3" name="Text Box 44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4" name="Text Box 44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5" name="Text Box 44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6" name="Text Box 44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7" name="Text Box 44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8" name="Text Box 44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49" name="Text Box 44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0" name="Text Box 44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1" name="Text Box 44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2" name="Text Box 44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3" name="Text Box 44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4" name="Text Box 44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5" name="Text Box 44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6" name="Text Box 44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7" name="Text Box 44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8" name="Text Box 44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59" name="Text Box 44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0" name="Text Box 44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1" name="Text Box 44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2" name="Text Box 44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3" name="Text Box 44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4" name="Text Box 44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5" name="Text Box 44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6" name="Text Box 44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7" name="Text Box 44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8" name="Text Box 44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69" name="Text Box 44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0" name="Text Box 44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1" name="Text Box 44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2" name="Text Box 44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3" name="Text Box 44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4" name="Text Box 44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5" name="Text Box 44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6" name="Text Box 45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7" name="Text Box 45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8" name="Text Box 45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79" name="Text Box 45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0" name="Text Box 45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1" name="Text Box 45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2" name="Text Box 45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3" name="Text Box 45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4" name="Text Box 45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5" name="Text Box 45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6" name="Text Box 45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7" name="Text Box 45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8" name="Text Box 45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89" name="Text Box 45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0" name="Text Box 45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1" name="Text Box 45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2" name="Text Box 45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3" name="Text Box 45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4" name="Text Box 45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5" name="Text Box 45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6" name="Text Box 45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7" name="Text Box 45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8" name="Text Box 45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699" name="Text Box 45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0" name="Text Box 45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1" name="Text Box 45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2" name="Text Box 45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3" name="Text Box 45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4" name="Text Box 45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5" name="Text Box 45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6" name="Text Box 45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7" name="Text Box 45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8" name="Text Box 45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09" name="Text Box 45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0" name="Text Box 45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1" name="Text Box 45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2" name="Text Box 45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3" name="Text Box 45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4" name="Text Box 45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5" name="Text Box 45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6" name="Text Box 45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7" name="Text Box 45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8" name="Text Box 45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19" name="Text Box 45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0" name="Text Box 45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1" name="Text Box 45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2" name="Text Box 45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3" name="Text Box 45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4" name="Text Box 45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5" name="Text Box 45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6" name="Text Box 45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7" name="Text Box 45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8" name="Text Box 45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29" name="Text Box 45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0" name="Text Box 45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1" name="Text Box 45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2" name="Text Box 45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3" name="Text Box 45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4" name="Text Box 45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5" name="Text Box 45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6" name="Text Box 45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7" name="Text Box 45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8" name="Text Box 45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39" name="Text Box 45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0" name="Text Box 45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1" name="Text Box 45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2" name="Text Box 45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3" name="Text Box 45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4" name="Text Box 45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5" name="Text Box 45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6" name="Text Box 45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7" name="Text Box 45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8" name="Text Box 45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49" name="Text Box 45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0" name="Text Box 45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1" name="Text Box 45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2" name="Text Box 45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3" name="Text Box 45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4" name="Text Box 45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5" name="Text Box 45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6" name="Text Box 45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7" name="Text Box 45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8" name="Text Box 45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59" name="Text Box 45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0" name="Text Box 45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1" name="Text Box 45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2" name="Text Box 45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3" name="Text Box 45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4" name="Text Box 45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5" name="Text Box 45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6" name="Text Box 45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7" name="Text Box 45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8" name="Text Box 45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69" name="Text Box 45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0" name="Text Box 45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1" name="Text Box 45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2" name="Text Box 45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3" name="Text Box 45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4" name="Text Box 45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5" name="Text Box 45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6" name="Text Box 46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7" name="Text Box 46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8" name="Text Box 46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79" name="Text Box 46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0" name="Text Box 46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1" name="Text Box 46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2" name="Text Box 46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3" name="Text Box 46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4" name="Text Box 46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5" name="Text Box 46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6" name="Text Box 46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7" name="Text Box 46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8" name="Text Box 46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89" name="Text Box 46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0" name="Text Box 46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1" name="Text Box 46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2" name="Text Box 46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3" name="Text Box 46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4" name="Text Box 46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5" name="Text Box 46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6" name="Text Box 46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7" name="Text Box 46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8" name="Text Box 46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799" name="Text Box 46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0" name="Text Box 46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1" name="Text Box 46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2" name="Text Box 46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3" name="Text Box 46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4" name="Text Box 46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5" name="Text Box 46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6" name="Text Box 46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7" name="Text Box 46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8" name="Text Box 46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09" name="Text Box 46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0" name="Text Box 46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1" name="Text Box 46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2" name="Text Box 46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3" name="Text Box 46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4" name="Text Box 46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5" name="Text Box 46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6" name="Text Box 46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7" name="Text Box 46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8" name="Text Box 46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19" name="Text Box 46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0" name="Text Box 46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1" name="Text Box 46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2" name="Text Box 46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3" name="Text Box 46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4" name="Text Box 46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5" name="Text Box 46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6" name="Text Box 46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7" name="Text Box 46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8" name="Text Box 46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29" name="Text Box 46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0" name="Text Box 46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1" name="Text Box 46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2" name="Text Box 46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3" name="Text Box 46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4" name="Text Box 46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5" name="Text Box 46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6" name="Text Box 46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7" name="Text Box 46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8" name="Text Box 46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39" name="Text Box 46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0" name="Text Box 46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1" name="Text Box 46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2" name="Text Box 46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3" name="Text Box 46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4" name="Text Box 46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5" name="Text Box 46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6" name="Text Box 46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7" name="Text Box 46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8" name="Text Box 46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49" name="Text Box 46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0" name="Text Box 46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1" name="Text Box 46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2" name="Text Box 46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3" name="Text Box 46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4" name="Text Box 46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5" name="Text Box 46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6" name="Text Box 46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7" name="Text Box 46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8" name="Text Box 46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59" name="Text Box 46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0" name="Text Box 46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1" name="Text Box 46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2" name="Text Box 46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3" name="Text Box 46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4" name="Text Box 46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5" name="Text Box 46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6" name="Text Box 46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7" name="Text Box 46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8" name="Text Box 46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69" name="Text Box 46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0" name="Text Box 46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1" name="Text Box 46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2" name="Text Box 46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3" name="Text Box 46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4" name="Text Box 46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5" name="Text Box 46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6" name="Text Box 47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7" name="Text Box 47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8" name="Text Box 47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79" name="Text Box 47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0" name="Text Box 47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1" name="Text Box 47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2" name="Text Box 47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3" name="Text Box 47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4" name="Text Box 47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5" name="Text Box 47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6" name="Text Box 47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7" name="Text Box 47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8" name="Text Box 47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89" name="Text Box 47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0" name="Text Box 47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1" name="Text Box 47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2" name="Text Box 47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3" name="Text Box 47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4" name="Text Box 47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5" name="Text Box 47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6" name="Text Box 47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7" name="Text Box 47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8" name="Text Box 47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899" name="Text Box 47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0" name="Text Box 47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1" name="Text Box 47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2" name="Text Box 47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3" name="Text Box 47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4" name="Text Box 47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5" name="Text Box 47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6" name="Text Box 47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7" name="Text Box 47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8" name="Text Box 47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09" name="Text Box 47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0" name="Text Box 47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1" name="Text Box 47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2" name="Text Box 47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3" name="Text Box 47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4" name="Text Box 47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5" name="Text Box 47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6" name="Text Box 47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7" name="Text Box 47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8" name="Text Box 47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19" name="Text Box 47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0" name="Text Box 47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1" name="Text Box 47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2" name="Text Box 47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3" name="Text Box 47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4" name="Text Box 47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5" name="Text Box 47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6" name="Text Box 47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7" name="Text Box 47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8" name="Text Box 47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29" name="Text Box 47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0" name="Text Box 47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1" name="Text Box 47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2" name="Text Box 47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3" name="Text Box 47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4" name="Text Box 47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5" name="Text Box 47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6" name="Text Box 47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7" name="Text Box 47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8" name="Text Box 47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39" name="Text Box 47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0" name="Text Box 47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1" name="Text Box 47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2" name="Text Box 47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3" name="Text Box 47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4" name="Text Box 47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5" name="Text Box 47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6" name="Text Box 47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7" name="Text Box 47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8" name="Text Box 47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49" name="Text Box 47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0" name="Text Box 47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1" name="Text Box 47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2" name="Text Box 47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3" name="Text Box 47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4" name="Text Box 47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5" name="Text Box 47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6" name="Text Box 47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7" name="Text Box 47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8" name="Text Box 47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59" name="Text Box 47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0" name="Text Box 47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1" name="Text Box 47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2" name="Text Box 47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3" name="Text Box 47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4" name="Text Box 47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5" name="Text Box 47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6" name="Text Box 47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7" name="Text Box 47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8" name="Text Box 47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69" name="Text Box 47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0" name="Text Box 47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1" name="Text Box 47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2" name="Text Box 47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3" name="Text Box 47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4" name="Text Box 47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5" name="Text Box 47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6" name="Text Box 48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7" name="Text Box 48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8" name="Text Box 48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79" name="Text Box 48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0" name="Text Box 48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1" name="Text Box 48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2" name="Text Box 48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3" name="Text Box 48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4" name="Text Box 48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5" name="Text Box 48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6" name="Text Box 48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7" name="Text Box 48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8" name="Text Box 48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89" name="Text Box 48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0" name="Text Box 48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1" name="Text Box 48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2" name="Text Box 48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3" name="Text Box 48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4" name="Text Box 48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5" name="Text Box 48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6" name="Text Box 48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7" name="Text Box 48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8" name="Text Box 48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8999" name="Text Box 48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0" name="Text Box 48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1" name="Text Box 48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2" name="Text Box 48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3" name="Text Box 48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4" name="Text Box 48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5" name="Text Box 48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6" name="Text Box 48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7" name="Text Box 48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8" name="Text Box 48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09" name="Text Box 48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0" name="Text Box 48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1" name="Text Box 48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2" name="Text Box 48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3" name="Text Box 48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4" name="Text Box 48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5" name="Text Box 48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6" name="Text Box 48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7" name="Text Box 48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8" name="Text Box 48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19" name="Text Box 48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0" name="Text Box 48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1" name="Text Box 48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2" name="Text Box 48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3" name="Text Box 48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4" name="Text Box 48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5" name="Text Box 48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6" name="Text Box 48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7" name="Text Box 48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8" name="Text Box 48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29" name="Text Box 48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0" name="Text Box 48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1" name="Text Box 48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2" name="Text Box 48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3" name="Text Box 48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4" name="Text Box 48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5" name="Text Box 48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6" name="Text Box 48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7" name="Text Box 48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8" name="Text Box 48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39" name="Text Box 48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0" name="Text Box 48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1" name="Text Box 48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2" name="Text Box 48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3" name="Text Box 48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4" name="Text Box 48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5" name="Text Box 48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6" name="Text Box 48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7" name="Text Box 48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8" name="Text Box 48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49" name="Text Box 48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0" name="Text Box 48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1" name="Text Box 48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2" name="Text Box 48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3" name="Text Box 48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4" name="Text Box 48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5" name="Text Box 48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6" name="Text Box 48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7" name="Text Box 48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8" name="Text Box 48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59" name="Text Box 48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0" name="Text Box 48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1" name="Text Box 48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2" name="Text Box 48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3" name="Text Box 48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4" name="Text Box 48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5" name="Text Box 48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6" name="Text Box 48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7" name="Text Box 48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8" name="Text Box 48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69" name="Text Box 48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0" name="Text Box 48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1" name="Text Box 48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2" name="Text Box 48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3" name="Text Box 48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4" name="Text Box 48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5" name="Text Box 48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6" name="Text Box 49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7" name="Text Box 49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8" name="Text Box 49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79" name="Text Box 49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0" name="Text Box 49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1" name="Text Box 49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2" name="Text Box 49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3" name="Text Box 49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4" name="Text Box 49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5" name="Text Box 49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6" name="Text Box 49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7" name="Text Box 49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8" name="Text Box 49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89" name="Text Box 49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0" name="Text Box 49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1" name="Text Box 49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2" name="Text Box 49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3" name="Text Box 49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4" name="Text Box 49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5" name="Text Box 49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6" name="Text Box 49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7" name="Text Box 49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8" name="Text Box 49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099" name="Text Box 49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0" name="Text Box 49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1" name="Text Box 49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2" name="Text Box 49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3" name="Text Box 49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4" name="Text Box 49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5" name="Text Box 49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6" name="Text Box 49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7" name="Text Box 49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8" name="Text Box 49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09" name="Text Box 49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0" name="Text Box 49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1" name="Text Box 49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2" name="Text Box 49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3" name="Text Box 49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4" name="Text Box 49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5" name="Text Box 49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6" name="Text Box 49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7" name="Text Box 49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8" name="Text Box 49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19" name="Text Box 49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0" name="Text Box 49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1" name="Text Box 49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2" name="Text Box 49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3" name="Text Box 49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4" name="Text Box 49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5" name="Text Box 49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6" name="Text Box 49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7" name="Text Box 49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8" name="Text Box 49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29" name="Text Box 49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0" name="Text Box 49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1" name="Text Box 49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2" name="Text Box 49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3" name="Text Box 49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4" name="Text Box 49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5" name="Text Box 49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6" name="Text Box 49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7" name="Text Box 49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8" name="Text Box 49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39" name="Text Box 49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0" name="Text Box 49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1" name="Text Box 49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2" name="Text Box 49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3" name="Text Box 49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4" name="Text Box 49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5" name="Text Box 49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6" name="Text Box 49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7" name="Text Box 49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8" name="Text Box 49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49" name="Text Box 49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0" name="Text Box 49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1" name="Text Box 49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2" name="Text Box 49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3" name="Text Box 49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4" name="Text Box 49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5" name="Text Box 49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6" name="Text Box 49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7" name="Text Box 49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8" name="Text Box 49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59" name="Text Box 49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0" name="Text Box 49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1" name="Text Box 49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2" name="Text Box 49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3" name="Text Box 49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4" name="Text Box 49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5" name="Text Box 49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6" name="Text Box 49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7" name="Text Box 49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8" name="Text Box 49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69" name="Text Box 49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0" name="Text Box 49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1" name="Text Box 49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2" name="Text Box 49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3" name="Text Box 49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4" name="Text Box 49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5" name="Text Box 49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6" name="Text Box 50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7" name="Text Box 50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8" name="Text Box 50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79" name="Text Box 50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0" name="Text Box 50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1" name="Text Box 50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2" name="Text Box 50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3" name="Text Box 50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4" name="Text Box 50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5" name="Text Box 50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6" name="Text Box 50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7" name="Text Box 50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8" name="Text Box 50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89" name="Text Box 50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0" name="Text Box 50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1" name="Text Box 50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2" name="Text Box 50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3" name="Text Box 50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4" name="Text Box 50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5" name="Text Box 50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6" name="Text Box 50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7" name="Text Box 50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8" name="Text Box 50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199" name="Text Box 50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0" name="Text Box 50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1" name="Text Box 50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2" name="Text Box 50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3" name="Text Box 50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4" name="Text Box 50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5" name="Text Box 50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6" name="Text Box 50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7" name="Text Box 50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8" name="Text Box 50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09" name="Text Box 50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0" name="Text Box 50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1" name="Text Box 50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2" name="Text Box 50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3" name="Text Box 50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4" name="Text Box 50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5" name="Text Box 50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6" name="Text Box 50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7" name="Text Box 50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8" name="Text Box 50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19" name="Text Box 50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0" name="Text Box 50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1" name="Text Box 50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2" name="Text Box 50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3" name="Text Box 50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4" name="Text Box 50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5" name="Text Box 50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6" name="Text Box 50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7" name="Text Box 50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8" name="Text Box 50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29" name="Text Box 50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0" name="Text Box 50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1" name="Text Box 50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2" name="Text Box 50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3" name="Text Box 50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4" name="Text Box 50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5" name="Text Box 50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6" name="Text Box 50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7" name="Text Box 50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8" name="Text Box 50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39" name="Text Box 50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0" name="Text Box 50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1" name="Text Box 50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2" name="Text Box 50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3" name="Text Box 50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4" name="Text Box 50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5" name="Text Box 50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6" name="Text Box 50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7" name="Text Box 50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8" name="Text Box 50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49" name="Text Box 50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0" name="Text Box 50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1" name="Text Box 50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2" name="Text Box 50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3" name="Text Box 50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4" name="Text Box 50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5" name="Text Box 50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6" name="Text Box 50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7" name="Text Box 50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8" name="Text Box 50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59" name="Text Box 50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0" name="Text Box 50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1" name="Text Box 50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2" name="Text Box 50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3" name="Text Box 50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4" name="Text Box 50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5" name="Text Box 50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6" name="Text Box 50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7" name="Text Box 50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8" name="Text Box 50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69" name="Text Box 50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0" name="Text Box 50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1" name="Text Box 50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2" name="Text Box 50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3" name="Text Box 50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4" name="Text Box 50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5" name="Text Box 50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6" name="Text Box 51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7" name="Text Box 51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8" name="Text Box 51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79" name="Text Box 51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0" name="Text Box 51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1" name="Text Box 51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2" name="Text Box 51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3" name="Text Box 51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4" name="Text Box 51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5" name="Text Box 51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6" name="Text Box 51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7" name="Text Box 51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8" name="Text Box 51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89" name="Text Box 51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0" name="Text Box 51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1" name="Text Box 51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2" name="Text Box 51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3" name="Text Box 51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4" name="Text Box 51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5" name="Text Box 51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6" name="Text Box 51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7" name="Text Box 51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8" name="Text Box 51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299" name="Text Box 51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0" name="Text Box 51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1" name="Text Box 51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2" name="Text Box 51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3" name="Text Box 51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4" name="Text Box 51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5" name="Text Box 51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6" name="Text Box 51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7" name="Text Box 51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8" name="Text Box 51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09" name="Text Box 51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0" name="Text Box 51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1" name="Text Box 51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2" name="Text Box 51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3" name="Text Box 51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4" name="Text Box 51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5" name="Text Box 51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6" name="Text Box 51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7" name="Text Box 51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8" name="Text Box 51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19" name="Text Box 51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0" name="Text Box 51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1" name="Text Box 51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2" name="Text Box 51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3" name="Text Box 51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4" name="Text Box 51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5" name="Text Box 51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6" name="Text Box 51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7" name="Text Box 51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8" name="Text Box 51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29" name="Text Box 51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0" name="Text Box 51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1" name="Text Box 51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2" name="Text Box 51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3" name="Text Box 51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4" name="Text Box 51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5" name="Text Box 51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6" name="Text Box 51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7" name="Text Box 51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8" name="Text Box 51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39" name="Text Box 51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0" name="Text Box 51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1" name="Text Box 51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2" name="Text Box 51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3" name="Text Box 51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4" name="Text Box 51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5" name="Text Box 51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6" name="Text Box 51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7" name="Text Box 51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8" name="Text Box 51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49" name="Text Box 51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0" name="Text Box 51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1" name="Text Box 51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2" name="Text Box 51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3" name="Text Box 51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4" name="Text Box 51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5" name="Text Box 51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6" name="Text Box 51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7" name="Text Box 51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8" name="Text Box 51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59" name="Text Box 51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0" name="Text Box 51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1" name="Text Box 51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2" name="Text Box 51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3" name="Text Box 51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4" name="Text Box 51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5" name="Text Box 51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6" name="Text Box 51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7" name="Text Box 51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8" name="Text Box 51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69" name="Text Box 51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0" name="Text Box 51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1" name="Text Box 51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2" name="Text Box 51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3" name="Text Box 51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4" name="Text Box 51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5" name="Text Box 51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6" name="Text Box 52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7" name="Text Box 52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8" name="Text Box 52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79" name="Text Box 52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0" name="Text Box 52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1" name="Text Box 52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2" name="Text Box 52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3" name="Text Box 52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4" name="Text Box 52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5" name="Text Box 52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6" name="Text Box 52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7" name="Text Box 52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8" name="Text Box 52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89" name="Text Box 52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0" name="Text Box 52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1" name="Text Box 52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2" name="Text Box 52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3" name="Text Box 52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4" name="Text Box 52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5" name="Text Box 52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6" name="Text Box 52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7" name="Text Box 52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8" name="Text Box 52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399" name="Text Box 52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0" name="Text Box 52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1" name="Text Box 52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2" name="Text Box 52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3" name="Text Box 52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4" name="Text Box 52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5" name="Text Box 52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6" name="Text Box 52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7" name="Text Box 52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8" name="Text Box 52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09" name="Text Box 52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0" name="Text Box 52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1" name="Text Box 52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2" name="Text Box 52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3" name="Text Box 52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4" name="Text Box 52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5" name="Text Box 52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6" name="Text Box 52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7" name="Text Box 52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8" name="Text Box 52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19" name="Text Box 52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0" name="Text Box 52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1" name="Text Box 52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2" name="Text Box 52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3" name="Text Box 52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4" name="Text Box 52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5" name="Text Box 52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6" name="Text Box 52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7" name="Text Box 52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8" name="Text Box 52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29" name="Text Box 52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0" name="Text Box 52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1" name="Text Box 52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2" name="Text Box 52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3" name="Text Box 52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4" name="Text Box 52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5" name="Text Box 52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6" name="Text Box 52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7" name="Text Box 52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8" name="Text Box 52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39" name="Text Box 52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0" name="Text Box 52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1" name="Text Box 52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2" name="Text Box 52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3" name="Text Box 52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4" name="Text Box 52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5" name="Text Box 52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6" name="Text Box 52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7" name="Text Box 52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8" name="Text Box 52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49" name="Text Box 52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0" name="Text Box 52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1" name="Text Box 52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2" name="Text Box 52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3" name="Text Box 52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4" name="Text Box 52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5" name="Text Box 52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6" name="Text Box 52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7" name="Text Box 52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8" name="Text Box 52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59" name="Text Box 52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0" name="Text Box 52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1" name="Text Box 52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2" name="Text Box 52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3" name="Text Box 52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4" name="Text Box 52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5" name="Text Box 52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6" name="Text Box 52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7" name="Text Box 52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8" name="Text Box 52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69" name="Text Box 52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0" name="Text Box 52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1" name="Text Box 52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2" name="Text Box 52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3" name="Text Box 52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4" name="Text Box 52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5" name="Text Box 52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6" name="Text Box 53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7" name="Text Box 53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8" name="Text Box 53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79" name="Text Box 53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0" name="Text Box 53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1" name="Text Box 53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2" name="Text Box 53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3" name="Text Box 53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4" name="Text Box 53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5" name="Text Box 53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6" name="Text Box 53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7" name="Text Box 53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8" name="Text Box 53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89" name="Text Box 53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0" name="Text Box 53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1" name="Text Box 53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2" name="Text Box 53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3" name="Text Box 53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4" name="Text Box 53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5" name="Text Box 53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6" name="Text Box 53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7" name="Text Box 53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8" name="Text Box 53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499" name="Text Box 53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0" name="Text Box 53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1" name="Text Box 53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2" name="Text Box 53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3" name="Text Box 53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4" name="Text Box 53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5" name="Text Box 53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6" name="Text Box 53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7" name="Text Box 53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8" name="Text Box 53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09" name="Text Box 53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0" name="Text Box 53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1" name="Text Box 53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2" name="Text Box 53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3" name="Text Box 53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4" name="Text Box 53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5" name="Text Box 53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6" name="Text Box 53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7" name="Text Box 53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8" name="Text Box 53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19" name="Text Box 53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0" name="Text Box 53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1" name="Text Box 53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2" name="Text Box 53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3" name="Text Box 53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4" name="Text Box 53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5" name="Text Box 53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6" name="Text Box 53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7" name="Text Box 53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8" name="Text Box 53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29" name="Text Box 53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0" name="Text Box 53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1" name="Text Box 53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2" name="Text Box 53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3" name="Text Box 53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4" name="Text Box 53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5" name="Text Box 53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6" name="Text Box 53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7" name="Text Box 53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8" name="Text Box 53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39" name="Text Box 53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0" name="Text Box 53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1" name="Text Box 53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2" name="Text Box 53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3" name="Text Box 53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4" name="Text Box 53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5" name="Text Box 53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6" name="Text Box 53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7" name="Text Box 53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8" name="Text Box 53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49" name="Text Box 53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0" name="Text Box 53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1" name="Text Box 53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2" name="Text Box 53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3" name="Text Box 53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4" name="Text Box 53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5" name="Text Box 53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6" name="Text Box 53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7" name="Text Box 53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8" name="Text Box 53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59" name="Text Box 53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0" name="Text Box 53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1" name="Text Box 53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2" name="Text Box 53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3" name="Text Box 53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4" name="Text Box 53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5" name="Text Box 53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6" name="Text Box 53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7" name="Text Box 53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8" name="Text Box 53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69" name="Text Box 53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0" name="Text Box 53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1" name="Text Box 53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2" name="Text Box 53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3" name="Text Box 53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4" name="Text Box 53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5" name="Text Box 53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6" name="Text Box 54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7" name="Text Box 54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8" name="Text Box 54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79" name="Text Box 54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80" name="Text Box 54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81" name="Text Box 54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82" name="Text Box 54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85725</xdr:colOff>
      <xdr:row>202</xdr:row>
      <xdr:rowOff>19050</xdr:rowOff>
    </xdr:to>
    <xdr:sp macro="" textlink="">
      <xdr:nvSpPr>
        <xdr:cNvPr id="19583" name="Text Box 54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84" name="Text Box 542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85" name="Text Box 542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86" name="Text Box 5429"/>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87" name="Text Box 5430"/>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88" name="Text Box 5431"/>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89" name="Text Box 5432"/>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0" name="Text Box 5433"/>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1" name="Text Box 5434"/>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2" name="Text Box 5435"/>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3" name="Text Box 5436"/>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4" name="Text Box 543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5" name="Text Box 543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6" name="Text Box 5439"/>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7" name="Text Box 5440"/>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8" name="Text Box 5441"/>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599" name="Text Box 5442"/>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0" name="Text Box 5443"/>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1" name="Text Box 5444"/>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2" name="Text Box 5445"/>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3" name="Text Box 5446"/>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4" name="Text Box 544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5" name="Text Box 544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6" name="Text Box 5449"/>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7" name="Text Box 5450"/>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8" name="Text Box 5451"/>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09" name="Text Box 5452"/>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0" name="Text Box 5453"/>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1" name="Text Box 5454"/>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2" name="Text Box 5455"/>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3" name="Text Box 5456"/>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4" name="Text Box 545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5" name="Text Box 545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6" name="Text Box 5459"/>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7" name="Text Box 5460"/>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8" name="Text Box 5461"/>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19" name="Text Box 5462"/>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20" name="Text Box 5463"/>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21" name="Text Box 5464"/>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22" name="Text Box 5465"/>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23" name="Text Box 5466"/>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24" name="Text Box 546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85725</xdr:colOff>
      <xdr:row>201</xdr:row>
      <xdr:rowOff>19050</xdr:rowOff>
    </xdr:to>
    <xdr:sp macro="" textlink="">
      <xdr:nvSpPr>
        <xdr:cNvPr id="19625" name="Text Box 546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763</xdr:row>
      <xdr:rowOff>0</xdr:rowOff>
    </xdr:from>
    <xdr:ext cx="85725" cy="180975"/>
    <xdr:sp macro="" textlink="">
      <xdr:nvSpPr>
        <xdr:cNvPr id="19626" name="Text Box 25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27" name="Text Box 25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28" name="Text Box 25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29" name="Text Box 25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0" name="Text Box 25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1" name="Text Box 25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2" name="Text Box 25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3" name="Text Box 25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4" name="Text Box 25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5" name="Text Box 25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6" name="Text Box 25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7" name="Text Box 25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8" name="Text Box 25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39" name="Text Box 25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0" name="Text Box 26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1" name="Text Box 26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2" name="Text Box 26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3" name="Text Box 26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4" name="Text Box 26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5" name="Text Box 26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6" name="Text Box 26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7" name="Text Box 26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8" name="Text Box 26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49" name="Text Box 26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0" name="Text Box 26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1" name="Text Box 26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2" name="Text Box 26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3" name="Text Box 26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4" name="Text Box 26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5" name="Text Box 26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6" name="Text Box 26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7" name="Text Box 26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8" name="Text Box 26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59" name="Text Box 26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0" name="Text Box 26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1" name="Text Box 26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2" name="Text Box 26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3" name="Text Box 26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4" name="Text Box 26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5" name="Text Box 26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6" name="Text Box 26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7" name="Text Box 26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8" name="Text Box 26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69" name="Text Box 26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0" name="Text Box 26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1" name="Text Box 26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2" name="Text Box 26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3" name="Text Box 26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4" name="Text Box 26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5" name="Text Box 26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6" name="Text Box 26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7" name="Text Box 26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8" name="Text Box 26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79" name="Text Box 26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0" name="Text Box 26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1" name="Text Box 26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2" name="Text Box 26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3" name="Text Box 26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4" name="Text Box 26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5" name="Text Box 26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6" name="Text Box 26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7" name="Text Box 26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8" name="Text Box 26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89" name="Text Box 26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0" name="Text Box 26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1" name="Text Box 26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2" name="Text Box 26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3" name="Text Box 26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4" name="Text Box 26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5" name="Text Box 26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6" name="Text Box 26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7" name="Text Box 26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8" name="Text Box 27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699" name="Text Box 27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0" name="Text Box 27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1" name="Text Box 27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2" name="Text Box 27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3" name="Text Box 27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4" name="Text Box 27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5" name="Text Box 27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6" name="Text Box 27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7" name="Text Box 27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8" name="Text Box 27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09" name="Text Box 27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0" name="Text Box 27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1" name="Text Box 27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2" name="Text Box 27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3" name="Text Box 27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4" name="Text Box 27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5" name="Text Box 27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6" name="Text Box 27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7" name="Text Box 27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8" name="Text Box 27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19" name="Text Box 27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0" name="Text Box 27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1" name="Text Box 27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2" name="Text Box 27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3" name="Text Box 27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4" name="Text Box 27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5" name="Text Box 27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6" name="Text Box 27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7" name="Text Box 27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8" name="Text Box 27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29" name="Text Box 27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0" name="Text Box 27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1" name="Text Box 27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2" name="Text Box 27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3" name="Text Box 27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4" name="Text Box 27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5" name="Text Box 27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6" name="Text Box 27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7" name="Text Box 27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8" name="Text Box 27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39" name="Text Box 27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0" name="Text Box 27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1" name="Text Box 27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2" name="Text Box 27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3" name="Text Box 27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4" name="Text Box 27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5" name="Text Box 27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6" name="Text Box 27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7" name="Text Box 27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8" name="Text Box 27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49" name="Text Box 27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0" name="Text Box 27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1" name="Text Box 27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2" name="Text Box 27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3" name="Text Box 27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4" name="Text Box 27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5" name="Text Box 27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6" name="Text Box 27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7" name="Text Box 27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8" name="Text Box 27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59" name="Text Box 27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0" name="Text Box 27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1" name="Text Box 27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2" name="Text Box 27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3" name="Text Box 27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4" name="Text Box 27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5" name="Text Box 27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6" name="Text Box 27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7" name="Text Box 27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8" name="Text Box 27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69" name="Text Box 27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0" name="Text Box 27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1" name="Text Box 27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2" name="Text Box 27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3" name="Text Box 27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4" name="Text Box 27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5" name="Text Box 27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6" name="Text Box 27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7" name="Text Box 27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8" name="Text Box 27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79" name="Text Box 27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0" name="Text Box 27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1" name="Text Box 27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2" name="Text Box 27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3" name="Text Box 27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4" name="Text Box 27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5" name="Text Box 27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6" name="Text Box 27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7" name="Text Box 27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8" name="Text Box 27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89" name="Text Box 27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0" name="Text Box 27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1" name="Text Box 27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2" name="Text Box 27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3" name="Text Box 27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4" name="Text Box 27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5" name="Text Box 27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6" name="Text Box 27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7" name="Text Box 27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8" name="Text Box 28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799" name="Text Box 28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0" name="Text Box 28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1" name="Text Box 28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2" name="Text Box 28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3" name="Text Box 28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4" name="Text Box 28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5" name="Text Box 28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6" name="Text Box 28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7" name="Text Box 28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8" name="Text Box 28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09" name="Text Box 28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0" name="Text Box 28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1" name="Text Box 28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2" name="Text Box 28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3" name="Text Box 28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4" name="Text Box 28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5" name="Text Box 28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6" name="Text Box 28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7" name="Text Box 28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8" name="Text Box 28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19" name="Text Box 28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0" name="Text Box 28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1" name="Text Box 28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2" name="Text Box 28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3" name="Text Box 28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4" name="Text Box 28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5" name="Text Box 28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6" name="Text Box 28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7" name="Text Box 28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8" name="Text Box 28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29" name="Text Box 28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0" name="Text Box 28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1" name="Text Box 28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2" name="Text Box 28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3" name="Text Box 28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4" name="Text Box 28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5" name="Text Box 28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6" name="Text Box 28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7" name="Text Box 28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8" name="Text Box 28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39" name="Text Box 28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0" name="Text Box 28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1" name="Text Box 28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2" name="Text Box 28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3" name="Text Box 28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4" name="Text Box 28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5" name="Text Box 28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6" name="Text Box 28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7" name="Text Box 28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8" name="Text Box 28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49" name="Text Box 28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0" name="Text Box 28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1" name="Text Box 28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2" name="Text Box 28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3" name="Text Box 28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4" name="Text Box 28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5" name="Text Box 28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6" name="Text Box 28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7" name="Text Box 28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8" name="Text Box 28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59" name="Text Box 28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0" name="Text Box 28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1" name="Text Box 28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2" name="Text Box 28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3" name="Text Box 28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4" name="Text Box 28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5" name="Text Box 28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6" name="Text Box 28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7" name="Text Box 28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8" name="Text Box 28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69" name="Text Box 28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0" name="Text Box 28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1" name="Text Box 28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2" name="Text Box 28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3" name="Text Box 28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4" name="Text Box 28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5" name="Text Box 28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6" name="Text Box 28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7" name="Text Box 28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8" name="Text Box 28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79" name="Text Box 28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0" name="Text Box 28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1" name="Text Box 28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2" name="Text Box 28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3" name="Text Box 28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4" name="Text Box 28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5" name="Text Box 28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6" name="Text Box 28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7" name="Text Box 28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8" name="Text Box 28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89" name="Text Box 28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0" name="Text Box 28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1" name="Text Box 28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2" name="Text Box 28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3" name="Text Box 28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4" name="Text Box 28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5" name="Text Box 28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6" name="Text Box 28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7" name="Text Box 28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8" name="Text Box 29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899" name="Text Box 29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0" name="Text Box 29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1" name="Text Box 29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2" name="Text Box 29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3" name="Text Box 29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4" name="Text Box 29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5" name="Text Box 29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6" name="Text Box 29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7" name="Text Box 29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8" name="Text Box 29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09" name="Text Box 29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0" name="Text Box 29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1" name="Text Box 29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2" name="Text Box 29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3" name="Text Box 29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4" name="Text Box 29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5" name="Text Box 29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6" name="Text Box 29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7" name="Text Box 29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8" name="Text Box 29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19" name="Text Box 29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0" name="Text Box 29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1" name="Text Box 29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2" name="Text Box 29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3" name="Text Box 29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4" name="Text Box 29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5" name="Text Box 29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6" name="Text Box 29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7" name="Text Box 29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8" name="Text Box 29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29" name="Text Box 29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0" name="Text Box 29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1" name="Text Box 29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2" name="Text Box 29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3" name="Text Box 29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4" name="Text Box 29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5" name="Text Box 29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6" name="Text Box 29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7" name="Text Box 29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8" name="Text Box 29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39" name="Text Box 29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0" name="Text Box 29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1" name="Text Box 29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2" name="Text Box 29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3" name="Text Box 29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4" name="Text Box 29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5" name="Text Box 29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6" name="Text Box 29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7" name="Text Box 29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8" name="Text Box 29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49" name="Text Box 29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0" name="Text Box 29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1" name="Text Box 29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2" name="Text Box 29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3" name="Text Box 29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4" name="Text Box 29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5" name="Text Box 29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6" name="Text Box 29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7" name="Text Box 29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8" name="Text Box 29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59" name="Text Box 29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0" name="Text Box 29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1" name="Text Box 29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2" name="Text Box 29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3" name="Text Box 29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4" name="Text Box 29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5" name="Text Box 29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6" name="Text Box 29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7" name="Text Box 29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8" name="Text Box 29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69" name="Text Box 29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0" name="Text Box 29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1" name="Text Box 29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2" name="Text Box 29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3" name="Text Box 29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4" name="Text Box 29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5" name="Text Box 29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6" name="Text Box 29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7" name="Text Box 29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8" name="Text Box 29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79" name="Text Box 29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0" name="Text Box 29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1" name="Text Box 29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2" name="Text Box 29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3" name="Text Box 29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4" name="Text Box 29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5" name="Text Box 29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6" name="Text Box 29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7" name="Text Box 29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8" name="Text Box 29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89" name="Text Box 29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0" name="Text Box 29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1" name="Text Box 29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2" name="Text Box 29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3" name="Text Box 29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4" name="Text Box 29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5" name="Text Box 29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6" name="Text Box 29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7" name="Text Box 29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8" name="Text Box 30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19999" name="Text Box 30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0" name="Text Box 30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1" name="Text Box 30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2" name="Text Box 30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3" name="Text Box 30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4" name="Text Box 30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5" name="Text Box 30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6" name="Text Box 30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7" name="Text Box 30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8" name="Text Box 30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09" name="Text Box 30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0" name="Text Box 30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1" name="Text Box 30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2" name="Text Box 30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3" name="Text Box 30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4" name="Text Box 30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5" name="Text Box 30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6" name="Text Box 30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7" name="Text Box 30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8" name="Text Box 30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19" name="Text Box 30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0" name="Text Box 30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1" name="Text Box 30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2" name="Text Box 30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3" name="Text Box 30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4" name="Text Box 30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5" name="Text Box 30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6" name="Text Box 30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7" name="Text Box 30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8" name="Text Box 30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29" name="Text Box 30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0" name="Text Box 30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1" name="Text Box 30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2" name="Text Box 30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3" name="Text Box 30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4" name="Text Box 30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5" name="Text Box 30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6" name="Text Box 30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7" name="Text Box 30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8" name="Text Box 30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39" name="Text Box 30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0" name="Text Box 30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1" name="Text Box 30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2" name="Text Box 30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3" name="Text Box 30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4" name="Text Box 30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5" name="Text Box 30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6" name="Text Box 30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7" name="Text Box 30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8" name="Text Box 30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49" name="Text Box 30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0" name="Text Box 30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1" name="Text Box 30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2" name="Text Box 30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3" name="Text Box 30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4" name="Text Box 30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5" name="Text Box 30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6" name="Text Box 30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7" name="Text Box 30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8" name="Text Box 30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59" name="Text Box 30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0" name="Text Box 30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1" name="Text Box 30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2" name="Text Box 30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3" name="Text Box 30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4" name="Text Box 30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5" name="Text Box 30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6" name="Text Box 30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7" name="Text Box 30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8" name="Text Box 30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69" name="Text Box 30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0" name="Text Box 30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1" name="Text Box 30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2" name="Text Box 30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3" name="Text Box 30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4" name="Text Box 30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5" name="Text Box 30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6" name="Text Box 30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7" name="Text Box 30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8" name="Text Box 30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79" name="Text Box 30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0" name="Text Box 30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1" name="Text Box 30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2" name="Text Box 30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3" name="Text Box 30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4" name="Text Box 30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5" name="Text Box 30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6" name="Text Box 30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7" name="Text Box 30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8" name="Text Box 30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89" name="Text Box 30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0" name="Text Box 30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1" name="Text Box 30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2" name="Text Box 30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3" name="Text Box 30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4" name="Text Box 30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5" name="Text Box 30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6" name="Text Box 30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7" name="Text Box 30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8" name="Text Box 31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099" name="Text Box 31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0" name="Text Box 31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1" name="Text Box 31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2" name="Text Box 31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3" name="Text Box 31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4" name="Text Box 31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5" name="Text Box 31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6" name="Text Box 31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7" name="Text Box 31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8" name="Text Box 31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09" name="Text Box 31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0" name="Text Box 31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1" name="Text Box 31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2" name="Text Box 31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3" name="Text Box 31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4" name="Text Box 31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5" name="Text Box 31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6" name="Text Box 31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7" name="Text Box 31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8" name="Text Box 31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19" name="Text Box 31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0" name="Text Box 31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1" name="Text Box 31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2" name="Text Box 31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3" name="Text Box 31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4" name="Text Box 31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5" name="Text Box 31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6" name="Text Box 31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7" name="Text Box 31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8" name="Text Box 31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29" name="Text Box 31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0" name="Text Box 31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1" name="Text Box 31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2" name="Text Box 31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3" name="Text Box 31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4" name="Text Box 31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5" name="Text Box 31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6" name="Text Box 31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7" name="Text Box 31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8" name="Text Box 31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39" name="Text Box 31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0" name="Text Box 31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1" name="Text Box 31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2" name="Text Box 31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3" name="Text Box 31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4" name="Text Box 31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5" name="Text Box 31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6" name="Text Box 31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7" name="Text Box 31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8" name="Text Box 31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49" name="Text Box 31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0" name="Text Box 31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1" name="Text Box 31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2" name="Text Box 31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3" name="Text Box 31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4" name="Text Box 31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5" name="Text Box 31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6" name="Text Box 31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7" name="Text Box 31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8" name="Text Box 31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59" name="Text Box 31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0" name="Text Box 31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1" name="Text Box 31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2" name="Text Box 31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3" name="Text Box 31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4" name="Text Box 31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5" name="Text Box 31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6" name="Text Box 31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7" name="Text Box 31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8" name="Text Box 31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69" name="Text Box 31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0" name="Text Box 31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1" name="Text Box 31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2" name="Text Box 31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3" name="Text Box 31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4" name="Text Box 31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5" name="Text Box 31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6" name="Text Box 31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7" name="Text Box 31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8" name="Text Box 31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79" name="Text Box 31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0" name="Text Box 31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1" name="Text Box 31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2" name="Text Box 31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3" name="Text Box 31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4" name="Text Box 31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5" name="Text Box 31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6" name="Text Box 31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7" name="Text Box 31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8" name="Text Box 31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89" name="Text Box 31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0" name="Text Box 31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1" name="Text Box 31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2" name="Text Box 31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3" name="Text Box 31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4" name="Text Box 31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5" name="Text Box 31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6" name="Text Box 31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7" name="Text Box 31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8" name="Text Box 32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199" name="Text Box 32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0" name="Text Box 32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1" name="Text Box 32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2" name="Text Box 32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3" name="Text Box 32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4" name="Text Box 32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5" name="Text Box 32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6" name="Text Box 32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7" name="Text Box 32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8" name="Text Box 32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09" name="Text Box 32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0" name="Text Box 32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1" name="Text Box 32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2" name="Text Box 32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3" name="Text Box 32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4" name="Text Box 32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5" name="Text Box 32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6" name="Text Box 32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7" name="Text Box 32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8" name="Text Box 32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19" name="Text Box 32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0" name="Text Box 32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1" name="Text Box 32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2" name="Text Box 32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3" name="Text Box 32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4" name="Text Box 32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5" name="Text Box 32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6" name="Text Box 32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7" name="Text Box 32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8" name="Text Box 32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29" name="Text Box 32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0" name="Text Box 32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1" name="Text Box 32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2" name="Text Box 32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3" name="Text Box 32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4" name="Text Box 32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5" name="Text Box 32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6" name="Text Box 32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7" name="Text Box 32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8" name="Text Box 32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39" name="Text Box 32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0" name="Text Box 32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1" name="Text Box 32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2" name="Text Box 32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3" name="Text Box 32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4" name="Text Box 32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5" name="Text Box 32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6" name="Text Box 32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7" name="Text Box 32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8" name="Text Box 32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49" name="Text Box 32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0" name="Text Box 32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1" name="Text Box 32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2" name="Text Box 32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3" name="Text Box 32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4" name="Text Box 32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5" name="Text Box 32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6" name="Text Box 32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7" name="Text Box 32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8" name="Text Box 32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59" name="Text Box 32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0" name="Text Box 32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1" name="Text Box 32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2" name="Text Box 32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3" name="Text Box 32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4" name="Text Box 32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5" name="Text Box 32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6" name="Text Box 32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7" name="Text Box 32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8" name="Text Box 32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69" name="Text Box 32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0" name="Text Box 32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1" name="Text Box 32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2" name="Text Box 32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3" name="Text Box 32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4" name="Text Box 32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5" name="Text Box 32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6" name="Text Box 32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7" name="Text Box 32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8" name="Text Box 32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79" name="Text Box 32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0" name="Text Box 32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1" name="Text Box 32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2" name="Text Box 32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3" name="Text Box 32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4" name="Text Box 32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5" name="Text Box 32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6" name="Text Box 32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7" name="Text Box 32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8" name="Text Box 32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89" name="Text Box 32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0" name="Text Box 32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1" name="Text Box 32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2" name="Text Box 32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3" name="Text Box 32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4" name="Text Box 32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5" name="Text Box 32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6" name="Text Box 32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7" name="Text Box 32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8" name="Text Box 33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299" name="Text Box 33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0" name="Text Box 33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1" name="Text Box 33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2" name="Text Box 33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3" name="Text Box 33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4" name="Text Box 33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5" name="Text Box 33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6" name="Text Box 33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7" name="Text Box 33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8" name="Text Box 33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09" name="Text Box 33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0" name="Text Box 33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1" name="Text Box 33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2" name="Text Box 33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3" name="Text Box 33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4" name="Text Box 33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5" name="Text Box 33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6" name="Text Box 33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7" name="Text Box 33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8" name="Text Box 33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19" name="Text Box 33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0" name="Text Box 33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1" name="Text Box 33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2" name="Text Box 33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3" name="Text Box 33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4" name="Text Box 33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5" name="Text Box 33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6" name="Text Box 33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7" name="Text Box 33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8" name="Text Box 33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29" name="Text Box 33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0" name="Text Box 33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1" name="Text Box 33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2" name="Text Box 33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3" name="Text Box 33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4" name="Text Box 33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5" name="Text Box 33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6" name="Text Box 33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7" name="Text Box 33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8" name="Text Box 33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39" name="Text Box 33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0" name="Text Box 33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1" name="Text Box 33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2" name="Text Box 33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3" name="Text Box 33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4" name="Text Box 33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5" name="Text Box 33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6" name="Text Box 33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7" name="Text Box 33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8" name="Text Box 33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49" name="Text Box 33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0" name="Text Box 33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1" name="Text Box 33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2" name="Text Box 33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3" name="Text Box 33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4" name="Text Box 33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5" name="Text Box 33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6" name="Text Box 33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7" name="Text Box 33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8" name="Text Box 33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59" name="Text Box 33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0" name="Text Box 33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1" name="Text Box 33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2" name="Text Box 33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3" name="Text Box 33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4" name="Text Box 33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5" name="Text Box 33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6" name="Text Box 33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7" name="Text Box 33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8" name="Text Box 33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69" name="Text Box 33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0" name="Text Box 33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1" name="Text Box 33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2" name="Text Box 33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3" name="Text Box 33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4" name="Text Box 33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5" name="Text Box 33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6" name="Text Box 33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7" name="Text Box 33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8" name="Text Box 33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79" name="Text Box 33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0" name="Text Box 33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1" name="Text Box 33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2" name="Text Box 33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3" name="Text Box 33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4" name="Text Box 33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5" name="Text Box 33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6" name="Text Box 33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7" name="Text Box 33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8" name="Text Box 33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89" name="Text Box 33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0" name="Text Box 33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1" name="Text Box 33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2" name="Text Box 33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3" name="Text Box 33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4" name="Text Box 33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5" name="Text Box 33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6" name="Text Box 33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7" name="Text Box 33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8" name="Text Box 34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399" name="Text Box 34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0" name="Text Box 34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1" name="Text Box 34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2" name="Text Box 34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3" name="Text Box 34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4" name="Text Box 34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5" name="Text Box 34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6" name="Text Box 34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7" name="Text Box 34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8" name="Text Box 34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09" name="Text Box 34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0" name="Text Box 34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1" name="Text Box 34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2" name="Text Box 34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3" name="Text Box 34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4" name="Text Box 34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5" name="Text Box 34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6" name="Text Box 34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7" name="Text Box 34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8" name="Text Box 34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19" name="Text Box 34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0" name="Text Box 34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1" name="Text Box 34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2" name="Text Box 34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3" name="Text Box 34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4" name="Text Box 34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5" name="Text Box 34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6" name="Text Box 34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7" name="Text Box 34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8" name="Text Box 34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29" name="Text Box 34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0" name="Text Box 34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1" name="Text Box 34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2" name="Text Box 34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3" name="Text Box 34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4" name="Text Box 34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5" name="Text Box 34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6" name="Text Box 34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7" name="Text Box 34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8" name="Text Box 34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39" name="Text Box 34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0" name="Text Box 34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1" name="Text Box 34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2" name="Text Box 34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3" name="Text Box 34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4" name="Text Box 34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5" name="Text Box 34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6" name="Text Box 34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7" name="Text Box 34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8" name="Text Box 34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49" name="Text Box 34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0" name="Text Box 34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1" name="Text Box 34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2" name="Text Box 34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3" name="Text Box 34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4" name="Text Box 34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5" name="Text Box 34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6" name="Text Box 34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7" name="Text Box 34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8" name="Text Box 34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59" name="Text Box 34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0" name="Text Box 34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1" name="Text Box 34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2" name="Text Box 34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3" name="Text Box 34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4" name="Text Box 34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5" name="Text Box 34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6" name="Text Box 34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7" name="Text Box 34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8" name="Text Box 34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69" name="Text Box 34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0" name="Text Box 34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1" name="Text Box 34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2" name="Text Box 34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3" name="Text Box 34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4" name="Text Box 34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5" name="Text Box 34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6" name="Text Box 34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7" name="Text Box 34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8" name="Text Box 34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79" name="Text Box 34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0" name="Text Box 34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1" name="Text Box 34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2" name="Text Box 34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3" name="Text Box 34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4" name="Text Box 34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5" name="Text Box 34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6" name="Text Box 34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7" name="Text Box 34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8" name="Text Box 34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89" name="Text Box 34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0" name="Text Box 34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1" name="Text Box 34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2" name="Text Box 34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3" name="Text Box 34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4" name="Text Box 34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5" name="Text Box 34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6" name="Text Box 34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7" name="Text Box 34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8" name="Text Box 35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499" name="Text Box 35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0" name="Text Box 35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1" name="Text Box 35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2" name="Text Box 35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3" name="Text Box 35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4" name="Text Box 35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5" name="Text Box 35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6" name="Text Box 35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7" name="Text Box 35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8" name="Text Box 35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09" name="Text Box 35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0" name="Text Box 35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1" name="Text Box 35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2" name="Text Box 35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3" name="Text Box 35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4" name="Text Box 35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5" name="Text Box 35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6" name="Text Box 35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7" name="Text Box 35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8" name="Text Box 35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19" name="Text Box 35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0" name="Text Box 35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1" name="Text Box 35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2" name="Text Box 35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3" name="Text Box 35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4" name="Text Box 35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5" name="Text Box 35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6" name="Text Box 35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7" name="Text Box 35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8" name="Text Box 35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29" name="Text Box 35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0" name="Text Box 35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1" name="Text Box 35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2" name="Text Box 35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3" name="Text Box 35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4" name="Text Box 35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5" name="Text Box 35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6" name="Text Box 35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7" name="Text Box 35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8" name="Text Box 35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39" name="Text Box 35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0" name="Text Box 35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1" name="Text Box 35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2" name="Text Box 35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3" name="Text Box 35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4" name="Text Box 35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5" name="Text Box 35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6" name="Text Box 35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7" name="Text Box 35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8" name="Text Box 35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49" name="Text Box 35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0" name="Text Box 35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1" name="Text Box 35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2" name="Text Box 35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3" name="Text Box 35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4" name="Text Box 35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5" name="Text Box 35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6" name="Text Box 35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7" name="Text Box 35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8" name="Text Box 35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59" name="Text Box 35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0" name="Text Box 35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1" name="Text Box 35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2" name="Text Box 35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3" name="Text Box 35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4" name="Text Box 35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5" name="Text Box 35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6" name="Text Box 35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7" name="Text Box 35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8" name="Text Box 35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69" name="Text Box 35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0" name="Text Box 35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1" name="Text Box 35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2" name="Text Box 35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3" name="Text Box 35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4" name="Text Box 35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5" name="Text Box 35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6" name="Text Box 35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7" name="Text Box 35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8" name="Text Box 35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79" name="Text Box 35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0" name="Text Box 35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1" name="Text Box 35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2" name="Text Box 35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3" name="Text Box 35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4" name="Text Box 35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5" name="Text Box 35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6" name="Text Box 35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7" name="Text Box 35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8" name="Text Box 35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89" name="Text Box 35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0" name="Text Box 35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1" name="Text Box 35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2" name="Text Box 35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3" name="Text Box 35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4" name="Text Box 35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5" name="Text Box 35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6" name="Text Box 35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7" name="Text Box 35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8" name="Text Box 36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599" name="Text Box 36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0" name="Text Box 36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1" name="Text Box 36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2" name="Text Box 36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3" name="Text Box 36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4" name="Text Box 36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5" name="Text Box 36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6" name="Text Box 36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7" name="Text Box 36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8" name="Text Box 36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09" name="Text Box 36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0" name="Text Box 36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1" name="Text Box 36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2" name="Text Box 36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3" name="Text Box 36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4" name="Text Box 36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5" name="Text Box 36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6" name="Text Box 36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7" name="Text Box 36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8" name="Text Box 36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19" name="Text Box 36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0" name="Text Box 36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1" name="Text Box 36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2" name="Text Box 36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3" name="Text Box 36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4" name="Text Box 36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5" name="Text Box 36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6" name="Text Box 36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7" name="Text Box 36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8" name="Text Box 36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29" name="Text Box 36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0" name="Text Box 36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1" name="Text Box 36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2" name="Text Box 36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3" name="Text Box 36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4" name="Text Box 36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5" name="Text Box 36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6" name="Text Box 36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7" name="Text Box 36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8" name="Text Box 36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39" name="Text Box 36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0" name="Text Box 36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1" name="Text Box 36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2" name="Text Box 36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3" name="Text Box 36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4" name="Text Box 36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5" name="Text Box 36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6" name="Text Box 36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7" name="Text Box 36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8" name="Text Box 36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49" name="Text Box 36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0" name="Text Box 36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1" name="Text Box 36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2" name="Text Box 36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3" name="Text Box 36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4" name="Text Box 36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5" name="Text Box 36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6" name="Text Box 36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7" name="Text Box 36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8" name="Text Box 36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59" name="Text Box 36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0" name="Text Box 36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1" name="Text Box 36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2" name="Text Box 36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3" name="Text Box 36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4" name="Text Box 36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5" name="Text Box 36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6" name="Text Box 36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7" name="Text Box 36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8" name="Text Box 36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69" name="Text Box 36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0" name="Text Box 36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1" name="Text Box 36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2" name="Text Box 36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3" name="Text Box 36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4" name="Text Box 36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5" name="Text Box 36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6" name="Text Box 36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7" name="Text Box 36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8" name="Text Box 36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79" name="Text Box 36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0" name="Text Box 36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1" name="Text Box 36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2" name="Text Box 36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3" name="Text Box 36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4" name="Text Box 36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5" name="Text Box 36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6" name="Text Box 36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7" name="Text Box 36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8" name="Text Box 36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89" name="Text Box 36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0" name="Text Box 36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1" name="Text Box 36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2" name="Text Box 36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3" name="Text Box 36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4" name="Text Box 36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5" name="Text Box 36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6" name="Text Box 36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7" name="Text Box 36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8" name="Text Box 37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699" name="Text Box 37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0" name="Text Box 37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1" name="Text Box 37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2" name="Text Box 37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3" name="Text Box 37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4" name="Text Box 37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5" name="Text Box 37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6" name="Text Box 37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7" name="Text Box 37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8" name="Text Box 37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09" name="Text Box 37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0" name="Text Box 37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1" name="Text Box 37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2" name="Text Box 37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3" name="Text Box 37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4" name="Text Box 37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5" name="Text Box 37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6" name="Text Box 37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7" name="Text Box 37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8" name="Text Box 37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19" name="Text Box 37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0" name="Text Box 37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1" name="Text Box 37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2" name="Text Box 37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3" name="Text Box 37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4" name="Text Box 37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5" name="Text Box 37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6" name="Text Box 37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7" name="Text Box 37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8" name="Text Box 37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29" name="Text Box 37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0" name="Text Box 37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1" name="Text Box 37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2" name="Text Box 37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3" name="Text Box 37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4" name="Text Box 37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5" name="Text Box 37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6" name="Text Box 37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7" name="Text Box 37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8" name="Text Box 37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39" name="Text Box 37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0" name="Text Box 37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1" name="Text Box 37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2" name="Text Box 37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3" name="Text Box 37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4" name="Text Box 37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5" name="Text Box 37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6" name="Text Box 37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7" name="Text Box 37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8" name="Text Box 37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49" name="Text Box 37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0" name="Text Box 37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1" name="Text Box 37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2" name="Text Box 37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3" name="Text Box 37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4" name="Text Box 37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5" name="Text Box 37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6" name="Text Box 37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7" name="Text Box 37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8" name="Text Box 37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59" name="Text Box 37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0" name="Text Box 37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1" name="Text Box 37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2" name="Text Box 37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3" name="Text Box 37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4" name="Text Box 37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5" name="Text Box 37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6" name="Text Box 37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7" name="Text Box 37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8" name="Text Box 37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69" name="Text Box 37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0" name="Text Box 37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1" name="Text Box 37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2" name="Text Box 37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3" name="Text Box 37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4" name="Text Box 37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5" name="Text Box 37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6" name="Text Box 37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7" name="Text Box 37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8" name="Text Box 37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79" name="Text Box 37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0" name="Text Box 37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1" name="Text Box 37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2" name="Text Box 37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3" name="Text Box 37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4" name="Text Box 37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5" name="Text Box 37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6" name="Text Box 37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7" name="Text Box 37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8" name="Text Box 37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89" name="Text Box 37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0" name="Text Box 37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1" name="Text Box 37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2" name="Text Box 37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3" name="Text Box 37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4" name="Text Box 37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5" name="Text Box 37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6" name="Text Box 37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7" name="Text Box 37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8" name="Text Box 38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799" name="Text Box 38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0" name="Text Box 38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1" name="Text Box 38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2" name="Text Box 38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3" name="Text Box 38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4" name="Text Box 38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5" name="Text Box 38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6" name="Text Box 38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7" name="Text Box 38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8" name="Text Box 38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09" name="Text Box 38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0" name="Text Box 38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1" name="Text Box 38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2" name="Text Box 38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3" name="Text Box 38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4" name="Text Box 38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5" name="Text Box 38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6" name="Text Box 38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7" name="Text Box 38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8" name="Text Box 38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19" name="Text Box 38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0" name="Text Box 38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1" name="Text Box 38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2" name="Text Box 38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3" name="Text Box 38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4" name="Text Box 38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5" name="Text Box 38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6" name="Text Box 38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7" name="Text Box 38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8" name="Text Box 38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29" name="Text Box 38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0" name="Text Box 38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1" name="Text Box 38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2" name="Text Box 38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3" name="Text Box 38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4" name="Text Box 38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5" name="Text Box 38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6" name="Text Box 38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7" name="Text Box 38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8" name="Text Box 38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39" name="Text Box 38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0" name="Text Box 38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1" name="Text Box 38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2" name="Text Box 38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3" name="Text Box 38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4" name="Text Box 38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5" name="Text Box 38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6" name="Text Box 38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7" name="Text Box 38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8" name="Text Box 38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49" name="Text Box 38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0" name="Text Box 38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1" name="Text Box 38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2" name="Text Box 38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3" name="Text Box 38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4" name="Text Box 38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5" name="Text Box 38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6" name="Text Box 38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7" name="Text Box 38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8" name="Text Box 38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59" name="Text Box 38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0" name="Text Box 38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1" name="Text Box 38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2" name="Text Box 38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3" name="Text Box 38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4" name="Text Box 38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5" name="Text Box 38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6" name="Text Box 38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7" name="Text Box 38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8" name="Text Box 38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69" name="Text Box 38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0" name="Text Box 38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1" name="Text Box 38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2" name="Text Box 38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3" name="Text Box 38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4" name="Text Box 38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5" name="Text Box 38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6" name="Text Box 38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7" name="Text Box 38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8" name="Text Box 38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79" name="Text Box 38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0" name="Text Box 38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1" name="Text Box 38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2" name="Text Box 38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3" name="Text Box 38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4" name="Text Box 38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5" name="Text Box 38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6" name="Text Box 38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7" name="Text Box 38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8" name="Text Box 38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89" name="Text Box 38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0" name="Text Box 38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1" name="Text Box 38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2" name="Text Box 38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3" name="Text Box 38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4" name="Text Box 38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5" name="Text Box 38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6" name="Text Box 38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7" name="Text Box 38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8" name="Text Box 39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899" name="Text Box 39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0" name="Text Box 39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1" name="Text Box 39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2" name="Text Box 39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3" name="Text Box 39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4" name="Text Box 39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5" name="Text Box 39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6" name="Text Box 39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7" name="Text Box 39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8" name="Text Box 39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09" name="Text Box 39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0" name="Text Box 39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1" name="Text Box 39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2" name="Text Box 39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3" name="Text Box 39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4" name="Text Box 39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5" name="Text Box 39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6" name="Text Box 39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7" name="Text Box 39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8" name="Text Box 39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19" name="Text Box 39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0" name="Text Box 39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1" name="Text Box 39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2" name="Text Box 39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3" name="Text Box 39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4" name="Text Box 39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5" name="Text Box 39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6" name="Text Box 39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7" name="Text Box 39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8" name="Text Box 39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29" name="Text Box 39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0" name="Text Box 39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1" name="Text Box 39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2" name="Text Box 39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3" name="Text Box 39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4" name="Text Box 39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5" name="Text Box 39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6" name="Text Box 39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7" name="Text Box 39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8" name="Text Box 39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39" name="Text Box 39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0" name="Text Box 39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1" name="Text Box 39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2" name="Text Box 39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3" name="Text Box 39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4" name="Text Box 39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5" name="Text Box 39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6" name="Text Box 39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7" name="Text Box 39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8" name="Text Box 39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49" name="Text Box 39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0" name="Text Box 39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1" name="Text Box 39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2" name="Text Box 39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3" name="Text Box 39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4" name="Text Box 39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5" name="Text Box 39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6" name="Text Box 39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7" name="Text Box 39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8" name="Text Box 39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59" name="Text Box 39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0" name="Text Box 39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1" name="Text Box 39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2" name="Text Box 39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3" name="Text Box 39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4" name="Text Box 39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5" name="Text Box 39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6" name="Text Box 39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7" name="Text Box 39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8" name="Text Box 39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69" name="Text Box 39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0" name="Text Box 39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1" name="Text Box 39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2" name="Text Box 39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3" name="Text Box 39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4" name="Text Box 39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5" name="Text Box 39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6" name="Text Box 39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7" name="Text Box 39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8" name="Text Box 39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79" name="Text Box 39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0" name="Text Box 39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1" name="Text Box 39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2" name="Text Box 39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3" name="Text Box 39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4" name="Text Box 39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5" name="Text Box 39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6" name="Text Box 39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7" name="Text Box 39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8" name="Text Box 39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89" name="Text Box 39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0" name="Text Box 39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1" name="Text Box 39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2" name="Text Box 39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3" name="Text Box 39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4" name="Text Box 39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5" name="Text Box 39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6" name="Text Box 39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7" name="Text Box 39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8" name="Text Box 40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0999" name="Text Box 40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0" name="Text Box 40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1" name="Text Box 40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2" name="Text Box 40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3" name="Text Box 40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4" name="Text Box 40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5" name="Text Box 40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6" name="Text Box 40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7" name="Text Box 40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8" name="Text Box 40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09" name="Text Box 40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0" name="Text Box 40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1" name="Text Box 40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2" name="Text Box 40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3" name="Text Box 40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4" name="Text Box 40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5" name="Text Box 40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6" name="Text Box 40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7" name="Text Box 40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8" name="Text Box 40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19" name="Text Box 40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0" name="Text Box 40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1" name="Text Box 40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2" name="Text Box 40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3" name="Text Box 40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4" name="Text Box 40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5" name="Text Box 40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6" name="Text Box 40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7" name="Text Box 40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8" name="Text Box 40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29" name="Text Box 40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0" name="Text Box 40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1" name="Text Box 40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2" name="Text Box 40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3" name="Text Box 40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4" name="Text Box 40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5" name="Text Box 40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6" name="Text Box 40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7" name="Text Box 40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8" name="Text Box 40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39" name="Text Box 40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0" name="Text Box 40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1" name="Text Box 40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2" name="Text Box 40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3" name="Text Box 40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4" name="Text Box 40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5" name="Text Box 40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6" name="Text Box 40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7" name="Text Box 40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8" name="Text Box 40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49" name="Text Box 40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0" name="Text Box 40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1" name="Text Box 40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2" name="Text Box 40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3" name="Text Box 40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4" name="Text Box 40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5" name="Text Box 40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6" name="Text Box 40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7" name="Text Box 40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8" name="Text Box 40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59" name="Text Box 40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0" name="Text Box 40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1" name="Text Box 40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2" name="Text Box 40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3" name="Text Box 40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4" name="Text Box 40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5" name="Text Box 40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6" name="Text Box 40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7" name="Text Box 40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8" name="Text Box 40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69" name="Text Box 40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0" name="Text Box 40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1" name="Text Box 40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2" name="Text Box 40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3" name="Text Box 40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4" name="Text Box 40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5" name="Text Box 40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6" name="Text Box 40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7" name="Text Box 40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8" name="Text Box 40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79" name="Text Box 40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0" name="Text Box 40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1" name="Text Box 40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2" name="Text Box 40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3" name="Text Box 40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4" name="Text Box 40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5" name="Text Box 40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6" name="Text Box 40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7" name="Text Box 40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8" name="Text Box 40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89" name="Text Box 40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0" name="Text Box 40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1" name="Text Box 40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2" name="Text Box 40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3" name="Text Box 40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4" name="Text Box 40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5" name="Text Box 40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6" name="Text Box 40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7" name="Text Box 40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8" name="Text Box 41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099" name="Text Box 41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0" name="Text Box 41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1" name="Text Box 41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2" name="Text Box 41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3" name="Text Box 41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4" name="Text Box 41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5" name="Text Box 41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6" name="Text Box 41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7" name="Text Box 41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8" name="Text Box 41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09" name="Text Box 41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0" name="Text Box 41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1" name="Text Box 41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2" name="Text Box 41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3" name="Text Box 41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4" name="Text Box 41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5" name="Text Box 41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6" name="Text Box 41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7" name="Text Box 41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8" name="Text Box 41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19" name="Text Box 41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0" name="Text Box 41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1" name="Text Box 41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2" name="Text Box 41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3" name="Text Box 41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4" name="Text Box 41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5" name="Text Box 41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6" name="Text Box 41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7" name="Text Box 41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8" name="Text Box 41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29" name="Text Box 41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0" name="Text Box 41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1" name="Text Box 41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2" name="Text Box 41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3" name="Text Box 41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4" name="Text Box 41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5" name="Text Box 41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6" name="Text Box 41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7" name="Text Box 41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8" name="Text Box 41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39" name="Text Box 41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0" name="Text Box 41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1" name="Text Box 41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2" name="Text Box 41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3" name="Text Box 41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4" name="Text Box 41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5" name="Text Box 41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6" name="Text Box 41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7" name="Text Box 41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8" name="Text Box 41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49" name="Text Box 41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0" name="Text Box 41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1" name="Text Box 41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2" name="Text Box 41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3" name="Text Box 41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4" name="Text Box 41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5" name="Text Box 41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6" name="Text Box 41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7" name="Text Box 41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8" name="Text Box 41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59" name="Text Box 41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0" name="Text Box 41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1" name="Text Box 41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2" name="Text Box 41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3" name="Text Box 41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4" name="Text Box 41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5" name="Text Box 41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6" name="Text Box 41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7" name="Text Box 41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8" name="Text Box 41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69" name="Text Box 41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0" name="Text Box 41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1" name="Text Box 41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2" name="Text Box 41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3" name="Text Box 41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4" name="Text Box 41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5" name="Text Box 41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6" name="Text Box 41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7" name="Text Box 41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8" name="Text Box 41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79" name="Text Box 41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0" name="Text Box 41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1" name="Text Box 41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2" name="Text Box 41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3" name="Text Box 41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4" name="Text Box 41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5" name="Text Box 41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6" name="Text Box 41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7" name="Text Box 41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8" name="Text Box 41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89" name="Text Box 41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0" name="Text Box 41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1" name="Text Box 41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2" name="Text Box 41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3" name="Text Box 41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4" name="Text Box 41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5" name="Text Box 41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6" name="Text Box 41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7" name="Text Box 41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8" name="Text Box 42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199" name="Text Box 42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0" name="Text Box 42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1" name="Text Box 42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2" name="Text Box 42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3" name="Text Box 42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4" name="Text Box 42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5" name="Text Box 42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6" name="Text Box 42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7" name="Text Box 42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8" name="Text Box 42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09" name="Text Box 42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0" name="Text Box 42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1" name="Text Box 42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2" name="Text Box 42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3" name="Text Box 42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4" name="Text Box 42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5" name="Text Box 42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6" name="Text Box 42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7" name="Text Box 42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8" name="Text Box 42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19" name="Text Box 42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0" name="Text Box 42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1" name="Text Box 42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2" name="Text Box 42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3" name="Text Box 42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4" name="Text Box 42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5" name="Text Box 42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6" name="Text Box 42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7" name="Text Box 42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8" name="Text Box 42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29" name="Text Box 42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0" name="Text Box 42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1" name="Text Box 42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2" name="Text Box 42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3" name="Text Box 42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4" name="Text Box 42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5" name="Text Box 42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6" name="Text Box 42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7" name="Text Box 42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8" name="Text Box 42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39" name="Text Box 42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0" name="Text Box 42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1" name="Text Box 42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2" name="Text Box 42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3" name="Text Box 42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4" name="Text Box 42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5" name="Text Box 42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6" name="Text Box 42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7" name="Text Box 42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8" name="Text Box 42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49" name="Text Box 42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0" name="Text Box 42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1" name="Text Box 42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2" name="Text Box 42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3" name="Text Box 42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4" name="Text Box 42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5" name="Text Box 42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6" name="Text Box 42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7" name="Text Box 42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8" name="Text Box 42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59" name="Text Box 42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0" name="Text Box 42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1" name="Text Box 42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2" name="Text Box 42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3" name="Text Box 42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4" name="Text Box 42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5" name="Text Box 42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6" name="Text Box 42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7" name="Text Box 42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8" name="Text Box 42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69" name="Text Box 42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0" name="Text Box 42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1" name="Text Box 42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2" name="Text Box 42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3" name="Text Box 42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4" name="Text Box 42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5" name="Text Box 42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6" name="Text Box 42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7" name="Text Box 42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8" name="Text Box 42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79" name="Text Box 42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0" name="Text Box 42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1" name="Text Box 42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2" name="Text Box 42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3" name="Text Box 42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4" name="Text Box 42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5" name="Text Box 42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6" name="Text Box 42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7" name="Text Box 42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8" name="Text Box 42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89" name="Text Box 42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0" name="Text Box 42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1" name="Text Box 42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2" name="Text Box 42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3" name="Text Box 42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4" name="Text Box 42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5" name="Text Box 42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6" name="Text Box 42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7" name="Text Box 42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8" name="Text Box 43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299" name="Text Box 43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0" name="Text Box 43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1" name="Text Box 43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2" name="Text Box 43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3" name="Text Box 43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4" name="Text Box 43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5" name="Text Box 43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6" name="Text Box 43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7" name="Text Box 43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8" name="Text Box 43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09" name="Text Box 43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0" name="Text Box 43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1" name="Text Box 43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2" name="Text Box 43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3" name="Text Box 43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4" name="Text Box 43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5" name="Text Box 43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6" name="Text Box 43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7" name="Text Box 43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8" name="Text Box 43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19" name="Text Box 43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0" name="Text Box 43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1" name="Text Box 43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2" name="Text Box 43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3" name="Text Box 43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4" name="Text Box 43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5" name="Text Box 43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6" name="Text Box 43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7" name="Text Box 43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8" name="Text Box 43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29" name="Text Box 43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0" name="Text Box 43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1" name="Text Box 43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2" name="Text Box 43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3" name="Text Box 43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4" name="Text Box 43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5" name="Text Box 43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6" name="Text Box 43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7" name="Text Box 43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8" name="Text Box 43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39" name="Text Box 43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0" name="Text Box 43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1" name="Text Box 43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2" name="Text Box 43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3" name="Text Box 43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4" name="Text Box 43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5" name="Text Box 43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6" name="Text Box 43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7" name="Text Box 43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8" name="Text Box 43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49" name="Text Box 43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0" name="Text Box 43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1" name="Text Box 43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2" name="Text Box 43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3" name="Text Box 43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4" name="Text Box 43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5" name="Text Box 43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6" name="Text Box 43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7" name="Text Box 43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8" name="Text Box 43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59" name="Text Box 43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0" name="Text Box 43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1" name="Text Box 43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2" name="Text Box 43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3" name="Text Box 43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4" name="Text Box 43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5" name="Text Box 43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6" name="Text Box 43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7" name="Text Box 43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8" name="Text Box 43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69" name="Text Box 43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0" name="Text Box 43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1" name="Text Box 43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2" name="Text Box 43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3" name="Text Box 43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4" name="Text Box 43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5" name="Text Box 43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6" name="Text Box 43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7" name="Text Box 43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8" name="Text Box 43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79" name="Text Box 43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0" name="Text Box 43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1" name="Text Box 43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2" name="Text Box 43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3" name="Text Box 43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4" name="Text Box 43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5" name="Text Box 43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6" name="Text Box 43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7" name="Text Box 43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8" name="Text Box 43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89" name="Text Box 43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0" name="Text Box 43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1" name="Text Box 43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2" name="Text Box 43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3" name="Text Box 43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4" name="Text Box 43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5" name="Text Box 43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6" name="Text Box 43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7" name="Text Box 43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8" name="Text Box 44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399" name="Text Box 44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0" name="Text Box 44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1" name="Text Box 44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2" name="Text Box 44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3" name="Text Box 44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4" name="Text Box 44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5" name="Text Box 44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6" name="Text Box 44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7" name="Text Box 44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8" name="Text Box 44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09" name="Text Box 44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0" name="Text Box 44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1" name="Text Box 44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2" name="Text Box 44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3" name="Text Box 44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4" name="Text Box 44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5" name="Text Box 44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6" name="Text Box 44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7" name="Text Box 44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8" name="Text Box 44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19" name="Text Box 44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0" name="Text Box 44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1" name="Text Box 44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2" name="Text Box 44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3" name="Text Box 44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4" name="Text Box 44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5" name="Text Box 44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6" name="Text Box 44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7" name="Text Box 44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8" name="Text Box 44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29" name="Text Box 44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0" name="Text Box 44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1" name="Text Box 44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2" name="Text Box 44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3" name="Text Box 44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4" name="Text Box 44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5" name="Text Box 44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6" name="Text Box 44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7" name="Text Box 44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8" name="Text Box 44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39" name="Text Box 44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0" name="Text Box 44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1" name="Text Box 44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2" name="Text Box 44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3" name="Text Box 44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4" name="Text Box 44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5" name="Text Box 44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6" name="Text Box 44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7" name="Text Box 44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8" name="Text Box 44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49" name="Text Box 44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0" name="Text Box 44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1" name="Text Box 44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2" name="Text Box 44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3" name="Text Box 44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4" name="Text Box 44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5" name="Text Box 44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6" name="Text Box 44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7" name="Text Box 44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8" name="Text Box 44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59" name="Text Box 44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0" name="Text Box 44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1" name="Text Box 44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2" name="Text Box 44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3" name="Text Box 44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4" name="Text Box 44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5" name="Text Box 44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6" name="Text Box 44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7" name="Text Box 44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8" name="Text Box 44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69" name="Text Box 44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0" name="Text Box 44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1" name="Text Box 44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2" name="Text Box 44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3" name="Text Box 44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4" name="Text Box 44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5" name="Text Box 44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6" name="Text Box 44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7" name="Text Box 44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8" name="Text Box 44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79" name="Text Box 44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0" name="Text Box 44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1" name="Text Box 44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2" name="Text Box 44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3" name="Text Box 44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4" name="Text Box 44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5" name="Text Box 44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6" name="Text Box 44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7" name="Text Box 44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8" name="Text Box 44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89" name="Text Box 44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0" name="Text Box 44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1" name="Text Box 44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2" name="Text Box 44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3" name="Text Box 44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4" name="Text Box 44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5" name="Text Box 44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6" name="Text Box 44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7" name="Text Box 44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8" name="Text Box 45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499" name="Text Box 45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0" name="Text Box 45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1" name="Text Box 45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2" name="Text Box 45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3" name="Text Box 45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4" name="Text Box 45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5" name="Text Box 45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6" name="Text Box 45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7" name="Text Box 45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8" name="Text Box 45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09" name="Text Box 45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0" name="Text Box 45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1" name="Text Box 45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2" name="Text Box 45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3" name="Text Box 45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4" name="Text Box 45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5" name="Text Box 45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6" name="Text Box 45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7" name="Text Box 45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8" name="Text Box 45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19" name="Text Box 45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0" name="Text Box 45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1" name="Text Box 45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2" name="Text Box 45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3" name="Text Box 45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4" name="Text Box 45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5" name="Text Box 45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6" name="Text Box 45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7" name="Text Box 45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8" name="Text Box 45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29" name="Text Box 45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0" name="Text Box 45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1" name="Text Box 45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2" name="Text Box 45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3" name="Text Box 45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4" name="Text Box 45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5" name="Text Box 45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6" name="Text Box 45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7" name="Text Box 45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8" name="Text Box 45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39" name="Text Box 45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0" name="Text Box 45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1" name="Text Box 45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2" name="Text Box 45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3" name="Text Box 45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4" name="Text Box 45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5" name="Text Box 45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6" name="Text Box 45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7" name="Text Box 45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8" name="Text Box 45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49" name="Text Box 45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0" name="Text Box 45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1" name="Text Box 45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2" name="Text Box 45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3" name="Text Box 45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4" name="Text Box 45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5" name="Text Box 45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6" name="Text Box 45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7" name="Text Box 45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8" name="Text Box 45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59" name="Text Box 45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0" name="Text Box 45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1" name="Text Box 45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2" name="Text Box 45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3" name="Text Box 45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4" name="Text Box 45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5" name="Text Box 45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6" name="Text Box 45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7" name="Text Box 45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8" name="Text Box 45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69" name="Text Box 45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0" name="Text Box 45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1" name="Text Box 45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2" name="Text Box 45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3" name="Text Box 45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4" name="Text Box 45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5" name="Text Box 45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6" name="Text Box 45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7" name="Text Box 45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8" name="Text Box 45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79" name="Text Box 45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0" name="Text Box 45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1" name="Text Box 45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2" name="Text Box 45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3" name="Text Box 45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4" name="Text Box 45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5" name="Text Box 45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6" name="Text Box 45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7" name="Text Box 45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8" name="Text Box 45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89" name="Text Box 45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0" name="Text Box 45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1" name="Text Box 45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2" name="Text Box 45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3" name="Text Box 45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4" name="Text Box 45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5" name="Text Box 45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6" name="Text Box 45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7" name="Text Box 45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8" name="Text Box 46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599" name="Text Box 46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0" name="Text Box 46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1" name="Text Box 46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2" name="Text Box 46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3" name="Text Box 46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4" name="Text Box 46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5" name="Text Box 46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6" name="Text Box 46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7" name="Text Box 46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8" name="Text Box 46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09" name="Text Box 46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0" name="Text Box 46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1" name="Text Box 46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2" name="Text Box 46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3" name="Text Box 46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4" name="Text Box 46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5" name="Text Box 46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6" name="Text Box 46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7" name="Text Box 46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8" name="Text Box 46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19" name="Text Box 46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0" name="Text Box 46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1" name="Text Box 46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2" name="Text Box 46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3" name="Text Box 46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4" name="Text Box 46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5" name="Text Box 46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6" name="Text Box 46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7" name="Text Box 46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8" name="Text Box 46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29" name="Text Box 46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0" name="Text Box 46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1" name="Text Box 46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2" name="Text Box 46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3" name="Text Box 46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4" name="Text Box 46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5" name="Text Box 46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6" name="Text Box 46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7" name="Text Box 46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8" name="Text Box 46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39" name="Text Box 46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0" name="Text Box 46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1" name="Text Box 46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2" name="Text Box 46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3" name="Text Box 46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4" name="Text Box 46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5" name="Text Box 46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6" name="Text Box 46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7" name="Text Box 46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8" name="Text Box 46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49" name="Text Box 46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0" name="Text Box 46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1" name="Text Box 46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2" name="Text Box 46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3" name="Text Box 46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4" name="Text Box 46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5" name="Text Box 46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6" name="Text Box 46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7" name="Text Box 46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8" name="Text Box 46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59" name="Text Box 46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0" name="Text Box 46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1" name="Text Box 46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2" name="Text Box 46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3" name="Text Box 46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4" name="Text Box 46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5" name="Text Box 46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6" name="Text Box 46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7" name="Text Box 46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8" name="Text Box 46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69" name="Text Box 46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0" name="Text Box 46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1" name="Text Box 46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2" name="Text Box 46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3" name="Text Box 46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4" name="Text Box 46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5" name="Text Box 46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6" name="Text Box 46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7" name="Text Box 46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8" name="Text Box 46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79" name="Text Box 46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0" name="Text Box 46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1" name="Text Box 46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2" name="Text Box 46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3" name="Text Box 46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4" name="Text Box 46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5" name="Text Box 46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6" name="Text Box 46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7" name="Text Box 46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8" name="Text Box 46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89" name="Text Box 46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0" name="Text Box 46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1" name="Text Box 46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2" name="Text Box 46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3" name="Text Box 46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4" name="Text Box 46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5" name="Text Box 46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6" name="Text Box 46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7" name="Text Box 46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8" name="Text Box 47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699" name="Text Box 47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0" name="Text Box 47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1" name="Text Box 47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2" name="Text Box 47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3" name="Text Box 47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4" name="Text Box 47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5" name="Text Box 47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6" name="Text Box 47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7" name="Text Box 47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8" name="Text Box 47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09" name="Text Box 47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0" name="Text Box 47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1" name="Text Box 47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2" name="Text Box 47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3" name="Text Box 47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4" name="Text Box 47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5" name="Text Box 47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6" name="Text Box 47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7" name="Text Box 47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8" name="Text Box 47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19" name="Text Box 47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0" name="Text Box 47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1" name="Text Box 47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2" name="Text Box 47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3" name="Text Box 47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4" name="Text Box 47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5" name="Text Box 47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6" name="Text Box 47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7" name="Text Box 47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8" name="Text Box 47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29" name="Text Box 47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0" name="Text Box 47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1" name="Text Box 47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2" name="Text Box 47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3" name="Text Box 47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4" name="Text Box 47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5" name="Text Box 47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6" name="Text Box 47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7" name="Text Box 47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8" name="Text Box 47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39" name="Text Box 47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0" name="Text Box 47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1" name="Text Box 47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2" name="Text Box 47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3" name="Text Box 47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4" name="Text Box 47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5" name="Text Box 47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6" name="Text Box 47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7" name="Text Box 47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8" name="Text Box 47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49" name="Text Box 47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0" name="Text Box 47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1" name="Text Box 47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2" name="Text Box 47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3" name="Text Box 47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4" name="Text Box 47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5" name="Text Box 47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6" name="Text Box 47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7" name="Text Box 47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8" name="Text Box 47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59" name="Text Box 47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0" name="Text Box 47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1" name="Text Box 47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2" name="Text Box 47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3" name="Text Box 47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4" name="Text Box 47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5" name="Text Box 47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6" name="Text Box 47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7" name="Text Box 47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8" name="Text Box 47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69" name="Text Box 47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0" name="Text Box 47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1" name="Text Box 47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2" name="Text Box 47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3" name="Text Box 47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4" name="Text Box 47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5" name="Text Box 47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6" name="Text Box 47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7" name="Text Box 47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8" name="Text Box 47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79" name="Text Box 47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0" name="Text Box 47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1" name="Text Box 47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2" name="Text Box 47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3" name="Text Box 47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4" name="Text Box 47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5" name="Text Box 47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6" name="Text Box 47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7" name="Text Box 47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8" name="Text Box 47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89" name="Text Box 47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0" name="Text Box 47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1" name="Text Box 47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2" name="Text Box 47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3" name="Text Box 47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4" name="Text Box 47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5" name="Text Box 47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6" name="Text Box 47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7" name="Text Box 47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8" name="Text Box 48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799" name="Text Box 48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0" name="Text Box 48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1" name="Text Box 48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2" name="Text Box 48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3" name="Text Box 48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4" name="Text Box 48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5" name="Text Box 48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6" name="Text Box 48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7" name="Text Box 48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8" name="Text Box 48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09" name="Text Box 48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0" name="Text Box 48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1" name="Text Box 48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2" name="Text Box 48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3" name="Text Box 48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4" name="Text Box 48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5" name="Text Box 48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6" name="Text Box 48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7" name="Text Box 48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8" name="Text Box 48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19" name="Text Box 48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0" name="Text Box 48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1" name="Text Box 48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2" name="Text Box 48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3" name="Text Box 48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4" name="Text Box 48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5" name="Text Box 48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6" name="Text Box 48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7" name="Text Box 48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8" name="Text Box 48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29" name="Text Box 48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0" name="Text Box 48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1" name="Text Box 48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2" name="Text Box 48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3" name="Text Box 48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4" name="Text Box 48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5" name="Text Box 48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6" name="Text Box 48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7" name="Text Box 48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8" name="Text Box 48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39" name="Text Box 48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0" name="Text Box 48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1" name="Text Box 48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2" name="Text Box 48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3" name="Text Box 48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4" name="Text Box 48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5" name="Text Box 48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6" name="Text Box 48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7" name="Text Box 48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8" name="Text Box 48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49" name="Text Box 48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0" name="Text Box 48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1" name="Text Box 48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2" name="Text Box 48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3" name="Text Box 48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4" name="Text Box 48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5" name="Text Box 48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6" name="Text Box 48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7" name="Text Box 48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8" name="Text Box 48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59" name="Text Box 48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0" name="Text Box 48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1" name="Text Box 48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2" name="Text Box 48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3" name="Text Box 48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4" name="Text Box 48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5" name="Text Box 48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6" name="Text Box 48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7" name="Text Box 48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8" name="Text Box 48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69" name="Text Box 48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0" name="Text Box 48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1" name="Text Box 48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2" name="Text Box 48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3" name="Text Box 48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4" name="Text Box 48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5" name="Text Box 48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6" name="Text Box 48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7" name="Text Box 48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8" name="Text Box 48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79" name="Text Box 48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0" name="Text Box 48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1" name="Text Box 48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2" name="Text Box 48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3" name="Text Box 48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4" name="Text Box 48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5" name="Text Box 48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6" name="Text Box 48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7" name="Text Box 48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8" name="Text Box 48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89" name="Text Box 48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0" name="Text Box 48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1" name="Text Box 48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2" name="Text Box 48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3" name="Text Box 48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4" name="Text Box 48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5" name="Text Box 48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6" name="Text Box 48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7" name="Text Box 48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8" name="Text Box 49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899" name="Text Box 49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0" name="Text Box 49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1" name="Text Box 49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2" name="Text Box 49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3" name="Text Box 49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4" name="Text Box 49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5" name="Text Box 49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6" name="Text Box 49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7" name="Text Box 49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8" name="Text Box 49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09" name="Text Box 49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0" name="Text Box 49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1" name="Text Box 49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2" name="Text Box 49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3" name="Text Box 49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4" name="Text Box 49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5" name="Text Box 49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6" name="Text Box 49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7" name="Text Box 49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8" name="Text Box 49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19" name="Text Box 49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0" name="Text Box 49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1" name="Text Box 49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2" name="Text Box 49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3" name="Text Box 49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4" name="Text Box 49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5" name="Text Box 49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6" name="Text Box 49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7" name="Text Box 49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8" name="Text Box 49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29" name="Text Box 49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0" name="Text Box 49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1" name="Text Box 49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2" name="Text Box 49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3" name="Text Box 49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4" name="Text Box 49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5" name="Text Box 49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6" name="Text Box 49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7" name="Text Box 49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8" name="Text Box 49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39" name="Text Box 49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0" name="Text Box 49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1" name="Text Box 49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2" name="Text Box 49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3" name="Text Box 49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4" name="Text Box 49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5" name="Text Box 49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6" name="Text Box 49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7" name="Text Box 49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8" name="Text Box 49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49" name="Text Box 49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0" name="Text Box 49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1" name="Text Box 49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2" name="Text Box 49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3" name="Text Box 49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4" name="Text Box 49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5" name="Text Box 49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6" name="Text Box 49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7" name="Text Box 49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8" name="Text Box 49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59" name="Text Box 49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0" name="Text Box 49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1" name="Text Box 49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2" name="Text Box 49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3" name="Text Box 49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4" name="Text Box 49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5" name="Text Box 49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6" name="Text Box 49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7" name="Text Box 49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8" name="Text Box 49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69" name="Text Box 49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0" name="Text Box 49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1" name="Text Box 49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2" name="Text Box 49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3" name="Text Box 49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4" name="Text Box 49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5" name="Text Box 49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6" name="Text Box 49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7" name="Text Box 49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8" name="Text Box 49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79" name="Text Box 49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0" name="Text Box 49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1" name="Text Box 49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2" name="Text Box 49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3" name="Text Box 49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4" name="Text Box 49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5" name="Text Box 49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6" name="Text Box 49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7" name="Text Box 49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8" name="Text Box 49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89" name="Text Box 49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0" name="Text Box 49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1" name="Text Box 49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2" name="Text Box 49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3" name="Text Box 49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4" name="Text Box 49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5" name="Text Box 49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6" name="Text Box 49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7" name="Text Box 49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8" name="Text Box 50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1999" name="Text Box 50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0" name="Text Box 50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1" name="Text Box 50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2" name="Text Box 50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3" name="Text Box 50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4" name="Text Box 50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5" name="Text Box 50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6" name="Text Box 50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7" name="Text Box 50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8" name="Text Box 50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09" name="Text Box 50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0" name="Text Box 50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1" name="Text Box 50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2" name="Text Box 50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3" name="Text Box 50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4" name="Text Box 50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5" name="Text Box 50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6" name="Text Box 50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7" name="Text Box 50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8" name="Text Box 50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19" name="Text Box 50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0" name="Text Box 50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1" name="Text Box 50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2" name="Text Box 50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3" name="Text Box 50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4" name="Text Box 50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5" name="Text Box 50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6" name="Text Box 50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7" name="Text Box 50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8" name="Text Box 50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29" name="Text Box 50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0" name="Text Box 50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1" name="Text Box 50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2" name="Text Box 50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3" name="Text Box 50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4" name="Text Box 50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5" name="Text Box 50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6" name="Text Box 50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7" name="Text Box 50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8" name="Text Box 50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39" name="Text Box 50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0" name="Text Box 50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1" name="Text Box 50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2" name="Text Box 50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3" name="Text Box 50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4" name="Text Box 50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5" name="Text Box 50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6" name="Text Box 50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7" name="Text Box 50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8" name="Text Box 50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49" name="Text Box 50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0" name="Text Box 50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1" name="Text Box 50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2" name="Text Box 50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3" name="Text Box 50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4" name="Text Box 50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5" name="Text Box 50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6" name="Text Box 50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7" name="Text Box 50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8" name="Text Box 50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59" name="Text Box 50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0" name="Text Box 50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1" name="Text Box 50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2" name="Text Box 50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3" name="Text Box 50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4" name="Text Box 50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5" name="Text Box 50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6" name="Text Box 50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7" name="Text Box 50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8" name="Text Box 50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69" name="Text Box 50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0" name="Text Box 50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1" name="Text Box 50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2" name="Text Box 50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3" name="Text Box 50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4" name="Text Box 50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5" name="Text Box 50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6" name="Text Box 50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7" name="Text Box 50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8" name="Text Box 50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79" name="Text Box 50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0" name="Text Box 50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1" name="Text Box 50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2" name="Text Box 50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3" name="Text Box 50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4" name="Text Box 50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5" name="Text Box 50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6" name="Text Box 50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7" name="Text Box 50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8" name="Text Box 50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89" name="Text Box 50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0" name="Text Box 50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1" name="Text Box 50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2" name="Text Box 50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3" name="Text Box 50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4" name="Text Box 50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5" name="Text Box 50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6" name="Text Box 50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7" name="Text Box 50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8" name="Text Box 51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099" name="Text Box 51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0" name="Text Box 51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1" name="Text Box 51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2" name="Text Box 51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3" name="Text Box 51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4" name="Text Box 51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5" name="Text Box 51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6" name="Text Box 51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7" name="Text Box 51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8" name="Text Box 51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09" name="Text Box 51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0" name="Text Box 51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1" name="Text Box 51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2" name="Text Box 51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3" name="Text Box 51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4" name="Text Box 51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5" name="Text Box 51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6" name="Text Box 51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7" name="Text Box 51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8" name="Text Box 51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19" name="Text Box 51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0" name="Text Box 51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1" name="Text Box 51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2" name="Text Box 51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3" name="Text Box 51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4" name="Text Box 51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5" name="Text Box 51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6" name="Text Box 51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7" name="Text Box 51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8" name="Text Box 51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29" name="Text Box 51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0" name="Text Box 51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1" name="Text Box 51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2" name="Text Box 51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3" name="Text Box 51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4" name="Text Box 51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5" name="Text Box 51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6" name="Text Box 51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7" name="Text Box 51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8" name="Text Box 51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39" name="Text Box 51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0" name="Text Box 51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1" name="Text Box 51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2" name="Text Box 51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3" name="Text Box 51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4" name="Text Box 51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5" name="Text Box 51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6" name="Text Box 51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7" name="Text Box 51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8" name="Text Box 51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49" name="Text Box 51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0" name="Text Box 51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1" name="Text Box 51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2" name="Text Box 51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3" name="Text Box 51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4" name="Text Box 51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5" name="Text Box 51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6" name="Text Box 51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7" name="Text Box 51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8" name="Text Box 51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59" name="Text Box 51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0" name="Text Box 51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1" name="Text Box 51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2" name="Text Box 51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3" name="Text Box 51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4" name="Text Box 51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5" name="Text Box 51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6" name="Text Box 51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7" name="Text Box 51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8" name="Text Box 51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69" name="Text Box 51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0" name="Text Box 51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1" name="Text Box 51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2" name="Text Box 51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3" name="Text Box 51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4" name="Text Box 51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5" name="Text Box 51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6" name="Text Box 51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7" name="Text Box 51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8" name="Text Box 51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79" name="Text Box 51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0" name="Text Box 51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1" name="Text Box 51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2" name="Text Box 51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3" name="Text Box 51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4" name="Text Box 51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5" name="Text Box 51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6" name="Text Box 51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7" name="Text Box 51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8" name="Text Box 51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89" name="Text Box 51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0" name="Text Box 51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1" name="Text Box 51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2" name="Text Box 51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3" name="Text Box 51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4" name="Text Box 51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5" name="Text Box 51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6" name="Text Box 51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7" name="Text Box 51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8" name="Text Box 52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199" name="Text Box 52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0" name="Text Box 52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1" name="Text Box 52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2" name="Text Box 52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3" name="Text Box 52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4" name="Text Box 52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5" name="Text Box 52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6" name="Text Box 52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7" name="Text Box 52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8" name="Text Box 52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09" name="Text Box 52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0" name="Text Box 52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1" name="Text Box 52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2" name="Text Box 52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3" name="Text Box 52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4" name="Text Box 52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5" name="Text Box 52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6" name="Text Box 52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7" name="Text Box 52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8" name="Text Box 52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19" name="Text Box 52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0" name="Text Box 52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1" name="Text Box 52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2" name="Text Box 52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3" name="Text Box 52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4" name="Text Box 52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5" name="Text Box 52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6" name="Text Box 52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7" name="Text Box 52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8" name="Text Box 52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29" name="Text Box 52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0" name="Text Box 52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1" name="Text Box 52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2" name="Text Box 52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3" name="Text Box 52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4" name="Text Box 52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5" name="Text Box 52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6" name="Text Box 52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7" name="Text Box 52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8" name="Text Box 52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39" name="Text Box 52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0" name="Text Box 52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1" name="Text Box 52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2" name="Text Box 52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3" name="Text Box 52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4" name="Text Box 52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5" name="Text Box 52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6" name="Text Box 52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7" name="Text Box 52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8" name="Text Box 52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49" name="Text Box 52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0" name="Text Box 52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1" name="Text Box 52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2" name="Text Box 52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3" name="Text Box 52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4" name="Text Box 52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5" name="Text Box 52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6" name="Text Box 52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7" name="Text Box 52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8" name="Text Box 52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59" name="Text Box 52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0" name="Text Box 52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1" name="Text Box 52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2" name="Text Box 52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3" name="Text Box 52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4" name="Text Box 52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5" name="Text Box 52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6" name="Text Box 52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7" name="Text Box 52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8" name="Text Box 52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69" name="Text Box 52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0" name="Text Box 52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1" name="Text Box 52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2" name="Text Box 52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3" name="Text Box 52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4" name="Text Box 52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5" name="Text Box 52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6" name="Text Box 52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7" name="Text Box 52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8" name="Text Box 52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79" name="Text Box 52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0" name="Text Box 52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1" name="Text Box 52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2" name="Text Box 52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3" name="Text Box 52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4" name="Text Box 52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5" name="Text Box 52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6" name="Text Box 52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7" name="Text Box 52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8" name="Text Box 52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89" name="Text Box 52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0" name="Text Box 52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1" name="Text Box 52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2" name="Text Box 52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3" name="Text Box 52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4" name="Text Box 52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5" name="Text Box 52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6" name="Text Box 52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7" name="Text Box 52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8" name="Text Box 53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299" name="Text Box 53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0" name="Text Box 53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1" name="Text Box 53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2" name="Text Box 53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3" name="Text Box 53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4" name="Text Box 53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5" name="Text Box 53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6" name="Text Box 530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7" name="Text Box 530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8" name="Text Box 531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09" name="Text Box 531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0" name="Text Box 531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1" name="Text Box 531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2" name="Text Box 531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3" name="Text Box 531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4" name="Text Box 531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5" name="Text Box 531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6" name="Text Box 531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7" name="Text Box 531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8" name="Text Box 532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19" name="Text Box 532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0" name="Text Box 532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1" name="Text Box 532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2" name="Text Box 532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3" name="Text Box 532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4" name="Text Box 532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5" name="Text Box 532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6" name="Text Box 532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7" name="Text Box 532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8" name="Text Box 533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29" name="Text Box 533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0" name="Text Box 533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1" name="Text Box 533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2" name="Text Box 533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3" name="Text Box 533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4" name="Text Box 533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5" name="Text Box 533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6" name="Text Box 533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7" name="Text Box 533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8" name="Text Box 534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39" name="Text Box 534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0" name="Text Box 534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1" name="Text Box 534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2" name="Text Box 534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3" name="Text Box 534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4" name="Text Box 534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5" name="Text Box 534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6" name="Text Box 534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7" name="Text Box 534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8" name="Text Box 535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49" name="Text Box 535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0" name="Text Box 535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1" name="Text Box 535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2" name="Text Box 535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3" name="Text Box 535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4" name="Text Box 535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5" name="Text Box 535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6" name="Text Box 535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7" name="Text Box 535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8" name="Text Box 536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59" name="Text Box 536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0" name="Text Box 536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1" name="Text Box 536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2" name="Text Box 536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3" name="Text Box 536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4" name="Text Box 536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5" name="Text Box 536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6" name="Text Box 536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7" name="Text Box 536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8" name="Text Box 537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69" name="Text Box 537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0" name="Text Box 537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1" name="Text Box 537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2" name="Text Box 537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3" name="Text Box 537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4" name="Text Box 537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5" name="Text Box 537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6" name="Text Box 537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7" name="Text Box 537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8" name="Text Box 538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79" name="Text Box 538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0" name="Text Box 538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1" name="Text Box 538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2" name="Text Box 538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3" name="Text Box 538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4" name="Text Box 538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5" name="Text Box 538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6" name="Text Box 538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7" name="Text Box 538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8" name="Text Box 539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89" name="Text Box 539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0" name="Text Box 539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1" name="Text Box 539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2" name="Text Box 539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3" name="Text Box 539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4" name="Text Box 539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5" name="Text Box 539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6" name="Text Box 5398"/>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7" name="Text Box 5399"/>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8" name="Text Box 5400"/>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399" name="Text Box 5401"/>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400" name="Text Box 5402"/>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401" name="Text Box 5403"/>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402" name="Text Box 5404"/>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403" name="Text Box 5405"/>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404" name="Text Box 5406"/>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763</xdr:row>
      <xdr:rowOff>0</xdr:rowOff>
    </xdr:from>
    <xdr:ext cx="85725" cy="180975"/>
    <xdr:sp macro="" textlink="">
      <xdr:nvSpPr>
        <xdr:cNvPr id="22405" name="Text Box 5407"/>
        <xdr:cNvSpPr txBox="1">
          <a:spLocks noChangeArrowheads="1"/>
        </xdr:cNvSpPr>
      </xdr:nvSpPr>
      <xdr:spPr bwMode="auto">
        <a:xfrm>
          <a:off x="4815840" y="14535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06" name="Text Box 25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07" name="Text Box 25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08" name="Text Box 25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09" name="Text Box 25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0" name="Text Box 25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1" name="Text Box 25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2" name="Text Box 25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3" name="Text Box 25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4" name="Text Box 25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5" name="Text Box 25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6" name="Text Box 25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7" name="Text Box 25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8" name="Text Box 25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19" name="Text Box 25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0" name="Text Box 26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1" name="Text Box 26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2" name="Text Box 26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3" name="Text Box 26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4" name="Text Box 26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5" name="Text Box 26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6" name="Text Box 26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7" name="Text Box 26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8" name="Text Box 26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29" name="Text Box 26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0" name="Text Box 26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1" name="Text Box 26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2" name="Text Box 26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3" name="Text Box 26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4" name="Text Box 26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5" name="Text Box 26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6" name="Text Box 26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7" name="Text Box 26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8" name="Text Box 26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39" name="Text Box 26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0" name="Text Box 26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1" name="Text Box 26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2" name="Text Box 26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3" name="Text Box 26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4" name="Text Box 26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5" name="Text Box 26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6" name="Text Box 26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7" name="Text Box 26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8" name="Text Box 26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49" name="Text Box 26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0" name="Text Box 26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1" name="Text Box 26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2" name="Text Box 26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3" name="Text Box 26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4" name="Text Box 26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5" name="Text Box 26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6" name="Text Box 26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7" name="Text Box 26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8" name="Text Box 26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59" name="Text Box 26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0" name="Text Box 26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1" name="Text Box 26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2" name="Text Box 26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3" name="Text Box 26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4" name="Text Box 26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5" name="Text Box 26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6" name="Text Box 26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7" name="Text Box 26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8" name="Text Box 26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69" name="Text Box 26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0" name="Text Box 26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1" name="Text Box 26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2" name="Text Box 26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3" name="Text Box 26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4" name="Text Box 26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5" name="Text Box 26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6" name="Text Box 26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7" name="Text Box 26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8" name="Text Box 27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79" name="Text Box 27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0" name="Text Box 27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1" name="Text Box 27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2" name="Text Box 27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3" name="Text Box 27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4" name="Text Box 27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5" name="Text Box 27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6" name="Text Box 27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7" name="Text Box 27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8" name="Text Box 27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89" name="Text Box 27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0" name="Text Box 27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1" name="Text Box 27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2" name="Text Box 27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3" name="Text Box 27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4" name="Text Box 27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5" name="Text Box 27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6" name="Text Box 27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7" name="Text Box 27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8" name="Text Box 27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499" name="Text Box 27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0" name="Text Box 27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1" name="Text Box 27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2" name="Text Box 27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3" name="Text Box 27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4" name="Text Box 27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5" name="Text Box 27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6" name="Text Box 27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7" name="Text Box 27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8" name="Text Box 27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09" name="Text Box 27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0" name="Text Box 27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1" name="Text Box 27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2" name="Text Box 27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3" name="Text Box 27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4" name="Text Box 27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5" name="Text Box 27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6" name="Text Box 27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7" name="Text Box 27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8" name="Text Box 27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19" name="Text Box 27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0" name="Text Box 27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1" name="Text Box 27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2" name="Text Box 27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3" name="Text Box 27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4" name="Text Box 27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5" name="Text Box 27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6" name="Text Box 27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7" name="Text Box 27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8" name="Text Box 27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29" name="Text Box 27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0" name="Text Box 27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1" name="Text Box 27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2" name="Text Box 27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3" name="Text Box 27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4" name="Text Box 27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5" name="Text Box 27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6" name="Text Box 27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7" name="Text Box 27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8" name="Text Box 27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39" name="Text Box 27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0" name="Text Box 27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1" name="Text Box 27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2" name="Text Box 27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3" name="Text Box 27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4" name="Text Box 27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5" name="Text Box 27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6" name="Text Box 27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7" name="Text Box 27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8" name="Text Box 27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49" name="Text Box 27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0" name="Text Box 27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1" name="Text Box 27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2" name="Text Box 27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3" name="Text Box 27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4" name="Text Box 27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5" name="Text Box 27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6" name="Text Box 27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7" name="Text Box 27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8" name="Text Box 27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59" name="Text Box 27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0" name="Text Box 27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1" name="Text Box 27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2" name="Text Box 27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3" name="Text Box 27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4" name="Text Box 27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5" name="Text Box 27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6" name="Text Box 27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7" name="Text Box 27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8" name="Text Box 27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69" name="Text Box 27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0" name="Text Box 27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1" name="Text Box 27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2" name="Text Box 27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3" name="Text Box 27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4" name="Text Box 27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5" name="Text Box 27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6" name="Text Box 27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7" name="Text Box 27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8" name="Text Box 28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79" name="Text Box 28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0" name="Text Box 28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1" name="Text Box 28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2" name="Text Box 28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3" name="Text Box 28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4" name="Text Box 28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5" name="Text Box 28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6" name="Text Box 28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7" name="Text Box 28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8" name="Text Box 28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89" name="Text Box 28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0" name="Text Box 28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1" name="Text Box 28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2" name="Text Box 28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3" name="Text Box 28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4" name="Text Box 28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5" name="Text Box 28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6" name="Text Box 28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7" name="Text Box 28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8" name="Text Box 28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599" name="Text Box 28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0" name="Text Box 28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1" name="Text Box 28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2" name="Text Box 28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3" name="Text Box 28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4" name="Text Box 28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5" name="Text Box 28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6" name="Text Box 28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7" name="Text Box 28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8" name="Text Box 28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09" name="Text Box 28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0" name="Text Box 28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1" name="Text Box 28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2" name="Text Box 28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3" name="Text Box 28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4" name="Text Box 28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5" name="Text Box 28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6" name="Text Box 28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7" name="Text Box 28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8" name="Text Box 28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19" name="Text Box 28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0" name="Text Box 28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1" name="Text Box 28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2" name="Text Box 28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3" name="Text Box 28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4" name="Text Box 28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5" name="Text Box 28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6" name="Text Box 28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7" name="Text Box 28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8" name="Text Box 28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29" name="Text Box 28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0" name="Text Box 28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1" name="Text Box 28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2" name="Text Box 28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3" name="Text Box 28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4" name="Text Box 28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5" name="Text Box 28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6" name="Text Box 28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7" name="Text Box 28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8" name="Text Box 28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39" name="Text Box 28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0" name="Text Box 28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1" name="Text Box 28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2" name="Text Box 28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3" name="Text Box 28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4" name="Text Box 28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5" name="Text Box 28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6" name="Text Box 28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7" name="Text Box 28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8" name="Text Box 28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49" name="Text Box 28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0" name="Text Box 28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1" name="Text Box 28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2" name="Text Box 28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3" name="Text Box 28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4" name="Text Box 28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5" name="Text Box 28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6" name="Text Box 28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7" name="Text Box 28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8" name="Text Box 28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59" name="Text Box 28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0" name="Text Box 28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1" name="Text Box 28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2" name="Text Box 28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3" name="Text Box 28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4" name="Text Box 28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5" name="Text Box 28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6" name="Text Box 28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7" name="Text Box 28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8" name="Text Box 28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69" name="Text Box 28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0" name="Text Box 28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1" name="Text Box 28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2" name="Text Box 28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3" name="Text Box 28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4" name="Text Box 28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5" name="Text Box 28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6" name="Text Box 28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7" name="Text Box 28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8" name="Text Box 29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79" name="Text Box 29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0" name="Text Box 29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1" name="Text Box 29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2" name="Text Box 29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3" name="Text Box 29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4" name="Text Box 29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5" name="Text Box 29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6" name="Text Box 29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7" name="Text Box 29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8" name="Text Box 29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89" name="Text Box 29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0" name="Text Box 29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1" name="Text Box 29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2" name="Text Box 29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3" name="Text Box 29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4" name="Text Box 29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5" name="Text Box 29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6" name="Text Box 29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7" name="Text Box 29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8" name="Text Box 29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699" name="Text Box 29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0" name="Text Box 29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1" name="Text Box 29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2" name="Text Box 29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3" name="Text Box 29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4" name="Text Box 29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5" name="Text Box 29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6" name="Text Box 29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7" name="Text Box 29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8" name="Text Box 29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09" name="Text Box 29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0" name="Text Box 29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1" name="Text Box 29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2" name="Text Box 29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3" name="Text Box 29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4" name="Text Box 29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5" name="Text Box 29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6" name="Text Box 29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7" name="Text Box 29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8" name="Text Box 29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19" name="Text Box 29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0" name="Text Box 29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1" name="Text Box 29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2" name="Text Box 29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3" name="Text Box 29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4" name="Text Box 29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5" name="Text Box 29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6" name="Text Box 29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7" name="Text Box 29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8" name="Text Box 29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29" name="Text Box 29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0" name="Text Box 29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1" name="Text Box 29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2" name="Text Box 29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3" name="Text Box 29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4" name="Text Box 29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5" name="Text Box 29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6" name="Text Box 29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7" name="Text Box 29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8" name="Text Box 29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39" name="Text Box 29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0" name="Text Box 29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1" name="Text Box 29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2" name="Text Box 29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3" name="Text Box 29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4" name="Text Box 29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5" name="Text Box 29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6" name="Text Box 29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7" name="Text Box 29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8" name="Text Box 29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49" name="Text Box 29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0" name="Text Box 29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1" name="Text Box 29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2" name="Text Box 29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3" name="Text Box 29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4" name="Text Box 29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5" name="Text Box 29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6" name="Text Box 29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7" name="Text Box 29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8" name="Text Box 29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59" name="Text Box 29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0" name="Text Box 29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1" name="Text Box 29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2" name="Text Box 29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3" name="Text Box 29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4" name="Text Box 29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5" name="Text Box 29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6" name="Text Box 29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7" name="Text Box 29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8" name="Text Box 29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69" name="Text Box 29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0" name="Text Box 29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1" name="Text Box 29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2" name="Text Box 29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3" name="Text Box 29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4" name="Text Box 29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5" name="Text Box 29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6" name="Text Box 29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7" name="Text Box 29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8" name="Text Box 30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79" name="Text Box 30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0" name="Text Box 30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1" name="Text Box 30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2" name="Text Box 30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3" name="Text Box 30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4" name="Text Box 30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5" name="Text Box 30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6" name="Text Box 30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7" name="Text Box 30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8" name="Text Box 30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89" name="Text Box 30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0" name="Text Box 30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1" name="Text Box 30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2" name="Text Box 30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3" name="Text Box 30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4" name="Text Box 30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5" name="Text Box 30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6" name="Text Box 30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7" name="Text Box 30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8" name="Text Box 30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799" name="Text Box 30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0" name="Text Box 30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1" name="Text Box 30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2" name="Text Box 30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3" name="Text Box 30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4" name="Text Box 30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5" name="Text Box 30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6" name="Text Box 30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7" name="Text Box 30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8" name="Text Box 30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09" name="Text Box 30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0" name="Text Box 30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1" name="Text Box 30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2" name="Text Box 30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3" name="Text Box 30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4" name="Text Box 30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5" name="Text Box 30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6" name="Text Box 30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7" name="Text Box 30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8" name="Text Box 30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19" name="Text Box 30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0" name="Text Box 30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1" name="Text Box 30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2" name="Text Box 30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3" name="Text Box 30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4" name="Text Box 30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5" name="Text Box 30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6" name="Text Box 30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7" name="Text Box 30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8" name="Text Box 30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29" name="Text Box 30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0" name="Text Box 30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1" name="Text Box 30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2" name="Text Box 30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3" name="Text Box 30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4" name="Text Box 30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5" name="Text Box 30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6" name="Text Box 30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7" name="Text Box 30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8" name="Text Box 30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39" name="Text Box 30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0" name="Text Box 30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1" name="Text Box 30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2" name="Text Box 30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3" name="Text Box 30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4" name="Text Box 30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5" name="Text Box 30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6" name="Text Box 30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7" name="Text Box 30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8" name="Text Box 30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49" name="Text Box 30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0" name="Text Box 30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1" name="Text Box 30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2" name="Text Box 30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3" name="Text Box 30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4" name="Text Box 30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5" name="Text Box 30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6" name="Text Box 30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7" name="Text Box 30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8" name="Text Box 30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59" name="Text Box 30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0" name="Text Box 30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1" name="Text Box 30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2" name="Text Box 30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3" name="Text Box 30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4" name="Text Box 30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5" name="Text Box 30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6" name="Text Box 30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7" name="Text Box 30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8" name="Text Box 30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69" name="Text Box 30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0" name="Text Box 30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1" name="Text Box 30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2" name="Text Box 30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3" name="Text Box 30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4" name="Text Box 30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5" name="Text Box 30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6" name="Text Box 30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7" name="Text Box 30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8" name="Text Box 31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79" name="Text Box 31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0" name="Text Box 31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1" name="Text Box 31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2" name="Text Box 31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3" name="Text Box 31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4" name="Text Box 31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5" name="Text Box 31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6" name="Text Box 31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7" name="Text Box 31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8" name="Text Box 31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89" name="Text Box 31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0" name="Text Box 31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1" name="Text Box 31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2" name="Text Box 31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3" name="Text Box 31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4" name="Text Box 31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5" name="Text Box 31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6" name="Text Box 31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7" name="Text Box 31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8" name="Text Box 31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899" name="Text Box 31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0" name="Text Box 31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1" name="Text Box 31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2" name="Text Box 31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3" name="Text Box 31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4" name="Text Box 31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5" name="Text Box 31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6" name="Text Box 31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7" name="Text Box 31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8" name="Text Box 31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09" name="Text Box 31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0" name="Text Box 31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1" name="Text Box 31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2" name="Text Box 31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3" name="Text Box 31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4" name="Text Box 31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5" name="Text Box 31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6" name="Text Box 31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7" name="Text Box 31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8" name="Text Box 31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19" name="Text Box 31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0" name="Text Box 31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1" name="Text Box 31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2" name="Text Box 31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3" name="Text Box 31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4" name="Text Box 31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5" name="Text Box 31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6" name="Text Box 31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7" name="Text Box 31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8" name="Text Box 31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29" name="Text Box 31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0" name="Text Box 31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1" name="Text Box 31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2" name="Text Box 31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3" name="Text Box 31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4" name="Text Box 31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5" name="Text Box 31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6" name="Text Box 31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7" name="Text Box 31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8" name="Text Box 31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39" name="Text Box 31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0" name="Text Box 31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1" name="Text Box 31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2" name="Text Box 31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3" name="Text Box 31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4" name="Text Box 31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5" name="Text Box 31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6" name="Text Box 31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7" name="Text Box 31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8" name="Text Box 31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49" name="Text Box 31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0" name="Text Box 31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1" name="Text Box 31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2" name="Text Box 31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3" name="Text Box 31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4" name="Text Box 31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5" name="Text Box 31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6" name="Text Box 31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7" name="Text Box 31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8" name="Text Box 31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59" name="Text Box 31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0" name="Text Box 31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1" name="Text Box 31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2" name="Text Box 31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3" name="Text Box 31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4" name="Text Box 31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5" name="Text Box 31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6" name="Text Box 31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7" name="Text Box 31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8" name="Text Box 31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69" name="Text Box 31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0" name="Text Box 31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1" name="Text Box 31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2" name="Text Box 31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3" name="Text Box 31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4" name="Text Box 31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5" name="Text Box 31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6" name="Text Box 31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7" name="Text Box 31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8" name="Text Box 32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79" name="Text Box 32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0" name="Text Box 32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1" name="Text Box 32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2" name="Text Box 32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3" name="Text Box 32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4" name="Text Box 32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5" name="Text Box 32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6" name="Text Box 32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7" name="Text Box 32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8" name="Text Box 32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89" name="Text Box 32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0" name="Text Box 32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1" name="Text Box 32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2" name="Text Box 32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3" name="Text Box 32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4" name="Text Box 32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5" name="Text Box 32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6" name="Text Box 32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7" name="Text Box 32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8" name="Text Box 32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2999" name="Text Box 32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0" name="Text Box 32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1" name="Text Box 32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2" name="Text Box 32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3" name="Text Box 32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4" name="Text Box 32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5" name="Text Box 32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6" name="Text Box 32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7" name="Text Box 32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8" name="Text Box 32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09" name="Text Box 32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0" name="Text Box 32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1" name="Text Box 32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2" name="Text Box 32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3" name="Text Box 32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4" name="Text Box 32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5" name="Text Box 32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6" name="Text Box 32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7" name="Text Box 32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8" name="Text Box 32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19" name="Text Box 32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0" name="Text Box 32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1" name="Text Box 32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2" name="Text Box 32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3" name="Text Box 32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4" name="Text Box 32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5" name="Text Box 32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6" name="Text Box 32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7" name="Text Box 32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8" name="Text Box 32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29" name="Text Box 32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0" name="Text Box 32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1" name="Text Box 32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2" name="Text Box 32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3" name="Text Box 32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4" name="Text Box 32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5" name="Text Box 32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6" name="Text Box 32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7" name="Text Box 32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8" name="Text Box 32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39" name="Text Box 32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0" name="Text Box 32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1" name="Text Box 32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2" name="Text Box 32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3" name="Text Box 32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4" name="Text Box 32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5" name="Text Box 32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6" name="Text Box 32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7" name="Text Box 32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8" name="Text Box 32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49" name="Text Box 32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0" name="Text Box 32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1" name="Text Box 32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2" name="Text Box 32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3" name="Text Box 32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4" name="Text Box 32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5" name="Text Box 32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6" name="Text Box 32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7" name="Text Box 32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8" name="Text Box 32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59" name="Text Box 32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0" name="Text Box 32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1" name="Text Box 32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2" name="Text Box 32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3" name="Text Box 32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4" name="Text Box 32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5" name="Text Box 32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6" name="Text Box 32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7" name="Text Box 32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8" name="Text Box 32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69" name="Text Box 32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0" name="Text Box 32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1" name="Text Box 32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2" name="Text Box 32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3" name="Text Box 32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4" name="Text Box 32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5" name="Text Box 32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6" name="Text Box 32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7" name="Text Box 32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8" name="Text Box 33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79" name="Text Box 33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0" name="Text Box 33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1" name="Text Box 33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2" name="Text Box 33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3" name="Text Box 33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4" name="Text Box 33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5" name="Text Box 33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6" name="Text Box 33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7" name="Text Box 33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8" name="Text Box 33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89" name="Text Box 33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0" name="Text Box 33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1" name="Text Box 33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2" name="Text Box 33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3" name="Text Box 33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4" name="Text Box 33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5" name="Text Box 33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6" name="Text Box 33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7" name="Text Box 33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8" name="Text Box 33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099" name="Text Box 33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0" name="Text Box 33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1" name="Text Box 33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2" name="Text Box 33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3" name="Text Box 33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4" name="Text Box 33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5" name="Text Box 33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6" name="Text Box 33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7" name="Text Box 33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8" name="Text Box 33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09" name="Text Box 33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0" name="Text Box 33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1" name="Text Box 33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2" name="Text Box 33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3" name="Text Box 33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4" name="Text Box 33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5" name="Text Box 33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6" name="Text Box 33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7" name="Text Box 33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8" name="Text Box 33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19" name="Text Box 33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0" name="Text Box 33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1" name="Text Box 33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2" name="Text Box 33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3" name="Text Box 33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4" name="Text Box 33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5" name="Text Box 33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6" name="Text Box 33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7" name="Text Box 33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8" name="Text Box 33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29" name="Text Box 33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0" name="Text Box 33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1" name="Text Box 33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2" name="Text Box 33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3" name="Text Box 33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4" name="Text Box 33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5" name="Text Box 33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6" name="Text Box 33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7" name="Text Box 33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8" name="Text Box 33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39" name="Text Box 33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0" name="Text Box 33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1" name="Text Box 33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2" name="Text Box 33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3" name="Text Box 33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4" name="Text Box 33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5" name="Text Box 33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6" name="Text Box 33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7" name="Text Box 33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8" name="Text Box 33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49" name="Text Box 33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0" name="Text Box 33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1" name="Text Box 33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2" name="Text Box 33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3" name="Text Box 33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4" name="Text Box 33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5" name="Text Box 33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6" name="Text Box 33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7" name="Text Box 33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8" name="Text Box 33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59" name="Text Box 33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0" name="Text Box 33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1" name="Text Box 33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2" name="Text Box 33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3" name="Text Box 33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4" name="Text Box 33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5" name="Text Box 33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6" name="Text Box 33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7" name="Text Box 33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8" name="Text Box 33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69" name="Text Box 33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0" name="Text Box 33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1" name="Text Box 33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2" name="Text Box 33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3" name="Text Box 33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4" name="Text Box 33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5" name="Text Box 33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6" name="Text Box 33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7" name="Text Box 33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8" name="Text Box 34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79" name="Text Box 34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0" name="Text Box 34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1" name="Text Box 34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2" name="Text Box 34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3" name="Text Box 34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4" name="Text Box 34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5" name="Text Box 34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6" name="Text Box 34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7" name="Text Box 34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8" name="Text Box 34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89" name="Text Box 34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0" name="Text Box 34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1" name="Text Box 34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2" name="Text Box 34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3" name="Text Box 34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4" name="Text Box 34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5" name="Text Box 34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6" name="Text Box 34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7" name="Text Box 34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8" name="Text Box 34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199" name="Text Box 34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0" name="Text Box 34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1" name="Text Box 34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2" name="Text Box 34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3" name="Text Box 34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4" name="Text Box 34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5" name="Text Box 34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6" name="Text Box 34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7" name="Text Box 34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8" name="Text Box 34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09" name="Text Box 34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0" name="Text Box 34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1" name="Text Box 34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2" name="Text Box 34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3" name="Text Box 34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4" name="Text Box 34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5" name="Text Box 34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6" name="Text Box 34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7" name="Text Box 34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8" name="Text Box 34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19" name="Text Box 34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0" name="Text Box 34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1" name="Text Box 34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2" name="Text Box 34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3" name="Text Box 34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4" name="Text Box 34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5" name="Text Box 34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6" name="Text Box 34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7" name="Text Box 34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8" name="Text Box 34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29" name="Text Box 34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0" name="Text Box 34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1" name="Text Box 34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2" name="Text Box 34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3" name="Text Box 34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4" name="Text Box 34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5" name="Text Box 34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6" name="Text Box 34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7" name="Text Box 34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8" name="Text Box 34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39" name="Text Box 34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0" name="Text Box 34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1" name="Text Box 34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2" name="Text Box 34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3" name="Text Box 34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4" name="Text Box 34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5" name="Text Box 34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6" name="Text Box 34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7" name="Text Box 34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8" name="Text Box 34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49" name="Text Box 34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0" name="Text Box 34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1" name="Text Box 34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2" name="Text Box 34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3" name="Text Box 34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4" name="Text Box 34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5" name="Text Box 34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6" name="Text Box 34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7" name="Text Box 34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8" name="Text Box 34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59" name="Text Box 34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0" name="Text Box 34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1" name="Text Box 34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2" name="Text Box 34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3" name="Text Box 34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4" name="Text Box 34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5" name="Text Box 34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6" name="Text Box 34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7" name="Text Box 34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8" name="Text Box 34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69" name="Text Box 34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0" name="Text Box 34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1" name="Text Box 34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2" name="Text Box 34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3" name="Text Box 34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4" name="Text Box 34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5" name="Text Box 34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6" name="Text Box 34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7" name="Text Box 34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8" name="Text Box 35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79" name="Text Box 35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0" name="Text Box 35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1" name="Text Box 35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2" name="Text Box 35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3" name="Text Box 35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4" name="Text Box 35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5" name="Text Box 35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6" name="Text Box 35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7" name="Text Box 35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8" name="Text Box 35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89" name="Text Box 35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0" name="Text Box 35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1" name="Text Box 35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2" name="Text Box 35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3" name="Text Box 35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4" name="Text Box 35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5" name="Text Box 35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6" name="Text Box 35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7" name="Text Box 35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8" name="Text Box 35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299" name="Text Box 35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0" name="Text Box 35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1" name="Text Box 35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2" name="Text Box 35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3" name="Text Box 35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4" name="Text Box 35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5" name="Text Box 35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6" name="Text Box 35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7" name="Text Box 35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8" name="Text Box 35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09" name="Text Box 35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0" name="Text Box 35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1" name="Text Box 35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2" name="Text Box 35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3" name="Text Box 35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4" name="Text Box 35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5" name="Text Box 35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6" name="Text Box 35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7" name="Text Box 35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8" name="Text Box 35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19" name="Text Box 35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0" name="Text Box 35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1" name="Text Box 35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2" name="Text Box 35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3" name="Text Box 35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4" name="Text Box 35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5" name="Text Box 35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6" name="Text Box 35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7" name="Text Box 35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8" name="Text Box 35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29" name="Text Box 35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0" name="Text Box 35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1" name="Text Box 35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2" name="Text Box 35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3" name="Text Box 35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4" name="Text Box 35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5" name="Text Box 35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6" name="Text Box 35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7" name="Text Box 35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8" name="Text Box 35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39" name="Text Box 35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0" name="Text Box 35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1" name="Text Box 35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2" name="Text Box 35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3" name="Text Box 35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4" name="Text Box 35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5" name="Text Box 35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6" name="Text Box 35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7" name="Text Box 35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8" name="Text Box 35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49" name="Text Box 35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0" name="Text Box 35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1" name="Text Box 35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2" name="Text Box 35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3" name="Text Box 35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4" name="Text Box 35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5" name="Text Box 35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6" name="Text Box 35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7" name="Text Box 35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8" name="Text Box 35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59" name="Text Box 35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0" name="Text Box 35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1" name="Text Box 35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2" name="Text Box 35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3" name="Text Box 35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4" name="Text Box 35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5" name="Text Box 35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6" name="Text Box 35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7" name="Text Box 35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8" name="Text Box 35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69" name="Text Box 35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0" name="Text Box 35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1" name="Text Box 35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2" name="Text Box 35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3" name="Text Box 35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4" name="Text Box 35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5" name="Text Box 35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6" name="Text Box 35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7" name="Text Box 35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8" name="Text Box 36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79" name="Text Box 36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0" name="Text Box 36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1" name="Text Box 36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2" name="Text Box 36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3" name="Text Box 36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4" name="Text Box 36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5" name="Text Box 36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6" name="Text Box 36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7" name="Text Box 36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8" name="Text Box 36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89" name="Text Box 36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0" name="Text Box 36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1" name="Text Box 36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2" name="Text Box 36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3" name="Text Box 36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4" name="Text Box 36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5" name="Text Box 36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6" name="Text Box 36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7" name="Text Box 36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8" name="Text Box 36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399" name="Text Box 36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0" name="Text Box 36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1" name="Text Box 36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2" name="Text Box 36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3" name="Text Box 36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4" name="Text Box 36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5" name="Text Box 36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6" name="Text Box 36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7" name="Text Box 36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8" name="Text Box 36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09" name="Text Box 36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0" name="Text Box 36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1" name="Text Box 36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2" name="Text Box 36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3" name="Text Box 36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4" name="Text Box 36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5" name="Text Box 36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6" name="Text Box 36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7" name="Text Box 36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8" name="Text Box 36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19" name="Text Box 36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0" name="Text Box 36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1" name="Text Box 36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2" name="Text Box 36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3" name="Text Box 36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4" name="Text Box 36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5" name="Text Box 36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6" name="Text Box 36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7" name="Text Box 36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8" name="Text Box 36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29" name="Text Box 36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0" name="Text Box 36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1" name="Text Box 36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2" name="Text Box 36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3" name="Text Box 36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4" name="Text Box 36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5" name="Text Box 36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6" name="Text Box 36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7" name="Text Box 36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8" name="Text Box 36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39" name="Text Box 36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0" name="Text Box 36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1" name="Text Box 36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2" name="Text Box 36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3" name="Text Box 36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4" name="Text Box 36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5" name="Text Box 36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6" name="Text Box 36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7" name="Text Box 36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8" name="Text Box 36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49" name="Text Box 36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0" name="Text Box 36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1" name="Text Box 36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2" name="Text Box 36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3" name="Text Box 36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4" name="Text Box 36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5" name="Text Box 36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6" name="Text Box 36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7" name="Text Box 36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8" name="Text Box 36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59" name="Text Box 36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0" name="Text Box 36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1" name="Text Box 36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2" name="Text Box 36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3" name="Text Box 36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4" name="Text Box 36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5" name="Text Box 36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6" name="Text Box 36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7" name="Text Box 36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8" name="Text Box 36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69" name="Text Box 36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0" name="Text Box 36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1" name="Text Box 36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2" name="Text Box 36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3" name="Text Box 36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4" name="Text Box 36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5" name="Text Box 36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6" name="Text Box 36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7" name="Text Box 36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8" name="Text Box 37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79" name="Text Box 37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0" name="Text Box 37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1" name="Text Box 37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2" name="Text Box 37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3" name="Text Box 37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4" name="Text Box 37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5" name="Text Box 37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6" name="Text Box 37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7" name="Text Box 37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8" name="Text Box 37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89" name="Text Box 37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0" name="Text Box 37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1" name="Text Box 37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2" name="Text Box 37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3" name="Text Box 37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4" name="Text Box 37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5" name="Text Box 37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6" name="Text Box 37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7" name="Text Box 37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8" name="Text Box 37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499" name="Text Box 37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0" name="Text Box 37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1" name="Text Box 37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2" name="Text Box 37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3" name="Text Box 37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4" name="Text Box 37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5" name="Text Box 37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6" name="Text Box 37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7" name="Text Box 37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8" name="Text Box 37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09" name="Text Box 37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0" name="Text Box 37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1" name="Text Box 37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2" name="Text Box 37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3" name="Text Box 37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4" name="Text Box 37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5" name="Text Box 37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6" name="Text Box 37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7" name="Text Box 37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8" name="Text Box 37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19" name="Text Box 37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0" name="Text Box 37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1" name="Text Box 37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2" name="Text Box 37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3" name="Text Box 37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4" name="Text Box 37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5" name="Text Box 37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6" name="Text Box 37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7" name="Text Box 37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8" name="Text Box 37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29" name="Text Box 37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0" name="Text Box 37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1" name="Text Box 37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2" name="Text Box 37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3" name="Text Box 37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4" name="Text Box 37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5" name="Text Box 37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6" name="Text Box 37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7" name="Text Box 37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8" name="Text Box 37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39" name="Text Box 37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0" name="Text Box 37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1" name="Text Box 37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2" name="Text Box 37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3" name="Text Box 37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4" name="Text Box 37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5" name="Text Box 37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6" name="Text Box 37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7" name="Text Box 37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8" name="Text Box 37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49" name="Text Box 37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0" name="Text Box 37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1" name="Text Box 37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2" name="Text Box 37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3" name="Text Box 37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4" name="Text Box 37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5" name="Text Box 37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6" name="Text Box 37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7" name="Text Box 37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8" name="Text Box 37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59" name="Text Box 37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0" name="Text Box 37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1" name="Text Box 37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2" name="Text Box 37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3" name="Text Box 37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4" name="Text Box 37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5" name="Text Box 37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6" name="Text Box 37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7" name="Text Box 37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8" name="Text Box 37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69" name="Text Box 37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0" name="Text Box 37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1" name="Text Box 37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2" name="Text Box 37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3" name="Text Box 37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4" name="Text Box 37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5" name="Text Box 37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6" name="Text Box 37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7" name="Text Box 37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8" name="Text Box 38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79" name="Text Box 38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0" name="Text Box 38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1" name="Text Box 38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2" name="Text Box 38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3" name="Text Box 38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4" name="Text Box 38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5" name="Text Box 38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6" name="Text Box 38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7" name="Text Box 38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8" name="Text Box 38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89" name="Text Box 38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0" name="Text Box 38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1" name="Text Box 38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2" name="Text Box 38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3" name="Text Box 38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4" name="Text Box 38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5" name="Text Box 38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6" name="Text Box 38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7" name="Text Box 38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8" name="Text Box 38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599" name="Text Box 38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0" name="Text Box 38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1" name="Text Box 38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2" name="Text Box 38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3" name="Text Box 38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4" name="Text Box 38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5" name="Text Box 38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6" name="Text Box 38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7" name="Text Box 38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8" name="Text Box 38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09" name="Text Box 38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0" name="Text Box 38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1" name="Text Box 38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2" name="Text Box 38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3" name="Text Box 38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4" name="Text Box 38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5" name="Text Box 38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6" name="Text Box 38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7" name="Text Box 38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8" name="Text Box 38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19" name="Text Box 38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0" name="Text Box 38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1" name="Text Box 38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2" name="Text Box 38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3" name="Text Box 38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4" name="Text Box 38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5" name="Text Box 38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6" name="Text Box 38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7" name="Text Box 38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8" name="Text Box 38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29" name="Text Box 38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0" name="Text Box 38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1" name="Text Box 38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2" name="Text Box 38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3" name="Text Box 38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4" name="Text Box 38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5" name="Text Box 38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6" name="Text Box 38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7" name="Text Box 38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8" name="Text Box 38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39" name="Text Box 38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0" name="Text Box 38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1" name="Text Box 38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2" name="Text Box 38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3" name="Text Box 38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4" name="Text Box 38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5" name="Text Box 38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6" name="Text Box 38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7" name="Text Box 38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8" name="Text Box 38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49" name="Text Box 38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0" name="Text Box 38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1" name="Text Box 38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2" name="Text Box 38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3" name="Text Box 38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4" name="Text Box 38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5" name="Text Box 38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6" name="Text Box 38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7" name="Text Box 38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8" name="Text Box 38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59" name="Text Box 38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0" name="Text Box 38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1" name="Text Box 38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2" name="Text Box 38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3" name="Text Box 38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4" name="Text Box 38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5" name="Text Box 38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6" name="Text Box 38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7" name="Text Box 38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8" name="Text Box 38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69" name="Text Box 38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0" name="Text Box 38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1" name="Text Box 38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2" name="Text Box 38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3" name="Text Box 38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4" name="Text Box 38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5" name="Text Box 38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6" name="Text Box 38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7" name="Text Box 38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8" name="Text Box 39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79" name="Text Box 39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0" name="Text Box 39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1" name="Text Box 39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2" name="Text Box 39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3" name="Text Box 39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4" name="Text Box 39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5" name="Text Box 39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6" name="Text Box 39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7" name="Text Box 39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8" name="Text Box 39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89" name="Text Box 39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0" name="Text Box 39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1" name="Text Box 39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2" name="Text Box 39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3" name="Text Box 39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4" name="Text Box 39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5" name="Text Box 39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6" name="Text Box 39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7" name="Text Box 39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8" name="Text Box 39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699" name="Text Box 39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0" name="Text Box 39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1" name="Text Box 39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2" name="Text Box 39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3" name="Text Box 39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4" name="Text Box 39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5" name="Text Box 39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6" name="Text Box 39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7" name="Text Box 39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8" name="Text Box 39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09" name="Text Box 39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0" name="Text Box 39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1" name="Text Box 39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2" name="Text Box 39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3" name="Text Box 39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4" name="Text Box 39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5" name="Text Box 39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6" name="Text Box 39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7" name="Text Box 39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8" name="Text Box 39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19" name="Text Box 39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0" name="Text Box 39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1" name="Text Box 39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2" name="Text Box 39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3" name="Text Box 39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4" name="Text Box 39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5" name="Text Box 39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6" name="Text Box 39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7" name="Text Box 39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8" name="Text Box 39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29" name="Text Box 39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0" name="Text Box 39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1" name="Text Box 39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2" name="Text Box 39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3" name="Text Box 39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4" name="Text Box 39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5" name="Text Box 39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6" name="Text Box 39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7" name="Text Box 39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8" name="Text Box 39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39" name="Text Box 39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0" name="Text Box 39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1" name="Text Box 39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2" name="Text Box 39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3" name="Text Box 39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4" name="Text Box 39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5" name="Text Box 39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6" name="Text Box 39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7" name="Text Box 39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8" name="Text Box 39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49" name="Text Box 39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0" name="Text Box 39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1" name="Text Box 39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2" name="Text Box 39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3" name="Text Box 39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4" name="Text Box 39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5" name="Text Box 39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6" name="Text Box 39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7" name="Text Box 39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8" name="Text Box 39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59" name="Text Box 39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0" name="Text Box 39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1" name="Text Box 39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2" name="Text Box 39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3" name="Text Box 39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4" name="Text Box 39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5" name="Text Box 39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6" name="Text Box 39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7" name="Text Box 39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8" name="Text Box 39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69" name="Text Box 39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0" name="Text Box 39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1" name="Text Box 39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2" name="Text Box 39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3" name="Text Box 39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4" name="Text Box 39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5" name="Text Box 39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6" name="Text Box 39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7" name="Text Box 39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8" name="Text Box 40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79" name="Text Box 40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0" name="Text Box 40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1" name="Text Box 40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2" name="Text Box 40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3" name="Text Box 40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4" name="Text Box 40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5" name="Text Box 40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6" name="Text Box 40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7" name="Text Box 40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8" name="Text Box 40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89" name="Text Box 40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0" name="Text Box 40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1" name="Text Box 40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2" name="Text Box 40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3" name="Text Box 40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4" name="Text Box 40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5" name="Text Box 40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6" name="Text Box 40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7" name="Text Box 40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8" name="Text Box 40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799" name="Text Box 40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0" name="Text Box 40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1" name="Text Box 40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2" name="Text Box 40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3" name="Text Box 40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4" name="Text Box 40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5" name="Text Box 40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6" name="Text Box 40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7" name="Text Box 40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8" name="Text Box 40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09" name="Text Box 40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0" name="Text Box 40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1" name="Text Box 40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2" name="Text Box 40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3" name="Text Box 40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4" name="Text Box 40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5" name="Text Box 40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6" name="Text Box 40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7" name="Text Box 40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8" name="Text Box 40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19" name="Text Box 40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0" name="Text Box 40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1" name="Text Box 40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2" name="Text Box 40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3" name="Text Box 40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4" name="Text Box 40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5" name="Text Box 40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6" name="Text Box 40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7" name="Text Box 40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8" name="Text Box 40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29" name="Text Box 40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0" name="Text Box 40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1" name="Text Box 40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2" name="Text Box 40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3" name="Text Box 40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4" name="Text Box 40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5" name="Text Box 40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6" name="Text Box 40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7" name="Text Box 40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8" name="Text Box 40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39" name="Text Box 40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0" name="Text Box 40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1" name="Text Box 40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2" name="Text Box 40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3" name="Text Box 40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4" name="Text Box 40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5" name="Text Box 40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6" name="Text Box 40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7" name="Text Box 40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8" name="Text Box 40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49" name="Text Box 40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0" name="Text Box 40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1" name="Text Box 40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2" name="Text Box 40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3" name="Text Box 40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4" name="Text Box 40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5" name="Text Box 40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6" name="Text Box 40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7" name="Text Box 40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8" name="Text Box 40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59" name="Text Box 40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0" name="Text Box 40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1" name="Text Box 40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2" name="Text Box 40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3" name="Text Box 40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4" name="Text Box 40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5" name="Text Box 40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6" name="Text Box 40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7" name="Text Box 40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8" name="Text Box 40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69" name="Text Box 40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0" name="Text Box 40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1" name="Text Box 40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2" name="Text Box 40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3" name="Text Box 40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4" name="Text Box 40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5" name="Text Box 40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6" name="Text Box 40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7" name="Text Box 40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8" name="Text Box 41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79" name="Text Box 41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0" name="Text Box 41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1" name="Text Box 41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2" name="Text Box 41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3" name="Text Box 41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4" name="Text Box 41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5" name="Text Box 41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6" name="Text Box 41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7" name="Text Box 41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8" name="Text Box 41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89" name="Text Box 41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0" name="Text Box 41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1" name="Text Box 41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2" name="Text Box 41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3" name="Text Box 41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4" name="Text Box 41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5" name="Text Box 41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6" name="Text Box 41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7" name="Text Box 41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8" name="Text Box 41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899" name="Text Box 41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0" name="Text Box 41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1" name="Text Box 41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2" name="Text Box 41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3" name="Text Box 41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4" name="Text Box 41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5" name="Text Box 41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6" name="Text Box 41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7" name="Text Box 41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8" name="Text Box 41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09" name="Text Box 41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0" name="Text Box 41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1" name="Text Box 41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2" name="Text Box 41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3" name="Text Box 41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4" name="Text Box 41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5" name="Text Box 41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6" name="Text Box 41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7" name="Text Box 41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8" name="Text Box 41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19" name="Text Box 41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0" name="Text Box 41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1" name="Text Box 41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2" name="Text Box 41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3" name="Text Box 41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4" name="Text Box 41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5" name="Text Box 41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6" name="Text Box 41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7" name="Text Box 41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8" name="Text Box 41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29" name="Text Box 41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0" name="Text Box 41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1" name="Text Box 41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2" name="Text Box 41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3" name="Text Box 41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4" name="Text Box 41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5" name="Text Box 41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6" name="Text Box 41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7" name="Text Box 41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8" name="Text Box 41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39" name="Text Box 41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0" name="Text Box 41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1" name="Text Box 41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2" name="Text Box 41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3" name="Text Box 41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4" name="Text Box 41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5" name="Text Box 41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6" name="Text Box 41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7" name="Text Box 41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8" name="Text Box 41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49" name="Text Box 41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0" name="Text Box 41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1" name="Text Box 41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2" name="Text Box 41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3" name="Text Box 41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4" name="Text Box 41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5" name="Text Box 41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6" name="Text Box 41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7" name="Text Box 41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8" name="Text Box 41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59" name="Text Box 41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0" name="Text Box 41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1" name="Text Box 41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2" name="Text Box 41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3" name="Text Box 41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4" name="Text Box 41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5" name="Text Box 41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6" name="Text Box 41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7" name="Text Box 41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8" name="Text Box 41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69" name="Text Box 41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0" name="Text Box 41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1" name="Text Box 41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2" name="Text Box 41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3" name="Text Box 41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4" name="Text Box 41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5" name="Text Box 41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6" name="Text Box 41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7" name="Text Box 41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8" name="Text Box 42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79" name="Text Box 42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0" name="Text Box 42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1" name="Text Box 42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2" name="Text Box 42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3" name="Text Box 42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4" name="Text Box 42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5" name="Text Box 42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6" name="Text Box 42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7" name="Text Box 42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8" name="Text Box 42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89" name="Text Box 42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0" name="Text Box 42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1" name="Text Box 42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2" name="Text Box 42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3" name="Text Box 42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4" name="Text Box 42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5" name="Text Box 42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6" name="Text Box 42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7" name="Text Box 42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8" name="Text Box 42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3999" name="Text Box 42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0" name="Text Box 42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1" name="Text Box 42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2" name="Text Box 42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3" name="Text Box 42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4" name="Text Box 42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5" name="Text Box 42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6" name="Text Box 42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7" name="Text Box 42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8" name="Text Box 42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09" name="Text Box 42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0" name="Text Box 42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1" name="Text Box 42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2" name="Text Box 42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3" name="Text Box 42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4" name="Text Box 42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5" name="Text Box 42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6" name="Text Box 42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7" name="Text Box 42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8" name="Text Box 42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19" name="Text Box 42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0" name="Text Box 42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1" name="Text Box 42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2" name="Text Box 42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3" name="Text Box 42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4" name="Text Box 42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5" name="Text Box 42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6" name="Text Box 42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7" name="Text Box 42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8" name="Text Box 42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29" name="Text Box 42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0" name="Text Box 42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1" name="Text Box 42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2" name="Text Box 42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3" name="Text Box 42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4" name="Text Box 42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5" name="Text Box 42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6" name="Text Box 42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7" name="Text Box 42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8" name="Text Box 42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39" name="Text Box 42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0" name="Text Box 42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1" name="Text Box 42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2" name="Text Box 42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3" name="Text Box 42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4" name="Text Box 42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5" name="Text Box 42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6" name="Text Box 42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7" name="Text Box 42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8" name="Text Box 42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49" name="Text Box 42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0" name="Text Box 42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1" name="Text Box 42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2" name="Text Box 42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3" name="Text Box 42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4" name="Text Box 42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5" name="Text Box 42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6" name="Text Box 42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7" name="Text Box 42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8" name="Text Box 42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59" name="Text Box 42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0" name="Text Box 42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1" name="Text Box 42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2" name="Text Box 42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3" name="Text Box 42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4" name="Text Box 42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5" name="Text Box 42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6" name="Text Box 42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7" name="Text Box 42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8" name="Text Box 42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69" name="Text Box 42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0" name="Text Box 42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1" name="Text Box 42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2" name="Text Box 42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3" name="Text Box 42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4" name="Text Box 42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5" name="Text Box 42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6" name="Text Box 42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7" name="Text Box 42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8" name="Text Box 43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79" name="Text Box 43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0" name="Text Box 43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1" name="Text Box 43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2" name="Text Box 43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3" name="Text Box 43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4" name="Text Box 43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5" name="Text Box 43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6" name="Text Box 43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7" name="Text Box 43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8" name="Text Box 43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89" name="Text Box 43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0" name="Text Box 43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1" name="Text Box 43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2" name="Text Box 43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3" name="Text Box 43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4" name="Text Box 43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5" name="Text Box 43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6" name="Text Box 43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7" name="Text Box 43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8" name="Text Box 43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099" name="Text Box 43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0" name="Text Box 43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1" name="Text Box 43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2" name="Text Box 43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3" name="Text Box 43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4" name="Text Box 43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5" name="Text Box 43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6" name="Text Box 43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7" name="Text Box 43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8" name="Text Box 43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09" name="Text Box 43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0" name="Text Box 43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1" name="Text Box 43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2" name="Text Box 43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3" name="Text Box 43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4" name="Text Box 43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5" name="Text Box 43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6" name="Text Box 43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7" name="Text Box 43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8" name="Text Box 43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19" name="Text Box 43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0" name="Text Box 43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1" name="Text Box 43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2" name="Text Box 43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3" name="Text Box 43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4" name="Text Box 43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5" name="Text Box 43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6" name="Text Box 43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7" name="Text Box 43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8" name="Text Box 43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29" name="Text Box 43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0" name="Text Box 43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1" name="Text Box 43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2" name="Text Box 43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3" name="Text Box 43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4" name="Text Box 43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5" name="Text Box 43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6" name="Text Box 43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7" name="Text Box 43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8" name="Text Box 43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39" name="Text Box 43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0" name="Text Box 43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1" name="Text Box 43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2" name="Text Box 43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3" name="Text Box 43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4" name="Text Box 43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5" name="Text Box 43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6" name="Text Box 43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7" name="Text Box 43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8" name="Text Box 43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49" name="Text Box 43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0" name="Text Box 43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1" name="Text Box 43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2" name="Text Box 43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3" name="Text Box 43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4" name="Text Box 43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5" name="Text Box 43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6" name="Text Box 43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7" name="Text Box 43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8" name="Text Box 43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59" name="Text Box 43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0" name="Text Box 43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1" name="Text Box 43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2" name="Text Box 43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3" name="Text Box 43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4" name="Text Box 43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5" name="Text Box 43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6" name="Text Box 43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7" name="Text Box 43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8" name="Text Box 43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69" name="Text Box 43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0" name="Text Box 43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1" name="Text Box 43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2" name="Text Box 43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3" name="Text Box 43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4" name="Text Box 43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5" name="Text Box 43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6" name="Text Box 43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7" name="Text Box 43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8" name="Text Box 44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79" name="Text Box 44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0" name="Text Box 44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1" name="Text Box 44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2" name="Text Box 44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3" name="Text Box 44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4" name="Text Box 44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5" name="Text Box 44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6" name="Text Box 44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7" name="Text Box 44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8" name="Text Box 44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89" name="Text Box 44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0" name="Text Box 44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1" name="Text Box 44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2" name="Text Box 44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3" name="Text Box 44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4" name="Text Box 44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5" name="Text Box 44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6" name="Text Box 44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7" name="Text Box 44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8" name="Text Box 44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199" name="Text Box 44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0" name="Text Box 44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1" name="Text Box 44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2" name="Text Box 44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3" name="Text Box 44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4" name="Text Box 44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5" name="Text Box 44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6" name="Text Box 44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7" name="Text Box 44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8" name="Text Box 44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09" name="Text Box 44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0" name="Text Box 44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1" name="Text Box 44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2" name="Text Box 44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3" name="Text Box 44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4" name="Text Box 44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5" name="Text Box 44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6" name="Text Box 44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7" name="Text Box 44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8" name="Text Box 44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19" name="Text Box 44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0" name="Text Box 44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1" name="Text Box 44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2" name="Text Box 44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3" name="Text Box 44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4" name="Text Box 44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5" name="Text Box 44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6" name="Text Box 44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7" name="Text Box 44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8" name="Text Box 44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29" name="Text Box 44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0" name="Text Box 44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1" name="Text Box 44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2" name="Text Box 44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3" name="Text Box 44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4" name="Text Box 44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5" name="Text Box 44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6" name="Text Box 44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7" name="Text Box 44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8" name="Text Box 44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39" name="Text Box 44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0" name="Text Box 44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1" name="Text Box 44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2" name="Text Box 44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3" name="Text Box 44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4" name="Text Box 44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5" name="Text Box 44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6" name="Text Box 44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7" name="Text Box 44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8" name="Text Box 44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49" name="Text Box 44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0" name="Text Box 44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1" name="Text Box 44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2" name="Text Box 44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3" name="Text Box 44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4" name="Text Box 44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5" name="Text Box 44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6" name="Text Box 44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7" name="Text Box 44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8" name="Text Box 44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59" name="Text Box 44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0" name="Text Box 44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1" name="Text Box 44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2" name="Text Box 44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3" name="Text Box 44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4" name="Text Box 44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5" name="Text Box 44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6" name="Text Box 44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7" name="Text Box 44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8" name="Text Box 44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69" name="Text Box 44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0" name="Text Box 44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1" name="Text Box 44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2" name="Text Box 44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3" name="Text Box 44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4" name="Text Box 44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5" name="Text Box 44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6" name="Text Box 44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7" name="Text Box 44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8" name="Text Box 45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79" name="Text Box 45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0" name="Text Box 45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1" name="Text Box 45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2" name="Text Box 45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3" name="Text Box 45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4" name="Text Box 45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5" name="Text Box 45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6" name="Text Box 45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7" name="Text Box 45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8" name="Text Box 45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89" name="Text Box 45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0" name="Text Box 45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1" name="Text Box 45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2" name="Text Box 45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3" name="Text Box 45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4" name="Text Box 45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5" name="Text Box 45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6" name="Text Box 45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7" name="Text Box 45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8" name="Text Box 45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299" name="Text Box 45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0" name="Text Box 45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1" name="Text Box 45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2" name="Text Box 45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3" name="Text Box 45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4" name="Text Box 45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5" name="Text Box 45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6" name="Text Box 45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7" name="Text Box 45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8" name="Text Box 45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09" name="Text Box 45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0" name="Text Box 45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1" name="Text Box 45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2" name="Text Box 45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3" name="Text Box 45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4" name="Text Box 45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5" name="Text Box 45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6" name="Text Box 45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7" name="Text Box 45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8" name="Text Box 45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19" name="Text Box 45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0" name="Text Box 45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1" name="Text Box 45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2" name="Text Box 45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3" name="Text Box 45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4" name="Text Box 45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5" name="Text Box 45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6" name="Text Box 45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7" name="Text Box 45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8" name="Text Box 45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29" name="Text Box 45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0" name="Text Box 45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1" name="Text Box 45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2" name="Text Box 45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3" name="Text Box 45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4" name="Text Box 45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5" name="Text Box 45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6" name="Text Box 45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7" name="Text Box 45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8" name="Text Box 45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39" name="Text Box 45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0" name="Text Box 45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1" name="Text Box 45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2" name="Text Box 45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3" name="Text Box 45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4" name="Text Box 45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5" name="Text Box 45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6" name="Text Box 45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7" name="Text Box 45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8" name="Text Box 45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49" name="Text Box 45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0" name="Text Box 45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1" name="Text Box 45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2" name="Text Box 45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3" name="Text Box 45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4" name="Text Box 45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5" name="Text Box 45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6" name="Text Box 45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7" name="Text Box 45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8" name="Text Box 45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59" name="Text Box 45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0" name="Text Box 45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1" name="Text Box 45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2" name="Text Box 45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3" name="Text Box 45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4" name="Text Box 45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5" name="Text Box 45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6" name="Text Box 45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7" name="Text Box 45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8" name="Text Box 45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69" name="Text Box 45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0" name="Text Box 45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1" name="Text Box 45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2" name="Text Box 45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3" name="Text Box 45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4" name="Text Box 45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5" name="Text Box 45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6" name="Text Box 45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7" name="Text Box 45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8" name="Text Box 46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79" name="Text Box 46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0" name="Text Box 46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1" name="Text Box 46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2" name="Text Box 46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3" name="Text Box 46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4" name="Text Box 46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5" name="Text Box 46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6" name="Text Box 46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7" name="Text Box 46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8" name="Text Box 46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89" name="Text Box 46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0" name="Text Box 46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1" name="Text Box 46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2" name="Text Box 46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3" name="Text Box 46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4" name="Text Box 46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5" name="Text Box 46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6" name="Text Box 46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7" name="Text Box 46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8" name="Text Box 46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399" name="Text Box 46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0" name="Text Box 46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1" name="Text Box 46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2" name="Text Box 46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3" name="Text Box 46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4" name="Text Box 46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5" name="Text Box 46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6" name="Text Box 46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7" name="Text Box 46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8" name="Text Box 46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09" name="Text Box 46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0" name="Text Box 46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1" name="Text Box 46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2" name="Text Box 46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3" name="Text Box 46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4" name="Text Box 46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5" name="Text Box 46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6" name="Text Box 46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7" name="Text Box 46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8" name="Text Box 46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19" name="Text Box 46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0" name="Text Box 46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1" name="Text Box 46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2" name="Text Box 46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3" name="Text Box 46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4" name="Text Box 46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5" name="Text Box 46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6" name="Text Box 46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7" name="Text Box 46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8" name="Text Box 46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29" name="Text Box 46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0" name="Text Box 46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1" name="Text Box 46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2" name="Text Box 46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3" name="Text Box 46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4" name="Text Box 46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5" name="Text Box 46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6" name="Text Box 46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7" name="Text Box 46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8" name="Text Box 46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39" name="Text Box 46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0" name="Text Box 46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1" name="Text Box 46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2" name="Text Box 46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3" name="Text Box 46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4" name="Text Box 46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5" name="Text Box 46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6" name="Text Box 46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7" name="Text Box 46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8" name="Text Box 46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49" name="Text Box 46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0" name="Text Box 46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1" name="Text Box 46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2" name="Text Box 46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3" name="Text Box 46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4" name="Text Box 46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5" name="Text Box 46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6" name="Text Box 46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7" name="Text Box 46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8" name="Text Box 46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59" name="Text Box 46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0" name="Text Box 46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1" name="Text Box 46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2" name="Text Box 46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3" name="Text Box 46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4" name="Text Box 46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5" name="Text Box 46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6" name="Text Box 46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7" name="Text Box 46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8" name="Text Box 46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69" name="Text Box 46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0" name="Text Box 46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1" name="Text Box 46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2" name="Text Box 46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3" name="Text Box 46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4" name="Text Box 46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5" name="Text Box 46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6" name="Text Box 46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7" name="Text Box 46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8" name="Text Box 47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79" name="Text Box 47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0" name="Text Box 47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1" name="Text Box 47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2" name="Text Box 47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3" name="Text Box 47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4" name="Text Box 47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5" name="Text Box 47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6" name="Text Box 47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7" name="Text Box 47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8" name="Text Box 47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89" name="Text Box 47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0" name="Text Box 47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1" name="Text Box 47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2" name="Text Box 47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3" name="Text Box 47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4" name="Text Box 47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5" name="Text Box 47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6" name="Text Box 47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7" name="Text Box 47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8" name="Text Box 47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499" name="Text Box 47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0" name="Text Box 47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1" name="Text Box 47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2" name="Text Box 47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3" name="Text Box 47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4" name="Text Box 47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5" name="Text Box 47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6" name="Text Box 47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7" name="Text Box 47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8" name="Text Box 47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09" name="Text Box 47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0" name="Text Box 47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1" name="Text Box 47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2" name="Text Box 47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3" name="Text Box 47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4" name="Text Box 47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5" name="Text Box 47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6" name="Text Box 47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7" name="Text Box 47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8" name="Text Box 47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19" name="Text Box 47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0" name="Text Box 47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1" name="Text Box 47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2" name="Text Box 47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3" name="Text Box 47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4" name="Text Box 47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5" name="Text Box 47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6" name="Text Box 47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7" name="Text Box 47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8" name="Text Box 47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29" name="Text Box 47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0" name="Text Box 47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1" name="Text Box 47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2" name="Text Box 47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3" name="Text Box 47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4" name="Text Box 47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5" name="Text Box 47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6" name="Text Box 47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7" name="Text Box 47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8" name="Text Box 47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39" name="Text Box 47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0" name="Text Box 47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1" name="Text Box 47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2" name="Text Box 47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3" name="Text Box 47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4" name="Text Box 47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5" name="Text Box 47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6" name="Text Box 47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7" name="Text Box 47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8" name="Text Box 47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49" name="Text Box 47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0" name="Text Box 47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1" name="Text Box 47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2" name="Text Box 47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3" name="Text Box 47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4" name="Text Box 47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5" name="Text Box 47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6" name="Text Box 47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7" name="Text Box 47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8" name="Text Box 47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59" name="Text Box 47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0" name="Text Box 47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1" name="Text Box 47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2" name="Text Box 47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3" name="Text Box 47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4" name="Text Box 47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5" name="Text Box 47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6" name="Text Box 47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7" name="Text Box 47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8" name="Text Box 47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69" name="Text Box 47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0" name="Text Box 47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1" name="Text Box 47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2" name="Text Box 47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3" name="Text Box 47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4" name="Text Box 47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5" name="Text Box 47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6" name="Text Box 47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7" name="Text Box 47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8" name="Text Box 48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79" name="Text Box 48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0" name="Text Box 48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1" name="Text Box 48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2" name="Text Box 48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3" name="Text Box 48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4" name="Text Box 48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5" name="Text Box 48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6" name="Text Box 48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7" name="Text Box 48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8" name="Text Box 48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89" name="Text Box 48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0" name="Text Box 48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1" name="Text Box 48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2" name="Text Box 48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3" name="Text Box 48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4" name="Text Box 48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5" name="Text Box 48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6" name="Text Box 48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7" name="Text Box 48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8" name="Text Box 48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599" name="Text Box 48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0" name="Text Box 48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1" name="Text Box 48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2" name="Text Box 48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3" name="Text Box 48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4" name="Text Box 48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5" name="Text Box 48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6" name="Text Box 48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7" name="Text Box 48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8" name="Text Box 48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09" name="Text Box 48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0" name="Text Box 48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1" name="Text Box 48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2" name="Text Box 48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3" name="Text Box 48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4" name="Text Box 48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5" name="Text Box 48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6" name="Text Box 48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7" name="Text Box 48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8" name="Text Box 48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19" name="Text Box 48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0" name="Text Box 48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1" name="Text Box 48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2" name="Text Box 48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3" name="Text Box 48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4" name="Text Box 48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5" name="Text Box 48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6" name="Text Box 48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7" name="Text Box 48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8" name="Text Box 48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29" name="Text Box 48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0" name="Text Box 48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1" name="Text Box 48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2" name="Text Box 48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3" name="Text Box 48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4" name="Text Box 48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5" name="Text Box 48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6" name="Text Box 48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7" name="Text Box 48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8" name="Text Box 48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39" name="Text Box 48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0" name="Text Box 48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1" name="Text Box 48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2" name="Text Box 48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3" name="Text Box 48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4" name="Text Box 48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5" name="Text Box 48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6" name="Text Box 48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7" name="Text Box 48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8" name="Text Box 48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49" name="Text Box 48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0" name="Text Box 48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1" name="Text Box 48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2" name="Text Box 48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3" name="Text Box 48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4" name="Text Box 48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5" name="Text Box 48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6" name="Text Box 48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7" name="Text Box 48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8" name="Text Box 48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59" name="Text Box 48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0" name="Text Box 48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1" name="Text Box 48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2" name="Text Box 48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3" name="Text Box 48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4" name="Text Box 48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5" name="Text Box 48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6" name="Text Box 48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7" name="Text Box 48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8" name="Text Box 48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69" name="Text Box 48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0" name="Text Box 48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1" name="Text Box 48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2" name="Text Box 48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3" name="Text Box 48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4" name="Text Box 48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5" name="Text Box 48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6" name="Text Box 48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7" name="Text Box 48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8" name="Text Box 49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79" name="Text Box 49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0" name="Text Box 49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1" name="Text Box 49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2" name="Text Box 49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3" name="Text Box 49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4" name="Text Box 49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5" name="Text Box 49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6" name="Text Box 49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7" name="Text Box 49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8" name="Text Box 49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89" name="Text Box 49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0" name="Text Box 49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1" name="Text Box 49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2" name="Text Box 49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3" name="Text Box 49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4" name="Text Box 49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5" name="Text Box 49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6" name="Text Box 49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7" name="Text Box 49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8" name="Text Box 49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699" name="Text Box 49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0" name="Text Box 49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1" name="Text Box 49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2" name="Text Box 49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3" name="Text Box 49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4" name="Text Box 49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5" name="Text Box 49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6" name="Text Box 49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7" name="Text Box 49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8" name="Text Box 49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09" name="Text Box 49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0" name="Text Box 49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1" name="Text Box 49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2" name="Text Box 49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3" name="Text Box 49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4" name="Text Box 49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5" name="Text Box 49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6" name="Text Box 49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7" name="Text Box 49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8" name="Text Box 49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19" name="Text Box 49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0" name="Text Box 49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1" name="Text Box 49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2" name="Text Box 49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3" name="Text Box 49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4" name="Text Box 49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5" name="Text Box 49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6" name="Text Box 49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7" name="Text Box 49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8" name="Text Box 49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29" name="Text Box 49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0" name="Text Box 49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1" name="Text Box 49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2" name="Text Box 49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3" name="Text Box 49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4" name="Text Box 49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5" name="Text Box 49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6" name="Text Box 49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7" name="Text Box 49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8" name="Text Box 49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39" name="Text Box 49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0" name="Text Box 49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1" name="Text Box 49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2" name="Text Box 49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3" name="Text Box 49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4" name="Text Box 49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5" name="Text Box 49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6" name="Text Box 49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7" name="Text Box 49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8" name="Text Box 49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49" name="Text Box 49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0" name="Text Box 49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1" name="Text Box 49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2" name="Text Box 49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3" name="Text Box 49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4" name="Text Box 49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5" name="Text Box 49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6" name="Text Box 49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7" name="Text Box 49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8" name="Text Box 49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59" name="Text Box 49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0" name="Text Box 49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1" name="Text Box 49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2" name="Text Box 49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3" name="Text Box 49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4" name="Text Box 49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5" name="Text Box 49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6" name="Text Box 49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7" name="Text Box 49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8" name="Text Box 49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69" name="Text Box 49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0" name="Text Box 49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1" name="Text Box 49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2" name="Text Box 49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3" name="Text Box 49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4" name="Text Box 49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5" name="Text Box 49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6" name="Text Box 49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7" name="Text Box 49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8" name="Text Box 50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79" name="Text Box 50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0" name="Text Box 50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1" name="Text Box 50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2" name="Text Box 50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3" name="Text Box 50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4" name="Text Box 50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5" name="Text Box 50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6" name="Text Box 50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7" name="Text Box 50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8" name="Text Box 50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89" name="Text Box 50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0" name="Text Box 50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1" name="Text Box 50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2" name="Text Box 50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3" name="Text Box 50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4" name="Text Box 50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5" name="Text Box 50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6" name="Text Box 50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7" name="Text Box 50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8" name="Text Box 50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799" name="Text Box 50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0" name="Text Box 50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1" name="Text Box 50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2" name="Text Box 50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3" name="Text Box 50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4" name="Text Box 50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5" name="Text Box 50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6" name="Text Box 50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7" name="Text Box 50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8" name="Text Box 50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09" name="Text Box 50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0" name="Text Box 50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1" name="Text Box 50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2" name="Text Box 50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3" name="Text Box 50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4" name="Text Box 50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5" name="Text Box 50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6" name="Text Box 50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7" name="Text Box 50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8" name="Text Box 50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19" name="Text Box 50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0" name="Text Box 50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1" name="Text Box 50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2" name="Text Box 50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3" name="Text Box 50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4" name="Text Box 50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5" name="Text Box 50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6" name="Text Box 50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7" name="Text Box 50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8" name="Text Box 50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29" name="Text Box 50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0" name="Text Box 50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1" name="Text Box 50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2" name="Text Box 50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3" name="Text Box 50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4" name="Text Box 50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5" name="Text Box 50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6" name="Text Box 50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7" name="Text Box 50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8" name="Text Box 50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39" name="Text Box 50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0" name="Text Box 50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1" name="Text Box 50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2" name="Text Box 50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3" name="Text Box 50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4" name="Text Box 50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5" name="Text Box 50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6" name="Text Box 50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7" name="Text Box 50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8" name="Text Box 50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49" name="Text Box 50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0" name="Text Box 50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1" name="Text Box 50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2" name="Text Box 50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3" name="Text Box 50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4" name="Text Box 50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5" name="Text Box 50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6" name="Text Box 50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7" name="Text Box 50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8" name="Text Box 50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59" name="Text Box 50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0" name="Text Box 50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1" name="Text Box 50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2" name="Text Box 50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3" name="Text Box 50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4" name="Text Box 50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5" name="Text Box 50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6" name="Text Box 50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7" name="Text Box 50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8" name="Text Box 50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69" name="Text Box 50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0" name="Text Box 50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1" name="Text Box 50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2" name="Text Box 50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3" name="Text Box 50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4" name="Text Box 50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5" name="Text Box 50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6" name="Text Box 50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7" name="Text Box 50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8" name="Text Box 51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79" name="Text Box 51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0" name="Text Box 51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1" name="Text Box 51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2" name="Text Box 51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3" name="Text Box 51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4" name="Text Box 51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5" name="Text Box 51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6" name="Text Box 51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7" name="Text Box 51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8" name="Text Box 51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89" name="Text Box 51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0" name="Text Box 51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1" name="Text Box 51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2" name="Text Box 51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3" name="Text Box 51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4" name="Text Box 51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5" name="Text Box 51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6" name="Text Box 51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7" name="Text Box 51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8" name="Text Box 51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899" name="Text Box 51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0" name="Text Box 51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1" name="Text Box 51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2" name="Text Box 51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3" name="Text Box 51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4" name="Text Box 51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5" name="Text Box 51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6" name="Text Box 51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7" name="Text Box 51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8" name="Text Box 51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09" name="Text Box 51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0" name="Text Box 51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1" name="Text Box 51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2" name="Text Box 51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3" name="Text Box 51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4" name="Text Box 51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5" name="Text Box 51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6" name="Text Box 51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7" name="Text Box 51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8" name="Text Box 51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19" name="Text Box 51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0" name="Text Box 51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1" name="Text Box 51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2" name="Text Box 51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3" name="Text Box 51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4" name="Text Box 51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5" name="Text Box 51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6" name="Text Box 51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7" name="Text Box 51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8" name="Text Box 51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29" name="Text Box 51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0" name="Text Box 51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1" name="Text Box 51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2" name="Text Box 51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3" name="Text Box 51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4" name="Text Box 51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5" name="Text Box 51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6" name="Text Box 51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7" name="Text Box 51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8" name="Text Box 51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39" name="Text Box 51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0" name="Text Box 51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1" name="Text Box 51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2" name="Text Box 51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3" name="Text Box 51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4" name="Text Box 51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5" name="Text Box 51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6" name="Text Box 51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7" name="Text Box 51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8" name="Text Box 51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49" name="Text Box 51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0" name="Text Box 51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1" name="Text Box 51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2" name="Text Box 51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3" name="Text Box 51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4" name="Text Box 51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5" name="Text Box 51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6" name="Text Box 51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7" name="Text Box 51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8" name="Text Box 51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59" name="Text Box 51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0" name="Text Box 51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1" name="Text Box 51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2" name="Text Box 51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3" name="Text Box 51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4" name="Text Box 51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5" name="Text Box 51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6" name="Text Box 51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7" name="Text Box 51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8" name="Text Box 51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69" name="Text Box 51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0" name="Text Box 51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1" name="Text Box 51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2" name="Text Box 51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3" name="Text Box 51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4" name="Text Box 51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5" name="Text Box 51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6" name="Text Box 51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7" name="Text Box 51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8" name="Text Box 52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79" name="Text Box 52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0" name="Text Box 52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1" name="Text Box 52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2" name="Text Box 52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3" name="Text Box 52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4" name="Text Box 52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5" name="Text Box 52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6" name="Text Box 52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7" name="Text Box 52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8" name="Text Box 52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89" name="Text Box 52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0" name="Text Box 52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1" name="Text Box 52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2" name="Text Box 52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3" name="Text Box 52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4" name="Text Box 52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5" name="Text Box 52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6" name="Text Box 52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7" name="Text Box 52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8" name="Text Box 52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4999" name="Text Box 52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0" name="Text Box 52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1" name="Text Box 52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2" name="Text Box 52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3" name="Text Box 52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4" name="Text Box 52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5" name="Text Box 52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6" name="Text Box 52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7" name="Text Box 52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8" name="Text Box 52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09" name="Text Box 52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0" name="Text Box 52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1" name="Text Box 52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2" name="Text Box 52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3" name="Text Box 52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4" name="Text Box 52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5" name="Text Box 52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6" name="Text Box 52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7" name="Text Box 52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8" name="Text Box 52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19" name="Text Box 52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0" name="Text Box 52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1" name="Text Box 52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2" name="Text Box 52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3" name="Text Box 52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4" name="Text Box 52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5" name="Text Box 52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6" name="Text Box 52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7" name="Text Box 52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8" name="Text Box 52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29" name="Text Box 52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0" name="Text Box 52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1" name="Text Box 52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2" name="Text Box 52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3" name="Text Box 52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4" name="Text Box 52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5" name="Text Box 52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6" name="Text Box 52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7" name="Text Box 52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8" name="Text Box 52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39" name="Text Box 52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0" name="Text Box 52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1" name="Text Box 52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2" name="Text Box 52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3" name="Text Box 52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4" name="Text Box 52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5" name="Text Box 52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6" name="Text Box 52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7" name="Text Box 52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8" name="Text Box 52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49" name="Text Box 52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0" name="Text Box 52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1" name="Text Box 52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2" name="Text Box 52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3" name="Text Box 52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4" name="Text Box 52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5" name="Text Box 52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6" name="Text Box 52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7" name="Text Box 52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8" name="Text Box 52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59" name="Text Box 52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0" name="Text Box 52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1" name="Text Box 52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2" name="Text Box 52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3" name="Text Box 52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4" name="Text Box 52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5" name="Text Box 52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6" name="Text Box 52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7" name="Text Box 52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8" name="Text Box 52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69" name="Text Box 52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0" name="Text Box 52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1" name="Text Box 52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2" name="Text Box 52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3" name="Text Box 52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4" name="Text Box 52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5" name="Text Box 52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6" name="Text Box 52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7" name="Text Box 52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8" name="Text Box 53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79" name="Text Box 53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0" name="Text Box 53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1" name="Text Box 53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2" name="Text Box 53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3" name="Text Box 53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4" name="Text Box 53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5" name="Text Box 53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6" name="Text Box 530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7" name="Text Box 530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8" name="Text Box 531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89" name="Text Box 531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0" name="Text Box 531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1" name="Text Box 531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2" name="Text Box 531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3" name="Text Box 531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4" name="Text Box 531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5" name="Text Box 531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6" name="Text Box 531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7" name="Text Box 531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8" name="Text Box 532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099" name="Text Box 532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0" name="Text Box 532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1" name="Text Box 532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2" name="Text Box 532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3" name="Text Box 532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4" name="Text Box 532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5" name="Text Box 532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6" name="Text Box 532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7" name="Text Box 532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8" name="Text Box 533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09" name="Text Box 533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0" name="Text Box 533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1" name="Text Box 533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2" name="Text Box 533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3" name="Text Box 533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4" name="Text Box 533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5" name="Text Box 533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6" name="Text Box 533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7" name="Text Box 533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8" name="Text Box 534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19" name="Text Box 534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0" name="Text Box 534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1" name="Text Box 534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2" name="Text Box 534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3" name="Text Box 534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4" name="Text Box 534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5" name="Text Box 534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6" name="Text Box 534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7" name="Text Box 534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8" name="Text Box 535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29" name="Text Box 535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0" name="Text Box 535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1" name="Text Box 535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2" name="Text Box 535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3" name="Text Box 535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4" name="Text Box 535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5" name="Text Box 535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6" name="Text Box 535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7" name="Text Box 535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8" name="Text Box 536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39" name="Text Box 536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0" name="Text Box 536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1" name="Text Box 536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2" name="Text Box 536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3" name="Text Box 536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4" name="Text Box 536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5" name="Text Box 536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6" name="Text Box 536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7" name="Text Box 536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8" name="Text Box 537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49" name="Text Box 537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0" name="Text Box 537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1" name="Text Box 537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2" name="Text Box 537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3" name="Text Box 537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4" name="Text Box 537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5" name="Text Box 537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6" name="Text Box 537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7" name="Text Box 537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8" name="Text Box 538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59" name="Text Box 538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0" name="Text Box 538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1" name="Text Box 538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2" name="Text Box 538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3" name="Text Box 538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4" name="Text Box 538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5" name="Text Box 538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6" name="Text Box 538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7" name="Text Box 538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8" name="Text Box 539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69" name="Text Box 539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0" name="Text Box 539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1" name="Text Box 539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2" name="Text Box 539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3" name="Text Box 539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4" name="Text Box 539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5" name="Text Box 539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6" name="Text Box 5398"/>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7" name="Text Box 5399"/>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8" name="Text Box 5400"/>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79" name="Text Box 5401"/>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80" name="Text Box 5402"/>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81" name="Text Box 5403"/>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82" name="Text Box 5404"/>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83" name="Text Box 5405"/>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84" name="Text Box 5406"/>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783</xdr:row>
      <xdr:rowOff>0</xdr:rowOff>
    </xdr:from>
    <xdr:ext cx="85725" cy="180975"/>
    <xdr:sp macro="" textlink="">
      <xdr:nvSpPr>
        <xdr:cNvPr id="25185" name="Text Box 5407"/>
        <xdr:cNvSpPr txBox="1">
          <a:spLocks noChangeArrowheads="1"/>
        </xdr:cNvSpPr>
      </xdr:nvSpPr>
      <xdr:spPr bwMode="auto">
        <a:xfrm>
          <a:off x="4815840" y="14916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814</xdr:row>
      <xdr:rowOff>0</xdr:rowOff>
    </xdr:from>
    <xdr:to>
      <xdr:col>4</xdr:col>
      <xdr:colOff>85725</xdr:colOff>
      <xdr:row>815</xdr:row>
      <xdr:rowOff>19050</xdr:rowOff>
    </xdr:to>
    <xdr:sp macro="" textlink="">
      <xdr:nvSpPr>
        <xdr:cNvPr id="25186" name="Text Box 25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87" name="Text Box 25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88" name="Text Box 25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89" name="Text Box 25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0" name="Text Box 25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1" name="Text Box 25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2" name="Text Box 25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3" name="Text Box 25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4" name="Text Box 25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5" name="Text Box 25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6" name="Text Box 25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7" name="Text Box 25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8" name="Text Box 25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199" name="Text Box 25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0" name="Text Box 26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1" name="Text Box 26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2" name="Text Box 26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3" name="Text Box 26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4" name="Text Box 26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5" name="Text Box 26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6" name="Text Box 26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7" name="Text Box 26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8" name="Text Box 26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09" name="Text Box 26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0" name="Text Box 26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1" name="Text Box 26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2" name="Text Box 26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3" name="Text Box 26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4" name="Text Box 26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5" name="Text Box 26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6" name="Text Box 26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7" name="Text Box 26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8" name="Text Box 26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19" name="Text Box 26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0" name="Text Box 26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1" name="Text Box 26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2" name="Text Box 26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3" name="Text Box 26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4" name="Text Box 26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5" name="Text Box 26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6" name="Text Box 26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7" name="Text Box 26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8" name="Text Box 26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29" name="Text Box 26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0" name="Text Box 26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1" name="Text Box 26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2" name="Text Box 26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3" name="Text Box 26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4" name="Text Box 26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5" name="Text Box 26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6" name="Text Box 26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7" name="Text Box 26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8" name="Text Box 26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39" name="Text Box 26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0" name="Text Box 26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1" name="Text Box 26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2" name="Text Box 26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3" name="Text Box 26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4" name="Text Box 26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5" name="Text Box 26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6" name="Text Box 26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7" name="Text Box 26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8" name="Text Box 26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49" name="Text Box 26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0" name="Text Box 26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1" name="Text Box 26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2" name="Text Box 26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3" name="Text Box 26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4" name="Text Box 26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5" name="Text Box 26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6" name="Text Box 26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7" name="Text Box 26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8" name="Text Box 27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59" name="Text Box 27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0" name="Text Box 27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1" name="Text Box 27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2" name="Text Box 27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3" name="Text Box 27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4" name="Text Box 27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5" name="Text Box 27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6" name="Text Box 27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7" name="Text Box 27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8" name="Text Box 27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69" name="Text Box 27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0" name="Text Box 27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1" name="Text Box 27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2" name="Text Box 27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3" name="Text Box 27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4" name="Text Box 27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5" name="Text Box 27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6" name="Text Box 27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7" name="Text Box 27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8" name="Text Box 27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79" name="Text Box 27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0" name="Text Box 27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1" name="Text Box 27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2" name="Text Box 27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3" name="Text Box 27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4" name="Text Box 27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5" name="Text Box 27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6" name="Text Box 27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7" name="Text Box 27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8" name="Text Box 27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89" name="Text Box 27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0" name="Text Box 27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1" name="Text Box 27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2" name="Text Box 27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3" name="Text Box 27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4" name="Text Box 27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5" name="Text Box 27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6" name="Text Box 27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7" name="Text Box 27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8" name="Text Box 27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299" name="Text Box 27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0" name="Text Box 27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1" name="Text Box 27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2" name="Text Box 27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3" name="Text Box 27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4" name="Text Box 27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5" name="Text Box 27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6" name="Text Box 27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7" name="Text Box 27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8" name="Text Box 27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09" name="Text Box 27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0" name="Text Box 27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1" name="Text Box 27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2" name="Text Box 27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3" name="Text Box 27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4" name="Text Box 27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5" name="Text Box 27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6" name="Text Box 27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7" name="Text Box 27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8" name="Text Box 27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19" name="Text Box 27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0" name="Text Box 27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1" name="Text Box 27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2" name="Text Box 27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3" name="Text Box 27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4" name="Text Box 27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5" name="Text Box 27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6" name="Text Box 27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7" name="Text Box 27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8" name="Text Box 27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29" name="Text Box 27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0" name="Text Box 27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1" name="Text Box 27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2" name="Text Box 27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3" name="Text Box 27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4" name="Text Box 27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5" name="Text Box 27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6" name="Text Box 27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7" name="Text Box 27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8" name="Text Box 27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39" name="Text Box 27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0" name="Text Box 27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1" name="Text Box 27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2" name="Text Box 27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3" name="Text Box 27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4" name="Text Box 27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5" name="Text Box 27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6" name="Text Box 27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7" name="Text Box 27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8" name="Text Box 27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49" name="Text Box 27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0" name="Text Box 27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1" name="Text Box 27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2" name="Text Box 27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3" name="Text Box 27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4" name="Text Box 27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5" name="Text Box 27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6" name="Text Box 27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7" name="Text Box 27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8" name="Text Box 28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59" name="Text Box 28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0" name="Text Box 28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1" name="Text Box 28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2" name="Text Box 28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3" name="Text Box 28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4" name="Text Box 28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5" name="Text Box 28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6" name="Text Box 28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7" name="Text Box 28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8" name="Text Box 28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69" name="Text Box 28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0" name="Text Box 28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1" name="Text Box 28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2" name="Text Box 28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3" name="Text Box 28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4" name="Text Box 28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5" name="Text Box 28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6" name="Text Box 28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7" name="Text Box 28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8" name="Text Box 28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79" name="Text Box 28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0" name="Text Box 28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1" name="Text Box 28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2" name="Text Box 28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3" name="Text Box 28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4" name="Text Box 28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5" name="Text Box 28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6" name="Text Box 28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7" name="Text Box 28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8" name="Text Box 28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89" name="Text Box 28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0" name="Text Box 28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1" name="Text Box 28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2" name="Text Box 28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3" name="Text Box 28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4" name="Text Box 28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5" name="Text Box 28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6" name="Text Box 28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7" name="Text Box 28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8" name="Text Box 28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399" name="Text Box 28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0" name="Text Box 28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1" name="Text Box 28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2" name="Text Box 28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3" name="Text Box 28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4" name="Text Box 28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5" name="Text Box 28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6" name="Text Box 28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7" name="Text Box 28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8" name="Text Box 28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09" name="Text Box 28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0" name="Text Box 28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1" name="Text Box 28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2" name="Text Box 28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3" name="Text Box 28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4" name="Text Box 28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5" name="Text Box 28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6" name="Text Box 28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7" name="Text Box 28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8" name="Text Box 28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19" name="Text Box 28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0" name="Text Box 28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1" name="Text Box 28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2" name="Text Box 28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3" name="Text Box 28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4" name="Text Box 28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5" name="Text Box 28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6" name="Text Box 28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7" name="Text Box 28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8" name="Text Box 28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29" name="Text Box 28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0" name="Text Box 28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1" name="Text Box 28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2" name="Text Box 28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3" name="Text Box 28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4" name="Text Box 28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5" name="Text Box 28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6" name="Text Box 28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7" name="Text Box 28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8" name="Text Box 28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39" name="Text Box 28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0" name="Text Box 28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1" name="Text Box 28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2" name="Text Box 28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3" name="Text Box 28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4" name="Text Box 28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5" name="Text Box 28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6" name="Text Box 28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7" name="Text Box 28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8" name="Text Box 28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49" name="Text Box 28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0" name="Text Box 28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1" name="Text Box 28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2" name="Text Box 28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3" name="Text Box 28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4" name="Text Box 28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5" name="Text Box 28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6" name="Text Box 28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7" name="Text Box 28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8" name="Text Box 29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59" name="Text Box 29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0" name="Text Box 29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1" name="Text Box 29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2" name="Text Box 29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3" name="Text Box 29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4" name="Text Box 29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5" name="Text Box 29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6" name="Text Box 29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7" name="Text Box 29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8" name="Text Box 29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69" name="Text Box 29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0" name="Text Box 29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1" name="Text Box 29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2" name="Text Box 29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3" name="Text Box 29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4" name="Text Box 29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5" name="Text Box 29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6" name="Text Box 29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7" name="Text Box 29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8" name="Text Box 29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79" name="Text Box 29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0" name="Text Box 29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1" name="Text Box 29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2" name="Text Box 29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3" name="Text Box 29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4" name="Text Box 29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5" name="Text Box 29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6" name="Text Box 29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7" name="Text Box 29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8" name="Text Box 29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89" name="Text Box 29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0" name="Text Box 29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1" name="Text Box 29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2" name="Text Box 29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3" name="Text Box 29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4" name="Text Box 29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5" name="Text Box 29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6" name="Text Box 29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7" name="Text Box 29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8" name="Text Box 29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499" name="Text Box 29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0" name="Text Box 29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1" name="Text Box 29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2" name="Text Box 29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3" name="Text Box 29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4" name="Text Box 29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5" name="Text Box 29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6" name="Text Box 29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7" name="Text Box 29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8" name="Text Box 29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09" name="Text Box 29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0" name="Text Box 29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1" name="Text Box 29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2" name="Text Box 29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3" name="Text Box 29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4" name="Text Box 29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5" name="Text Box 29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6" name="Text Box 29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7" name="Text Box 29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8" name="Text Box 29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19" name="Text Box 29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0" name="Text Box 29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1" name="Text Box 29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2" name="Text Box 29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3" name="Text Box 29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4" name="Text Box 29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5" name="Text Box 29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6" name="Text Box 29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7" name="Text Box 29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8" name="Text Box 29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29" name="Text Box 29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0" name="Text Box 29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1" name="Text Box 29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2" name="Text Box 29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3" name="Text Box 29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4" name="Text Box 29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5" name="Text Box 29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6" name="Text Box 29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7" name="Text Box 29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8" name="Text Box 29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39" name="Text Box 29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0" name="Text Box 29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1" name="Text Box 29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2" name="Text Box 29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3" name="Text Box 29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4" name="Text Box 29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5" name="Text Box 29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6" name="Text Box 29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7" name="Text Box 29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8" name="Text Box 29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49" name="Text Box 29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0" name="Text Box 29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1" name="Text Box 29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2" name="Text Box 29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3" name="Text Box 29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4" name="Text Box 29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5" name="Text Box 29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6" name="Text Box 29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7" name="Text Box 29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8" name="Text Box 30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59" name="Text Box 30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0" name="Text Box 30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1" name="Text Box 30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2" name="Text Box 30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3" name="Text Box 30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4" name="Text Box 30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5" name="Text Box 30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6" name="Text Box 30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7" name="Text Box 30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8" name="Text Box 30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69" name="Text Box 30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0" name="Text Box 30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1" name="Text Box 30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2" name="Text Box 30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3" name="Text Box 30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4" name="Text Box 30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5" name="Text Box 30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6" name="Text Box 30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7" name="Text Box 30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8" name="Text Box 30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79" name="Text Box 30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0" name="Text Box 30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1" name="Text Box 30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2" name="Text Box 30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3" name="Text Box 30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4" name="Text Box 30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5" name="Text Box 30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6" name="Text Box 30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7" name="Text Box 30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8" name="Text Box 30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89" name="Text Box 30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0" name="Text Box 30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1" name="Text Box 30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2" name="Text Box 30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3" name="Text Box 30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4" name="Text Box 30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5" name="Text Box 30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6" name="Text Box 30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7" name="Text Box 30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8" name="Text Box 30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599" name="Text Box 30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0" name="Text Box 30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1" name="Text Box 30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2" name="Text Box 30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3" name="Text Box 30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4" name="Text Box 30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5" name="Text Box 30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6" name="Text Box 30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7" name="Text Box 30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8" name="Text Box 30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09" name="Text Box 30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0" name="Text Box 30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1" name="Text Box 30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2" name="Text Box 30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3" name="Text Box 30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4" name="Text Box 30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5" name="Text Box 30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6" name="Text Box 30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7" name="Text Box 30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8" name="Text Box 30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19" name="Text Box 30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0" name="Text Box 30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1" name="Text Box 30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2" name="Text Box 30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3" name="Text Box 30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4" name="Text Box 30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5" name="Text Box 30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6" name="Text Box 30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7" name="Text Box 30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8" name="Text Box 30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29" name="Text Box 30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0" name="Text Box 30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1" name="Text Box 30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2" name="Text Box 30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3" name="Text Box 30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4" name="Text Box 30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5" name="Text Box 30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6" name="Text Box 30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7" name="Text Box 30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8" name="Text Box 30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39" name="Text Box 30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0" name="Text Box 30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1" name="Text Box 30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2" name="Text Box 30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3" name="Text Box 30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4" name="Text Box 30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5" name="Text Box 30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6" name="Text Box 30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7" name="Text Box 30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8" name="Text Box 30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49" name="Text Box 30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0" name="Text Box 30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1" name="Text Box 30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2" name="Text Box 30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3" name="Text Box 30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4" name="Text Box 30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5" name="Text Box 30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6" name="Text Box 30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7" name="Text Box 30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8" name="Text Box 31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59" name="Text Box 31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0" name="Text Box 31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1" name="Text Box 31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2" name="Text Box 31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3" name="Text Box 31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4" name="Text Box 31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5" name="Text Box 31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6" name="Text Box 31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7" name="Text Box 31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8" name="Text Box 31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69" name="Text Box 31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0" name="Text Box 31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1" name="Text Box 31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2" name="Text Box 31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3" name="Text Box 31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4" name="Text Box 31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5" name="Text Box 31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6" name="Text Box 31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7" name="Text Box 31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8" name="Text Box 31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79" name="Text Box 31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0" name="Text Box 31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1" name="Text Box 31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2" name="Text Box 31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3" name="Text Box 31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4" name="Text Box 31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5" name="Text Box 31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6" name="Text Box 31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7" name="Text Box 31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8" name="Text Box 31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89" name="Text Box 31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0" name="Text Box 31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1" name="Text Box 31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2" name="Text Box 31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3" name="Text Box 31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4" name="Text Box 31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5" name="Text Box 31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6" name="Text Box 31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7" name="Text Box 31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8" name="Text Box 31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699" name="Text Box 31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0" name="Text Box 31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1" name="Text Box 31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2" name="Text Box 31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3" name="Text Box 31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4" name="Text Box 31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5" name="Text Box 31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6" name="Text Box 31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7" name="Text Box 31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8" name="Text Box 31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09" name="Text Box 31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0" name="Text Box 31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1" name="Text Box 31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2" name="Text Box 31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3" name="Text Box 31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4" name="Text Box 31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5" name="Text Box 31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6" name="Text Box 31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7" name="Text Box 31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8" name="Text Box 31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19" name="Text Box 31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0" name="Text Box 31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1" name="Text Box 31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2" name="Text Box 31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3" name="Text Box 31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4" name="Text Box 31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5" name="Text Box 31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6" name="Text Box 31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7" name="Text Box 31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8" name="Text Box 31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29" name="Text Box 31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0" name="Text Box 31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1" name="Text Box 31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2" name="Text Box 31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3" name="Text Box 31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4" name="Text Box 31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5" name="Text Box 31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6" name="Text Box 31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7" name="Text Box 31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8" name="Text Box 31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39" name="Text Box 31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0" name="Text Box 31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1" name="Text Box 31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2" name="Text Box 31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3" name="Text Box 31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4" name="Text Box 31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5" name="Text Box 31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6" name="Text Box 31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7" name="Text Box 31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8" name="Text Box 31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49" name="Text Box 31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0" name="Text Box 31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1" name="Text Box 31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2" name="Text Box 31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3" name="Text Box 31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4" name="Text Box 31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5" name="Text Box 31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6" name="Text Box 31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7" name="Text Box 31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8" name="Text Box 32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59" name="Text Box 32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0" name="Text Box 32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1" name="Text Box 32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2" name="Text Box 32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3" name="Text Box 32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4" name="Text Box 32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5" name="Text Box 32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6" name="Text Box 32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7" name="Text Box 32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8" name="Text Box 32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69" name="Text Box 32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0" name="Text Box 32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1" name="Text Box 32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2" name="Text Box 32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3" name="Text Box 32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4" name="Text Box 32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5" name="Text Box 32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6" name="Text Box 32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7" name="Text Box 32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8" name="Text Box 32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79" name="Text Box 32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0" name="Text Box 32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1" name="Text Box 32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2" name="Text Box 32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3" name="Text Box 32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4" name="Text Box 32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5" name="Text Box 32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6" name="Text Box 32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7" name="Text Box 32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8" name="Text Box 32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89" name="Text Box 32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0" name="Text Box 32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1" name="Text Box 32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2" name="Text Box 32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3" name="Text Box 32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4" name="Text Box 32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5" name="Text Box 32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6" name="Text Box 32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7" name="Text Box 32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8" name="Text Box 32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799" name="Text Box 32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0" name="Text Box 32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1" name="Text Box 32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2" name="Text Box 32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3" name="Text Box 32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4" name="Text Box 32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5" name="Text Box 32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6" name="Text Box 32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7" name="Text Box 32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8" name="Text Box 32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09" name="Text Box 32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0" name="Text Box 32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1" name="Text Box 32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2" name="Text Box 32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3" name="Text Box 32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4" name="Text Box 32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5" name="Text Box 32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6" name="Text Box 32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7" name="Text Box 32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8" name="Text Box 32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19" name="Text Box 32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0" name="Text Box 32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1" name="Text Box 32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2" name="Text Box 32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3" name="Text Box 32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4" name="Text Box 32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5" name="Text Box 32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6" name="Text Box 32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7" name="Text Box 32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8" name="Text Box 32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29" name="Text Box 32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0" name="Text Box 32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1" name="Text Box 32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2" name="Text Box 32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3" name="Text Box 32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4" name="Text Box 32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5" name="Text Box 32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6" name="Text Box 32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7" name="Text Box 32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8" name="Text Box 32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39" name="Text Box 32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0" name="Text Box 32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1" name="Text Box 32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2" name="Text Box 32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3" name="Text Box 32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4" name="Text Box 32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5" name="Text Box 32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6" name="Text Box 32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7" name="Text Box 32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8" name="Text Box 32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49" name="Text Box 32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0" name="Text Box 32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1" name="Text Box 32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2" name="Text Box 32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3" name="Text Box 32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4" name="Text Box 32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5" name="Text Box 32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6" name="Text Box 32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7" name="Text Box 32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8" name="Text Box 33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59" name="Text Box 33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0" name="Text Box 33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1" name="Text Box 33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2" name="Text Box 33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3" name="Text Box 33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4" name="Text Box 33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5" name="Text Box 33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6" name="Text Box 33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7" name="Text Box 33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8" name="Text Box 33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69" name="Text Box 33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0" name="Text Box 33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1" name="Text Box 33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2" name="Text Box 33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3" name="Text Box 33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4" name="Text Box 33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5" name="Text Box 33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6" name="Text Box 33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7" name="Text Box 33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8" name="Text Box 33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79" name="Text Box 33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0" name="Text Box 33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1" name="Text Box 33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2" name="Text Box 33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3" name="Text Box 33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4" name="Text Box 33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5" name="Text Box 33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6" name="Text Box 33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7" name="Text Box 33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8" name="Text Box 33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89" name="Text Box 33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0" name="Text Box 33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1" name="Text Box 33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2" name="Text Box 33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3" name="Text Box 33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4" name="Text Box 33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5" name="Text Box 33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6" name="Text Box 33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7" name="Text Box 33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8" name="Text Box 33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899" name="Text Box 33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0" name="Text Box 33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1" name="Text Box 33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2" name="Text Box 33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3" name="Text Box 33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4" name="Text Box 33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5" name="Text Box 33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6" name="Text Box 33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7" name="Text Box 33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8" name="Text Box 33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09" name="Text Box 33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0" name="Text Box 33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1" name="Text Box 33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2" name="Text Box 33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3" name="Text Box 33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4" name="Text Box 33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5" name="Text Box 33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6" name="Text Box 33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7" name="Text Box 33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8" name="Text Box 33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19" name="Text Box 33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0" name="Text Box 33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1" name="Text Box 33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2" name="Text Box 33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3" name="Text Box 33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4" name="Text Box 33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5" name="Text Box 33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6" name="Text Box 33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7" name="Text Box 33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8" name="Text Box 33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29" name="Text Box 33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0" name="Text Box 33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1" name="Text Box 33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2" name="Text Box 33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3" name="Text Box 33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4" name="Text Box 33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5" name="Text Box 33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6" name="Text Box 33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7" name="Text Box 33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8" name="Text Box 33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39" name="Text Box 33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0" name="Text Box 33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1" name="Text Box 33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2" name="Text Box 33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3" name="Text Box 33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4" name="Text Box 33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5" name="Text Box 33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6" name="Text Box 33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7" name="Text Box 33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8" name="Text Box 33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49" name="Text Box 33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0" name="Text Box 33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1" name="Text Box 33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2" name="Text Box 33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3" name="Text Box 33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4" name="Text Box 33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5" name="Text Box 33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6" name="Text Box 33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7" name="Text Box 33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8" name="Text Box 34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59" name="Text Box 34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0" name="Text Box 34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1" name="Text Box 34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2" name="Text Box 34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3" name="Text Box 34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4" name="Text Box 34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5" name="Text Box 34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6" name="Text Box 34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7" name="Text Box 34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8" name="Text Box 34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69" name="Text Box 34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0" name="Text Box 34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1" name="Text Box 34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2" name="Text Box 34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3" name="Text Box 34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4" name="Text Box 34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5" name="Text Box 34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6" name="Text Box 34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7" name="Text Box 34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8" name="Text Box 34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79" name="Text Box 34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0" name="Text Box 34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1" name="Text Box 34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2" name="Text Box 34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3" name="Text Box 34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4" name="Text Box 34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5" name="Text Box 34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6" name="Text Box 34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7" name="Text Box 34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8" name="Text Box 34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89" name="Text Box 34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0" name="Text Box 34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1" name="Text Box 34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2" name="Text Box 34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3" name="Text Box 34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4" name="Text Box 34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5" name="Text Box 34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6" name="Text Box 34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7" name="Text Box 34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8" name="Text Box 34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5999" name="Text Box 34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0" name="Text Box 34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1" name="Text Box 34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2" name="Text Box 34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3" name="Text Box 34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4" name="Text Box 34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5" name="Text Box 34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6" name="Text Box 34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7" name="Text Box 34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8" name="Text Box 34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09" name="Text Box 34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0" name="Text Box 34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1" name="Text Box 34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2" name="Text Box 34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3" name="Text Box 34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4" name="Text Box 34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5" name="Text Box 34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6" name="Text Box 34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7" name="Text Box 34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8" name="Text Box 34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19" name="Text Box 34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0" name="Text Box 34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1" name="Text Box 34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2" name="Text Box 34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3" name="Text Box 34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4" name="Text Box 34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5" name="Text Box 34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6" name="Text Box 34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7" name="Text Box 34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8" name="Text Box 34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29" name="Text Box 34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0" name="Text Box 34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1" name="Text Box 34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2" name="Text Box 34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3" name="Text Box 34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4" name="Text Box 34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5" name="Text Box 34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6" name="Text Box 34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7" name="Text Box 34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8" name="Text Box 34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39" name="Text Box 34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0" name="Text Box 34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1" name="Text Box 34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2" name="Text Box 34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3" name="Text Box 34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4" name="Text Box 34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5" name="Text Box 34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6" name="Text Box 34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7" name="Text Box 34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8" name="Text Box 34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49" name="Text Box 34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0" name="Text Box 34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1" name="Text Box 34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2" name="Text Box 34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3" name="Text Box 34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4" name="Text Box 34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5" name="Text Box 34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6" name="Text Box 34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7" name="Text Box 34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8" name="Text Box 35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59" name="Text Box 35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0" name="Text Box 35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1" name="Text Box 35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2" name="Text Box 35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3" name="Text Box 35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4" name="Text Box 35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5" name="Text Box 35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6" name="Text Box 35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7" name="Text Box 35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8" name="Text Box 35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69" name="Text Box 35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0" name="Text Box 35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1" name="Text Box 35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2" name="Text Box 35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3" name="Text Box 35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4" name="Text Box 35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5" name="Text Box 35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6" name="Text Box 35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7" name="Text Box 35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8" name="Text Box 35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79" name="Text Box 35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0" name="Text Box 35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1" name="Text Box 35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2" name="Text Box 35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3" name="Text Box 35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4" name="Text Box 35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5" name="Text Box 35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6" name="Text Box 35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7" name="Text Box 35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8" name="Text Box 35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89" name="Text Box 35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0" name="Text Box 35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1" name="Text Box 35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2" name="Text Box 35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3" name="Text Box 35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4" name="Text Box 35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5" name="Text Box 35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6" name="Text Box 35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7" name="Text Box 35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8" name="Text Box 35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099" name="Text Box 35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0" name="Text Box 35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1" name="Text Box 35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2" name="Text Box 35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3" name="Text Box 35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4" name="Text Box 35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5" name="Text Box 35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6" name="Text Box 35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7" name="Text Box 35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8" name="Text Box 35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09" name="Text Box 35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0" name="Text Box 35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1" name="Text Box 35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2" name="Text Box 35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3" name="Text Box 35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4" name="Text Box 35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5" name="Text Box 35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6" name="Text Box 35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7" name="Text Box 35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8" name="Text Box 35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19" name="Text Box 35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0" name="Text Box 35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1" name="Text Box 35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2" name="Text Box 35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3" name="Text Box 35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4" name="Text Box 35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5" name="Text Box 35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6" name="Text Box 35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7" name="Text Box 35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8" name="Text Box 35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29" name="Text Box 35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0" name="Text Box 35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1" name="Text Box 35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2" name="Text Box 35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3" name="Text Box 35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4" name="Text Box 35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5" name="Text Box 35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6" name="Text Box 35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7" name="Text Box 35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8" name="Text Box 35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39" name="Text Box 35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0" name="Text Box 35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1" name="Text Box 35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2" name="Text Box 35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3" name="Text Box 35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4" name="Text Box 35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5" name="Text Box 35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6" name="Text Box 35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7" name="Text Box 35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8" name="Text Box 35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49" name="Text Box 35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0" name="Text Box 35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1" name="Text Box 35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2" name="Text Box 35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3" name="Text Box 35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4" name="Text Box 35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5" name="Text Box 35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6" name="Text Box 35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7" name="Text Box 35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8" name="Text Box 36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59" name="Text Box 36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0" name="Text Box 36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1" name="Text Box 36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2" name="Text Box 36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3" name="Text Box 36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4" name="Text Box 36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5" name="Text Box 36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6" name="Text Box 36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7" name="Text Box 36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8" name="Text Box 36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69" name="Text Box 36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0" name="Text Box 36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1" name="Text Box 36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2" name="Text Box 36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3" name="Text Box 36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4" name="Text Box 36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5" name="Text Box 36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6" name="Text Box 36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7" name="Text Box 36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8" name="Text Box 36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79" name="Text Box 36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0" name="Text Box 36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1" name="Text Box 36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2" name="Text Box 36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3" name="Text Box 36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4" name="Text Box 36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5" name="Text Box 36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6" name="Text Box 36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7" name="Text Box 36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8" name="Text Box 36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89" name="Text Box 36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0" name="Text Box 36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1" name="Text Box 36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2" name="Text Box 36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3" name="Text Box 36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4" name="Text Box 36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5" name="Text Box 36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6" name="Text Box 36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7" name="Text Box 36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8" name="Text Box 36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199" name="Text Box 36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0" name="Text Box 36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1" name="Text Box 36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2" name="Text Box 36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3" name="Text Box 36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4" name="Text Box 36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5" name="Text Box 36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6" name="Text Box 36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7" name="Text Box 36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8" name="Text Box 36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09" name="Text Box 36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0" name="Text Box 36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1" name="Text Box 36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2" name="Text Box 36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3" name="Text Box 36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4" name="Text Box 36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5" name="Text Box 36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6" name="Text Box 36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7" name="Text Box 36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8" name="Text Box 36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19" name="Text Box 36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0" name="Text Box 36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1" name="Text Box 36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2" name="Text Box 36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3" name="Text Box 36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4" name="Text Box 36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5" name="Text Box 36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6" name="Text Box 36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7" name="Text Box 36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8" name="Text Box 36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29" name="Text Box 36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0" name="Text Box 36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1" name="Text Box 36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2" name="Text Box 36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3" name="Text Box 36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4" name="Text Box 36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5" name="Text Box 36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6" name="Text Box 36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7" name="Text Box 36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8" name="Text Box 36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39" name="Text Box 36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0" name="Text Box 36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1" name="Text Box 36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2" name="Text Box 36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3" name="Text Box 36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4" name="Text Box 36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5" name="Text Box 36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6" name="Text Box 36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7" name="Text Box 36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8" name="Text Box 36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49" name="Text Box 36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0" name="Text Box 36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1" name="Text Box 36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2" name="Text Box 36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3" name="Text Box 36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4" name="Text Box 36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5" name="Text Box 36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6" name="Text Box 36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7" name="Text Box 36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8" name="Text Box 37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59" name="Text Box 37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0" name="Text Box 37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1" name="Text Box 37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2" name="Text Box 37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3" name="Text Box 37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4" name="Text Box 37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5" name="Text Box 37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6" name="Text Box 37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7" name="Text Box 37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8" name="Text Box 37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69" name="Text Box 37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0" name="Text Box 37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1" name="Text Box 37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2" name="Text Box 37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3" name="Text Box 37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4" name="Text Box 37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5" name="Text Box 37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6" name="Text Box 37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7" name="Text Box 37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8" name="Text Box 37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79" name="Text Box 37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0" name="Text Box 37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1" name="Text Box 37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2" name="Text Box 37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3" name="Text Box 37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4" name="Text Box 37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5" name="Text Box 37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6" name="Text Box 37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7" name="Text Box 37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8" name="Text Box 37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89" name="Text Box 37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0" name="Text Box 37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1" name="Text Box 37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2" name="Text Box 37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3" name="Text Box 37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4" name="Text Box 37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5" name="Text Box 37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6" name="Text Box 37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7" name="Text Box 37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8" name="Text Box 37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299" name="Text Box 37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0" name="Text Box 37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1" name="Text Box 37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2" name="Text Box 37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3" name="Text Box 37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4" name="Text Box 37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5" name="Text Box 37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6" name="Text Box 37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7" name="Text Box 37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8" name="Text Box 37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09" name="Text Box 37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0" name="Text Box 37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1" name="Text Box 37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2" name="Text Box 37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3" name="Text Box 37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4" name="Text Box 37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5" name="Text Box 37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6" name="Text Box 37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7" name="Text Box 37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8" name="Text Box 37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19" name="Text Box 37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0" name="Text Box 37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1" name="Text Box 37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2" name="Text Box 37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3" name="Text Box 37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4" name="Text Box 37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5" name="Text Box 37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6" name="Text Box 37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7" name="Text Box 37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8" name="Text Box 37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29" name="Text Box 37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0" name="Text Box 37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1" name="Text Box 37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2" name="Text Box 37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3" name="Text Box 37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4" name="Text Box 37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5" name="Text Box 37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6" name="Text Box 37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7" name="Text Box 37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8" name="Text Box 37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39" name="Text Box 37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0" name="Text Box 37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1" name="Text Box 37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2" name="Text Box 37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3" name="Text Box 37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4" name="Text Box 37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5" name="Text Box 37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6" name="Text Box 37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7" name="Text Box 37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8" name="Text Box 37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49" name="Text Box 37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0" name="Text Box 37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1" name="Text Box 37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2" name="Text Box 37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3" name="Text Box 37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4" name="Text Box 37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5" name="Text Box 37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6" name="Text Box 37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7" name="Text Box 37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8" name="Text Box 38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59" name="Text Box 38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0" name="Text Box 38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1" name="Text Box 38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2" name="Text Box 38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3" name="Text Box 38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4" name="Text Box 38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5" name="Text Box 38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6" name="Text Box 38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7" name="Text Box 38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8" name="Text Box 38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69" name="Text Box 38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0" name="Text Box 38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1" name="Text Box 38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2" name="Text Box 38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3" name="Text Box 38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4" name="Text Box 38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5" name="Text Box 38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6" name="Text Box 38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7" name="Text Box 38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8" name="Text Box 38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79" name="Text Box 38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0" name="Text Box 38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1" name="Text Box 38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2" name="Text Box 38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3" name="Text Box 38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4" name="Text Box 38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5" name="Text Box 38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6" name="Text Box 38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7" name="Text Box 38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8" name="Text Box 38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89" name="Text Box 38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0" name="Text Box 38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1" name="Text Box 38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2" name="Text Box 38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3" name="Text Box 38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4" name="Text Box 38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5" name="Text Box 38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6" name="Text Box 38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7" name="Text Box 38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8" name="Text Box 38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399" name="Text Box 38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0" name="Text Box 38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1" name="Text Box 38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2" name="Text Box 38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3" name="Text Box 38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4" name="Text Box 38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5" name="Text Box 38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6" name="Text Box 38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7" name="Text Box 38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8" name="Text Box 38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09" name="Text Box 38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0" name="Text Box 38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1" name="Text Box 38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2" name="Text Box 38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3" name="Text Box 38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4" name="Text Box 38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5" name="Text Box 38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6" name="Text Box 38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7" name="Text Box 38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8" name="Text Box 38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19" name="Text Box 38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0" name="Text Box 38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1" name="Text Box 38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2" name="Text Box 38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3" name="Text Box 38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4" name="Text Box 38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5" name="Text Box 38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6" name="Text Box 38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7" name="Text Box 38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8" name="Text Box 38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29" name="Text Box 38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0" name="Text Box 38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1" name="Text Box 38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2" name="Text Box 38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3" name="Text Box 38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4" name="Text Box 38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5" name="Text Box 38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6" name="Text Box 38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7" name="Text Box 38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8" name="Text Box 38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39" name="Text Box 38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0" name="Text Box 38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1" name="Text Box 38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2" name="Text Box 38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3" name="Text Box 38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4" name="Text Box 38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5" name="Text Box 38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6" name="Text Box 38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7" name="Text Box 38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8" name="Text Box 38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49" name="Text Box 38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0" name="Text Box 38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1" name="Text Box 38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2" name="Text Box 38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3" name="Text Box 38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4" name="Text Box 38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5" name="Text Box 38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6" name="Text Box 38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7" name="Text Box 38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8" name="Text Box 39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59" name="Text Box 39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0" name="Text Box 39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1" name="Text Box 39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2" name="Text Box 39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3" name="Text Box 39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4" name="Text Box 39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5" name="Text Box 39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6" name="Text Box 39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7" name="Text Box 39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8" name="Text Box 39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69" name="Text Box 39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0" name="Text Box 39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1" name="Text Box 39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2" name="Text Box 39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3" name="Text Box 39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4" name="Text Box 39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5" name="Text Box 39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6" name="Text Box 39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7" name="Text Box 39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8" name="Text Box 39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79" name="Text Box 39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0" name="Text Box 39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1" name="Text Box 39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2" name="Text Box 39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3" name="Text Box 39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4" name="Text Box 39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5" name="Text Box 39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6" name="Text Box 39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7" name="Text Box 39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8" name="Text Box 39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89" name="Text Box 39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0" name="Text Box 39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1" name="Text Box 39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2" name="Text Box 39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3" name="Text Box 39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4" name="Text Box 39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5" name="Text Box 39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6" name="Text Box 39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7" name="Text Box 39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8" name="Text Box 39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499" name="Text Box 39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0" name="Text Box 39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1" name="Text Box 39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2" name="Text Box 39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3" name="Text Box 39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4" name="Text Box 39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5" name="Text Box 39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6" name="Text Box 39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7" name="Text Box 39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8" name="Text Box 39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09" name="Text Box 39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0" name="Text Box 39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1" name="Text Box 39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2" name="Text Box 39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3" name="Text Box 39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4" name="Text Box 39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5" name="Text Box 39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6" name="Text Box 39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7" name="Text Box 39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8" name="Text Box 39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19" name="Text Box 39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0" name="Text Box 39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1" name="Text Box 39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2" name="Text Box 39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3" name="Text Box 39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4" name="Text Box 39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5" name="Text Box 39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6" name="Text Box 39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7" name="Text Box 39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8" name="Text Box 39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29" name="Text Box 39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0" name="Text Box 39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1" name="Text Box 39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2" name="Text Box 39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3" name="Text Box 39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4" name="Text Box 39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5" name="Text Box 39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6" name="Text Box 39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7" name="Text Box 39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8" name="Text Box 39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39" name="Text Box 39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0" name="Text Box 39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1" name="Text Box 39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2" name="Text Box 39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3" name="Text Box 39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4" name="Text Box 39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5" name="Text Box 39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6" name="Text Box 39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7" name="Text Box 39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8" name="Text Box 39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49" name="Text Box 39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0" name="Text Box 39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1" name="Text Box 39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2" name="Text Box 39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3" name="Text Box 39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4" name="Text Box 39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5" name="Text Box 39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6" name="Text Box 39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7" name="Text Box 39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8" name="Text Box 40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59" name="Text Box 40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0" name="Text Box 40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1" name="Text Box 40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2" name="Text Box 40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3" name="Text Box 40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4" name="Text Box 40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5" name="Text Box 40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6" name="Text Box 40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7" name="Text Box 40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8" name="Text Box 40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69" name="Text Box 40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0" name="Text Box 40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1" name="Text Box 40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2" name="Text Box 40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3" name="Text Box 40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4" name="Text Box 40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5" name="Text Box 40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6" name="Text Box 40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7" name="Text Box 40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8" name="Text Box 40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79" name="Text Box 40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0" name="Text Box 40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1" name="Text Box 40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2" name="Text Box 40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3" name="Text Box 40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4" name="Text Box 40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5" name="Text Box 40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6" name="Text Box 40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7" name="Text Box 40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8" name="Text Box 40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89" name="Text Box 40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0" name="Text Box 40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1" name="Text Box 40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2" name="Text Box 40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3" name="Text Box 40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4" name="Text Box 40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5" name="Text Box 40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6" name="Text Box 40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7" name="Text Box 40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8" name="Text Box 40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599" name="Text Box 40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0" name="Text Box 40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1" name="Text Box 40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2" name="Text Box 40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3" name="Text Box 40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4" name="Text Box 40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5" name="Text Box 40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6" name="Text Box 40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7" name="Text Box 40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8" name="Text Box 40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09" name="Text Box 40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0" name="Text Box 40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1" name="Text Box 40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2" name="Text Box 40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3" name="Text Box 40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4" name="Text Box 40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5" name="Text Box 40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6" name="Text Box 40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7" name="Text Box 40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8" name="Text Box 40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19" name="Text Box 40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0" name="Text Box 40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1" name="Text Box 40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2" name="Text Box 40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3" name="Text Box 40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4" name="Text Box 40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5" name="Text Box 40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6" name="Text Box 40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7" name="Text Box 40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8" name="Text Box 40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29" name="Text Box 40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0" name="Text Box 40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1" name="Text Box 40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2" name="Text Box 40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3" name="Text Box 40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4" name="Text Box 40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5" name="Text Box 40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6" name="Text Box 40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7" name="Text Box 40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8" name="Text Box 40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39" name="Text Box 40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0" name="Text Box 40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1" name="Text Box 40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2" name="Text Box 40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3" name="Text Box 40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4" name="Text Box 40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5" name="Text Box 40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6" name="Text Box 40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7" name="Text Box 40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8" name="Text Box 40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49" name="Text Box 40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0" name="Text Box 40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1" name="Text Box 40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2" name="Text Box 40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3" name="Text Box 40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4" name="Text Box 40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5" name="Text Box 40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6" name="Text Box 40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7" name="Text Box 40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8" name="Text Box 41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59" name="Text Box 41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0" name="Text Box 41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1" name="Text Box 41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2" name="Text Box 41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3" name="Text Box 41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4" name="Text Box 41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5" name="Text Box 41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6" name="Text Box 41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7" name="Text Box 41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8" name="Text Box 41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69" name="Text Box 41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0" name="Text Box 41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1" name="Text Box 41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2" name="Text Box 41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3" name="Text Box 41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4" name="Text Box 41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5" name="Text Box 41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6" name="Text Box 41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7" name="Text Box 41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8" name="Text Box 41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79" name="Text Box 41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0" name="Text Box 41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1" name="Text Box 41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2" name="Text Box 41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3" name="Text Box 41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4" name="Text Box 41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5" name="Text Box 41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6" name="Text Box 41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7" name="Text Box 41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8" name="Text Box 41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89" name="Text Box 41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0" name="Text Box 41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1" name="Text Box 41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2" name="Text Box 41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3" name="Text Box 41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4" name="Text Box 41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5" name="Text Box 41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6" name="Text Box 41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7" name="Text Box 41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8" name="Text Box 41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699" name="Text Box 41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0" name="Text Box 41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1" name="Text Box 41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2" name="Text Box 41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3" name="Text Box 41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4" name="Text Box 41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5" name="Text Box 41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6" name="Text Box 41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7" name="Text Box 41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8" name="Text Box 41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09" name="Text Box 41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0" name="Text Box 41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1" name="Text Box 41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2" name="Text Box 41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3" name="Text Box 41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4" name="Text Box 41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5" name="Text Box 41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6" name="Text Box 41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7" name="Text Box 41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8" name="Text Box 41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19" name="Text Box 41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0" name="Text Box 41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1" name="Text Box 41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2" name="Text Box 41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3" name="Text Box 41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4" name="Text Box 41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5" name="Text Box 41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6" name="Text Box 41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7" name="Text Box 41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8" name="Text Box 41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29" name="Text Box 41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0" name="Text Box 41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1" name="Text Box 41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2" name="Text Box 41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3" name="Text Box 41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4" name="Text Box 41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5" name="Text Box 41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6" name="Text Box 41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7" name="Text Box 41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8" name="Text Box 41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39" name="Text Box 41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0" name="Text Box 41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1" name="Text Box 41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2" name="Text Box 41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3" name="Text Box 41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4" name="Text Box 41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5" name="Text Box 41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6" name="Text Box 41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7" name="Text Box 41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8" name="Text Box 41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49" name="Text Box 41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0" name="Text Box 41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1" name="Text Box 41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2" name="Text Box 41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3" name="Text Box 41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4" name="Text Box 41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5" name="Text Box 41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6" name="Text Box 41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7" name="Text Box 41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8" name="Text Box 42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59" name="Text Box 42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0" name="Text Box 42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1" name="Text Box 42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2" name="Text Box 42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3" name="Text Box 42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4" name="Text Box 42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5" name="Text Box 42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6" name="Text Box 42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7" name="Text Box 42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8" name="Text Box 42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69" name="Text Box 42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0" name="Text Box 42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1" name="Text Box 42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2" name="Text Box 42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3" name="Text Box 42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4" name="Text Box 42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5" name="Text Box 42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6" name="Text Box 42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7" name="Text Box 42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8" name="Text Box 42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79" name="Text Box 42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0" name="Text Box 42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1" name="Text Box 42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2" name="Text Box 42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3" name="Text Box 42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4" name="Text Box 42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5" name="Text Box 42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6" name="Text Box 42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7" name="Text Box 42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8" name="Text Box 42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89" name="Text Box 42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0" name="Text Box 42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1" name="Text Box 42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2" name="Text Box 42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3" name="Text Box 42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4" name="Text Box 42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5" name="Text Box 42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6" name="Text Box 42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7" name="Text Box 42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8" name="Text Box 42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799" name="Text Box 42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0" name="Text Box 42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1" name="Text Box 42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2" name="Text Box 42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3" name="Text Box 42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4" name="Text Box 42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5" name="Text Box 42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6" name="Text Box 42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7" name="Text Box 42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8" name="Text Box 42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09" name="Text Box 42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0" name="Text Box 42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1" name="Text Box 42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2" name="Text Box 42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3" name="Text Box 42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4" name="Text Box 42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5" name="Text Box 42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6" name="Text Box 42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7" name="Text Box 42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8" name="Text Box 42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19" name="Text Box 42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0" name="Text Box 42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1" name="Text Box 42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2" name="Text Box 42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3" name="Text Box 42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4" name="Text Box 42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5" name="Text Box 42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6" name="Text Box 42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7" name="Text Box 42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8" name="Text Box 42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29" name="Text Box 42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0" name="Text Box 42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1" name="Text Box 42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2" name="Text Box 42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3" name="Text Box 42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4" name="Text Box 42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5" name="Text Box 42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6" name="Text Box 42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7" name="Text Box 42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8" name="Text Box 42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39" name="Text Box 42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0" name="Text Box 42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1" name="Text Box 42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2" name="Text Box 42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3" name="Text Box 42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4" name="Text Box 42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5" name="Text Box 42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6" name="Text Box 42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7" name="Text Box 42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8" name="Text Box 42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49" name="Text Box 42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0" name="Text Box 42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1" name="Text Box 42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2" name="Text Box 42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3" name="Text Box 42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4" name="Text Box 42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5" name="Text Box 42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6" name="Text Box 42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7" name="Text Box 42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8" name="Text Box 43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59" name="Text Box 43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0" name="Text Box 43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1" name="Text Box 43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2" name="Text Box 43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3" name="Text Box 43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4" name="Text Box 43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5" name="Text Box 43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6" name="Text Box 43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7" name="Text Box 43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8" name="Text Box 43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69" name="Text Box 43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0" name="Text Box 43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1" name="Text Box 43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2" name="Text Box 43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3" name="Text Box 43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4" name="Text Box 43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5" name="Text Box 43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6" name="Text Box 43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7" name="Text Box 43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8" name="Text Box 43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79" name="Text Box 43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0" name="Text Box 43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1" name="Text Box 43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2" name="Text Box 43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3" name="Text Box 43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4" name="Text Box 43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5" name="Text Box 43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6" name="Text Box 43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7" name="Text Box 43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8" name="Text Box 43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89" name="Text Box 43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0" name="Text Box 43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1" name="Text Box 43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2" name="Text Box 43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3" name="Text Box 43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4" name="Text Box 43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5" name="Text Box 43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6" name="Text Box 43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7" name="Text Box 43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8" name="Text Box 43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899" name="Text Box 43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0" name="Text Box 43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1" name="Text Box 43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2" name="Text Box 43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3" name="Text Box 43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4" name="Text Box 43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5" name="Text Box 43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6" name="Text Box 43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7" name="Text Box 43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8" name="Text Box 43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09" name="Text Box 43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0" name="Text Box 43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1" name="Text Box 43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2" name="Text Box 43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3" name="Text Box 43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4" name="Text Box 43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5" name="Text Box 43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6" name="Text Box 43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7" name="Text Box 43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8" name="Text Box 43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19" name="Text Box 43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0" name="Text Box 43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1" name="Text Box 43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2" name="Text Box 43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3" name="Text Box 43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4" name="Text Box 43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5" name="Text Box 43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6" name="Text Box 43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7" name="Text Box 43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8" name="Text Box 43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29" name="Text Box 43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0" name="Text Box 43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1" name="Text Box 43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2" name="Text Box 43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3" name="Text Box 43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4" name="Text Box 43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5" name="Text Box 43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6" name="Text Box 43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7" name="Text Box 43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8" name="Text Box 43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39" name="Text Box 43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0" name="Text Box 43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1" name="Text Box 43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2" name="Text Box 43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3" name="Text Box 43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4" name="Text Box 43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5" name="Text Box 43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6" name="Text Box 43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7" name="Text Box 43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8" name="Text Box 43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49" name="Text Box 43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0" name="Text Box 43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1" name="Text Box 43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2" name="Text Box 43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3" name="Text Box 43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4" name="Text Box 43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5" name="Text Box 43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6" name="Text Box 43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7" name="Text Box 43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8" name="Text Box 44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59" name="Text Box 44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0" name="Text Box 44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1" name="Text Box 44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2" name="Text Box 44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3" name="Text Box 44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4" name="Text Box 44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5" name="Text Box 44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6" name="Text Box 44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7" name="Text Box 44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8" name="Text Box 44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69" name="Text Box 44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0" name="Text Box 44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1" name="Text Box 44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2" name="Text Box 44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3" name="Text Box 44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4" name="Text Box 44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5" name="Text Box 44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6" name="Text Box 44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7" name="Text Box 44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8" name="Text Box 44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79" name="Text Box 44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0" name="Text Box 44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1" name="Text Box 44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2" name="Text Box 44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3" name="Text Box 44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4" name="Text Box 44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5" name="Text Box 44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6" name="Text Box 44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7" name="Text Box 44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8" name="Text Box 44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89" name="Text Box 44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0" name="Text Box 44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1" name="Text Box 44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2" name="Text Box 44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3" name="Text Box 44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4" name="Text Box 44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5" name="Text Box 44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6" name="Text Box 44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7" name="Text Box 44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8" name="Text Box 44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6999" name="Text Box 44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0" name="Text Box 44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1" name="Text Box 44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2" name="Text Box 44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3" name="Text Box 44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4" name="Text Box 44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5" name="Text Box 44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6" name="Text Box 44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7" name="Text Box 44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8" name="Text Box 44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09" name="Text Box 44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0" name="Text Box 44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1" name="Text Box 44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2" name="Text Box 44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3" name="Text Box 44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4" name="Text Box 44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5" name="Text Box 44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6" name="Text Box 44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7" name="Text Box 44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8" name="Text Box 44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19" name="Text Box 44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0" name="Text Box 44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1" name="Text Box 44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2" name="Text Box 44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3" name="Text Box 44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4" name="Text Box 44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5" name="Text Box 44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6" name="Text Box 44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7" name="Text Box 44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8" name="Text Box 44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29" name="Text Box 44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0" name="Text Box 44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1" name="Text Box 44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2" name="Text Box 44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3" name="Text Box 44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4" name="Text Box 44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5" name="Text Box 44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6" name="Text Box 44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7" name="Text Box 44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8" name="Text Box 44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39" name="Text Box 44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0" name="Text Box 44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1" name="Text Box 44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2" name="Text Box 44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3" name="Text Box 44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4" name="Text Box 44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5" name="Text Box 44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6" name="Text Box 44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7" name="Text Box 44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8" name="Text Box 44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49" name="Text Box 44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0" name="Text Box 44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1" name="Text Box 44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2" name="Text Box 44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3" name="Text Box 44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4" name="Text Box 44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5" name="Text Box 44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6" name="Text Box 44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7" name="Text Box 44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8" name="Text Box 45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59" name="Text Box 45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0" name="Text Box 45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1" name="Text Box 45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2" name="Text Box 45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3" name="Text Box 45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4" name="Text Box 45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5" name="Text Box 45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6" name="Text Box 45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7" name="Text Box 45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8" name="Text Box 45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69" name="Text Box 45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0" name="Text Box 45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1" name="Text Box 45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2" name="Text Box 45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3" name="Text Box 45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4" name="Text Box 45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5" name="Text Box 45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6" name="Text Box 45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7" name="Text Box 45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8" name="Text Box 45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79" name="Text Box 45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0" name="Text Box 45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1" name="Text Box 45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2" name="Text Box 45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3" name="Text Box 45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4" name="Text Box 45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5" name="Text Box 45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6" name="Text Box 45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7" name="Text Box 45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8" name="Text Box 45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89" name="Text Box 45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0" name="Text Box 45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1" name="Text Box 45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2" name="Text Box 45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3" name="Text Box 45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4" name="Text Box 45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5" name="Text Box 45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6" name="Text Box 45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7" name="Text Box 45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8" name="Text Box 45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099" name="Text Box 45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0" name="Text Box 45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1" name="Text Box 45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2" name="Text Box 45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3" name="Text Box 45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4" name="Text Box 45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5" name="Text Box 45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6" name="Text Box 45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7" name="Text Box 45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8" name="Text Box 45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09" name="Text Box 45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0" name="Text Box 45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1" name="Text Box 45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2" name="Text Box 45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3" name="Text Box 45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4" name="Text Box 45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5" name="Text Box 45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6" name="Text Box 45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7" name="Text Box 45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8" name="Text Box 45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19" name="Text Box 45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0" name="Text Box 45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1" name="Text Box 45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2" name="Text Box 45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3" name="Text Box 45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4" name="Text Box 45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5" name="Text Box 45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6" name="Text Box 45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7" name="Text Box 45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8" name="Text Box 45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29" name="Text Box 45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0" name="Text Box 45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1" name="Text Box 45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2" name="Text Box 45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3" name="Text Box 45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4" name="Text Box 45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5" name="Text Box 45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6" name="Text Box 45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7" name="Text Box 45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8" name="Text Box 45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39" name="Text Box 45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0" name="Text Box 45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1" name="Text Box 45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2" name="Text Box 45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3" name="Text Box 45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4" name="Text Box 45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5" name="Text Box 45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6" name="Text Box 45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7" name="Text Box 45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8" name="Text Box 45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49" name="Text Box 45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0" name="Text Box 45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1" name="Text Box 45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2" name="Text Box 45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3" name="Text Box 45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4" name="Text Box 45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5" name="Text Box 45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6" name="Text Box 45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7" name="Text Box 45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8" name="Text Box 46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59" name="Text Box 46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0" name="Text Box 46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1" name="Text Box 46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2" name="Text Box 46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3" name="Text Box 46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4" name="Text Box 46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5" name="Text Box 46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6" name="Text Box 46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7" name="Text Box 46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8" name="Text Box 46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69" name="Text Box 46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0" name="Text Box 46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1" name="Text Box 46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2" name="Text Box 46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3" name="Text Box 46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4" name="Text Box 46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5" name="Text Box 46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6" name="Text Box 46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7" name="Text Box 46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8" name="Text Box 46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79" name="Text Box 46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0" name="Text Box 46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1" name="Text Box 46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2" name="Text Box 46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3" name="Text Box 46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4" name="Text Box 46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5" name="Text Box 46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6" name="Text Box 46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7" name="Text Box 46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8" name="Text Box 46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89" name="Text Box 46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0" name="Text Box 46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1" name="Text Box 46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2" name="Text Box 46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3" name="Text Box 46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4" name="Text Box 46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5" name="Text Box 46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6" name="Text Box 46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7" name="Text Box 46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8" name="Text Box 46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199" name="Text Box 46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0" name="Text Box 46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1" name="Text Box 46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2" name="Text Box 46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3" name="Text Box 46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4" name="Text Box 46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5" name="Text Box 46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6" name="Text Box 46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7" name="Text Box 46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8" name="Text Box 46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09" name="Text Box 46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0" name="Text Box 46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1" name="Text Box 46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2" name="Text Box 46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3" name="Text Box 46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4" name="Text Box 46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5" name="Text Box 46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6" name="Text Box 46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7" name="Text Box 46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8" name="Text Box 46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19" name="Text Box 46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0" name="Text Box 46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1" name="Text Box 46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2" name="Text Box 46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3" name="Text Box 46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4" name="Text Box 46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5" name="Text Box 46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6" name="Text Box 46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7" name="Text Box 46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8" name="Text Box 46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29" name="Text Box 46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0" name="Text Box 46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1" name="Text Box 46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2" name="Text Box 46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3" name="Text Box 46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4" name="Text Box 46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5" name="Text Box 46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6" name="Text Box 46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7" name="Text Box 46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8" name="Text Box 46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39" name="Text Box 46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0" name="Text Box 46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1" name="Text Box 46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2" name="Text Box 46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3" name="Text Box 46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4" name="Text Box 46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5" name="Text Box 46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6" name="Text Box 46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7" name="Text Box 46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8" name="Text Box 46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49" name="Text Box 46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0" name="Text Box 46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1" name="Text Box 46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2" name="Text Box 46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3" name="Text Box 46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4" name="Text Box 46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5" name="Text Box 46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6" name="Text Box 46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7" name="Text Box 46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8" name="Text Box 47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59" name="Text Box 47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0" name="Text Box 47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1" name="Text Box 47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2" name="Text Box 47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3" name="Text Box 47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4" name="Text Box 47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5" name="Text Box 47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6" name="Text Box 47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7" name="Text Box 47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8" name="Text Box 47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69" name="Text Box 47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0" name="Text Box 47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1" name="Text Box 47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2" name="Text Box 47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3" name="Text Box 47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4" name="Text Box 47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5" name="Text Box 47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6" name="Text Box 47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7" name="Text Box 47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8" name="Text Box 47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79" name="Text Box 47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0" name="Text Box 47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1" name="Text Box 47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2" name="Text Box 47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3" name="Text Box 47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4" name="Text Box 47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5" name="Text Box 47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6" name="Text Box 47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7" name="Text Box 47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8" name="Text Box 47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89" name="Text Box 47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0" name="Text Box 47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1" name="Text Box 47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2" name="Text Box 47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3" name="Text Box 47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4" name="Text Box 47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5" name="Text Box 47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6" name="Text Box 47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7" name="Text Box 47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8" name="Text Box 47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299" name="Text Box 47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0" name="Text Box 47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1" name="Text Box 47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2" name="Text Box 47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3" name="Text Box 47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4" name="Text Box 47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5" name="Text Box 47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6" name="Text Box 47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7" name="Text Box 47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8" name="Text Box 47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09" name="Text Box 47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0" name="Text Box 47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1" name="Text Box 47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2" name="Text Box 47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3" name="Text Box 47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4" name="Text Box 47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5" name="Text Box 47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6" name="Text Box 47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7" name="Text Box 47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8" name="Text Box 47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19" name="Text Box 47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0" name="Text Box 47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1" name="Text Box 47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2" name="Text Box 47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3" name="Text Box 47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4" name="Text Box 47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5" name="Text Box 47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6" name="Text Box 47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7" name="Text Box 47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8" name="Text Box 47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29" name="Text Box 47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0" name="Text Box 47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1" name="Text Box 47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2" name="Text Box 47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3" name="Text Box 47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4" name="Text Box 47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5" name="Text Box 47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6" name="Text Box 47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7" name="Text Box 47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8" name="Text Box 47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39" name="Text Box 47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0" name="Text Box 47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1" name="Text Box 47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2" name="Text Box 47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3" name="Text Box 47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4" name="Text Box 47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5" name="Text Box 47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6" name="Text Box 47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7" name="Text Box 47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8" name="Text Box 47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49" name="Text Box 47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0" name="Text Box 47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1" name="Text Box 47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2" name="Text Box 47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3" name="Text Box 47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4" name="Text Box 47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5" name="Text Box 47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6" name="Text Box 47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7" name="Text Box 47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8" name="Text Box 48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59" name="Text Box 48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0" name="Text Box 48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1" name="Text Box 48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2" name="Text Box 48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3" name="Text Box 48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4" name="Text Box 48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5" name="Text Box 48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6" name="Text Box 48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7" name="Text Box 48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8" name="Text Box 48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69" name="Text Box 48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0" name="Text Box 48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1" name="Text Box 48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2" name="Text Box 48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3" name="Text Box 48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4" name="Text Box 48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5" name="Text Box 48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6" name="Text Box 48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7" name="Text Box 48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8" name="Text Box 48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79" name="Text Box 48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0" name="Text Box 48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1" name="Text Box 48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2" name="Text Box 48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3" name="Text Box 48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4" name="Text Box 48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5" name="Text Box 48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6" name="Text Box 48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7" name="Text Box 48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8" name="Text Box 48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89" name="Text Box 48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0" name="Text Box 48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1" name="Text Box 48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2" name="Text Box 48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3" name="Text Box 48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4" name="Text Box 48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5" name="Text Box 48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6" name="Text Box 48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7" name="Text Box 48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8" name="Text Box 48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399" name="Text Box 48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0" name="Text Box 48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1" name="Text Box 48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2" name="Text Box 48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3" name="Text Box 48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4" name="Text Box 48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5" name="Text Box 48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6" name="Text Box 48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7" name="Text Box 48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8" name="Text Box 48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09" name="Text Box 48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0" name="Text Box 48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1" name="Text Box 48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2" name="Text Box 48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3" name="Text Box 48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4" name="Text Box 48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5" name="Text Box 48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6" name="Text Box 48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7" name="Text Box 48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8" name="Text Box 48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19" name="Text Box 48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0" name="Text Box 48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1" name="Text Box 48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2" name="Text Box 48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3" name="Text Box 48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4" name="Text Box 48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5" name="Text Box 48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6" name="Text Box 48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7" name="Text Box 48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8" name="Text Box 48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29" name="Text Box 48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0" name="Text Box 48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1" name="Text Box 48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2" name="Text Box 48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3" name="Text Box 48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4" name="Text Box 48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5" name="Text Box 48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6" name="Text Box 48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7" name="Text Box 48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8" name="Text Box 48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39" name="Text Box 48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0" name="Text Box 48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1" name="Text Box 48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2" name="Text Box 48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3" name="Text Box 48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4" name="Text Box 48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5" name="Text Box 48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6" name="Text Box 48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7" name="Text Box 48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8" name="Text Box 48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49" name="Text Box 48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0" name="Text Box 48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1" name="Text Box 48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2" name="Text Box 48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3" name="Text Box 48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4" name="Text Box 48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5" name="Text Box 48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6" name="Text Box 48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7" name="Text Box 48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8" name="Text Box 49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59" name="Text Box 49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0" name="Text Box 49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1" name="Text Box 49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2" name="Text Box 49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3" name="Text Box 49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4" name="Text Box 49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5" name="Text Box 49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6" name="Text Box 49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7" name="Text Box 49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8" name="Text Box 49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69" name="Text Box 49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0" name="Text Box 49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1" name="Text Box 49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2" name="Text Box 49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3" name="Text Box 49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4" name="Text Box 49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5" name="Text Box 49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6" name="Text Box 49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7" name="Text Box 49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8" name="Text Box 49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79" name="Text Box 49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0" name="Text Box 49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1" name="Text Box 49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2" name="Text Box 49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3" name="Text Box 49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4" name="Text Box 49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5" name="Text Box 49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6" name="Text Box 49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7" name="Text Box 49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8" name="Text Box 49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89" name="Text Box 49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0" name="Text Box 49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1" name="Text Box 49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2" name="Text Box 49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3" name="Text Box 49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4" name="Text Box 49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5" name="Text Box 49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6" name="Text Box 49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7" name="Text Box 49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8" name="Text Box 49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499" name="Text Box 49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0" name="Text Box 49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1" name="Text Box 49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2" name="Text Box 49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3" name="Text Box 49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4" name="Text Box 49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5" name="Text Box 49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6" name="Text Box 49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7" name="Text Box 49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8" name="Text Box 49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09" name="Text Box 49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0" name="Text Box 49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1" name="Text Box 49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2" name="Text Box 49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3" name="Text Box 49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4" name="Text Box 49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5" name="Text Box 49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6" name="Text Box 49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7" name="Text Box 49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8" name="Text Box 49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19" name="Text Box 49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0" name="Text Box 49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1" name="Text Box 49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2" name="Text Box 49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3" name="Text Box 49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4" name="Text Box 49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5" name="Text Box 49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6" name="Text Box 49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7" name="Text Box 49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8" name="Text Box 49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29" name="Text Box 49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0" name="Text Box 49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1" name="Text Box 49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2" name="Text Box 49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3" name="Text Box 49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4" name="Text Box 49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5" name="Text Box 49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6" name="Text Box 49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7" name="Text Box 49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8" name="Text Box 49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39" name="Text Box 49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0" name="Text Box 49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1" name="Text Box 49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2" name="Text Box 49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3" name="Text Box 49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4" name="Text Box 49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5" name="Text Box 49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6" name="Text Box 49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7" name="Text Box 49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8" name="Text Box 49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49" name="Text Box 49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0" name="Text Box 49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1" name="Text Box 49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2" name="Text Box 49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3" name="Text Box 49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4" name="Text Box 49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5" name="Text Box 49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6" name="Text Box 49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7" name="Text Box 49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8" name="Text Box 50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59" name="Text Box 50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0" name="Text Box 50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1" name="Text Box 50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2" name="Text Box 50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3" name="Text Box 50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4" name="Text Box 50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5" name="Text Box 50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6" name="Text Box 50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7" name="Text Box 50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8" name="Text Box 50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69" name="Text Box 50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0" name="Text Box 50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1" name="Text Box 50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2" name="Text Box 50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3" name="Text Box 50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4" name="Text Box 50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5" name="Text Box 50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6" name="Text Box 50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7" name="Text Box 50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8" name="Text Box 50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79" name="Text Box 50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0" name="Text Box 50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1" name="Text Box 50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2" name="Text Box 50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3" name="Text Box 50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4" name="Text Box 50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5" name="Text Box 50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6" name="Text Box 50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7" name="Text Box 50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8" name="Text Box 50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89" name="Text Box 50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0" name="Text Box 50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1" name="Text Box 50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2" name="Text Box 50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3" name="Text Box 50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4" name="Text Box 50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5" name="Text Box 50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6" name="Text Box 50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7" name="Text Box 50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8" name="Text Box 50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599" name="Text Box 50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0" name="Text Box 50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1" name="Text Box 50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2" name="Text Box 50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3" name="Text Box 50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4" name="Text Box 50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5" name="Text Box 50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6" name="Text Box 50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7" name="Text Box 50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8" name="Text Box 50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09" name="Text Box 50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0" name="Text Box 50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1" name="Text Box 50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2" name="Text Box 50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3" name="Text Box 50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4" name="Text Box 50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5" name="Text Box 50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6" name="Text Box 50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7" name="Text Box 50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8" name="Text Box 50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19" name="Text Box 50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0" name="Text Box 50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1" name="Text Box 50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2" name="Text Box 50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3" name="Text Box 50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4" name="Text Box 50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5" name="Text Box 50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6" name="Text Box 50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7" name="Text Box 50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8" name="Text Box 50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29" name="Text Box 50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0" name="Text Box 50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1" name="Text Box 50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2" name="Text Box 50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3" name="Text Box 50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4" name="Text Box 50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5" name="Text Box 50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6" name="Text Box 50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7" name="Text Box 50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8" name="Text Box 50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39" name="Text Box 50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0" name="Text Box 50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1" name="Text Box 50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2" name="Text Box 50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3" name="Text Box 50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4" name="Text Box 50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5" name="Text Box 50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6" name="Text Box 50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7" name="Text Box 50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8" name="Text Box 50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49" name="Text Box 50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0" name="Text Box 50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1" name="Text Box 50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2" name="Text Box 50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3" name="Text Box 50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4" name="Text Box 50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5" name="Text Box 50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6" name="Text Box 50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7" name="Text Box 50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8" name="Text Box 51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59" name="Text Box 51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0" name="Text Box 51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1" name="Text Box 51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2" name="Text Box 51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3" name="Text Box 51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4" name="Text Box 51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5" name="Text Box 51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6" name="Text Box 51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7" name="Text Box 51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8" name="Text Box 51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69" name="Text Box 51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0" name="Text Box 51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1" name="Text Box 51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2" name="Text Box 51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3" name="Text Box 51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4" name="Text Box 51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5" name="Text Box 51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6" name="Text Box 51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7" name="Text Box 51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8" name="Text Box 51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79" name="Text Box 51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0" name="Text Box 51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1" name="Text Box 51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2" name="Text Box 51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3" name="Text Box 51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4" name="Text Box 51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5" name="Text Box 51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6" name="Text Box 51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7" name="Text Box 51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8" name="Text Box 51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89" name="Text Box 51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0" name="Text Box 51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1" name="Text Box 51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2" name="Text Box 51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3" name="Text Box 51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4" name="Text Box 51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5" name="Text Box 51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6" name="Text Box 51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7" name="Text Box 51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8" name="Text Box 51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699" name="Text Box 51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0" name="Text Box 51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1" name="Text Box 51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2" name="Text Box 51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3" name="Text Box 51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4" name="Text Box 51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5" name="Text Box 51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6" name="Text Box 51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7" name="Text Box 51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8" name="Text Box 51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09" name="Text Box 51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0" name="Text Box 51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1" name="Text Box 51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2" name="Text Box 51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3" name="Text Box 51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4" name="Text Box 51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5" name="Text Box 51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6" name="Text Box 51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7" name="Text Box 51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8" name="Text Box 51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19" name="Text Box 51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0" name="Text Box 51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1" name="Text Box 51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2" name="Text Box 51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3" name="Text Box 51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4" name="Text Box 51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5" name="Text Box 51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6" name="Text Box 51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7" name="Text Box 51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8" name="Text Box 51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29" name="Text Box 51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0" name="Text Box 51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1" name="Text Box 51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2" name="Text Box 51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3" name="Text Box 51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4" name="Text Box 51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5" name="Text Box 51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6" name="Text Box 51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7" name="Text Box 51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8" name="Text Box 51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39" name="Text Box 51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0" name="Text Box 51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1" name="Text Box 51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2" name="Text Box 51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3" name="Text Box 51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4" name="Text Box 51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5" name="Text Box 51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6" name="Text Box 51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7" name="Text Box 51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8" name="Text Box 51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49" name="Text Box 51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0" name="Text Box 51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1" name="Text Box 51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2" name="Text Box 51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3" name="Text Box 51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4" name="Text Box 51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5" name="Text Box 51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6" name="Text Box 51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7" name="Text Box 51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8" name="Text Box 52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59" name="Text Box 52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0" name="Text Box 52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1" name="Text Box 52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2" name="Text Box 52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3" name="Text Box 52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4" name="Text Box 52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5" name="Text Box 52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6" name="Text Box 52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7" name="Text Box 52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8" name="Text Box 52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69" name="Text Box 52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0" name="Text Box 52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1" name="Text Box 52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2" name="Text Box 52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3" name="Text Box 52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4" name="Text Box 52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5" name="Text Box 52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6" name="Text Box 52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7" name="Text Box 52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8" name="Text Box 52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79" name="Text Box 52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0" name="Text Box 52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1" name="Text Box 52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2" name="Text Box 52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3" name="Text Box 52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4" name="Text Box 52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5" name="Text Box 52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6" name="Text Box 52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7" name="Text Box 52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8" name="Text Box 52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89" name="Text Box 52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0" name="Text Box 52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1" name="Text Box 52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2" name="Text Box 52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3" name="Text Box 52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4" name="Text Box 52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5" name="Text Box 52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6" name="Text Box 52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7" name="Text Box 52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8" name="Text Box 52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799" name="Text Box 52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0" name="Text Box 52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1" name="Text Box 52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2" name="Text Box 52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3" name="Text Box 52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4" name="Text Box 52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5" name="Text Box 52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6" name="Text Box 52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7" name="Text Box 52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8" name="Text Box 52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09" name="Text Box 52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0" name="Text Box 52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1" name="Text Box 52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2" name="Text Box 52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3" name="Text Box 52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4" name="Text Box 52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5" name="Text Box 52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6" name="Text Box 52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7" name="Text Box 52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8" name="Text Box 52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19" name="Text Box 52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0" name="Text Box 52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1" name="Text Box 52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2" name="Text Box 52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3" name="Text Box 52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4" name="Text Box 52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5" name="Text Box 52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6" name="Text Box 52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7" name="Text Box 52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8" name="Text Box 52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29" name="Text Box 52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0" name="Text Box 52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1" name="Text Box 52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2" name="Text Box 52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3" name="Text Box 52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4" name="Text Box 52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5" name="Text Box 52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6" name="Text Box 52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7" name="Text Box 52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8" name="Text Box 52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39" name="Text Box 52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0" name="Text Box 52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1" name="Text Box 52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2" name="Text Box 52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3" name="Text Box 52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4" name="Text Box 52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5" name="Text Box 52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6" name="Text Box 52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7" name="Text Box 52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8" name="Text Box 52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49" name="Text Box 52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0" name="Text Box 52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1" name="Text Box 52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2" name="Text Box 52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3" name="Text Box 52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4" name="Text Box 52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5" name="Text Box 52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6" name="Text Box 52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7" name="Text Box 52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8" name="Text Box 53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59" name="Text Box 53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0" name="Text Box 53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1" name="Text Box 53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2" name="Text Box 53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3" name="Text Box 53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4" name="Text Box 53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5" name="Text Box 53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6" name="Text Box 530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7" name="Text Box 530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8" name="Text Box 531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69" name="Text Box 531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0" name="Text Box 531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1" name="Text Box 531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2" name="Text Box 531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3" name="Text Box 531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4" name="Text Box 531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5" name="Text Box 531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6" name="Text Box 531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7" name="Text Box 531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8" name="Text Box 532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79" name="Text Box 532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0" name="Text Box 532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1" name="Text Box 532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2" name="Text Box 532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3" name="Text Box 532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4" name="Text Box 532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5" name="Text Box 532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6" name="Text Box 532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7" name="Text Box 532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8" name="Text Box 533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89" name="Text Box 533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0" name="Text Box 533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1" name="Text Box 533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2" name="Text Box 533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3" name="Text Box 533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4" name="Text Box 533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5" name="Text Box 533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6" name="Text Box 533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7" name="Text Box 533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8" name="Text Box 534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899" name="Text Box 534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0" name="Text Box 534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1" name="Text Box 534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2" name="Text Box 534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3" name="Text Box 534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4" name="Text Box 534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5" name="Text Box 534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6" name="Text Box 534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7" name="Text Box 534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8" name="Text Box 535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09" name="Text Box 535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0" name="Text Box 535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1" name="Text Box 535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2" name="Text Box 535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3" name="Text Box 535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4" name="Text Box 535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5" name="Text Box 535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6" name="Text Box 535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7" name="Text Box 535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8" name="Text Box 536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19" name="Text Box 536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0" name="Text Box 536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1" name="Text Box 536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2" name="Text Box 536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3" name="Text Box 536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4" name="Text Box 536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5" name="Text Box 536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6" name="Text Box 536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7" name="Text Box 536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8" name="Text Box 537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29" name="Text Box 537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0" name="Text Box 537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1" name="Text Box 537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2" name="Text Box 537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3" name="Text Box 537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4" name="Text Box 537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5" name="Text Box 537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6" name="Text Box 537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7" name="Text Box 537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8" name="Text Box 538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39" name="Text Box 538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0" name="Text Box 538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1" name="Text Box 538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2" name="Text Box 538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3" name="Text Box 538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4" name="Text Box 538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5" name="Text Box 538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6" name="Text Box 538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7" name="Text Box 538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8" name="Text Box 539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49" name="Text Box 539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0" name="Text Box 539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1" name="Text Box 539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2" name="Text Box 539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3" name="Text Box 539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4" name="Text Box 539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5" name="Text Box 539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6" name="Text Box 5398"/>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7" name="Text Box 5399"/>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8" name="Text Box 5400"/>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59" name="Text Box 5401"/>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60" name="Text Box 5402"/>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61" name="Text Box 5403"/>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62" name="Text Box 5404"/>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63" name="Text Box 5405"/>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64" name="Text Box 5406"/>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814</xdr:row>
      <xdr:rowOff>0</xdr:rowOff>
    </xdr:from>
    <xdr:to>
      <xdr:col>4</xdr:col>
      <xdr:colOff>85725</xdr:colOff>
      <xdr:row>815</xdr:row>
      <xdr:rowOff>19050</xdr:rowOff>
    </xdr:to>
    <xdr:sp macro="" textlink="">
      <xdr:nvSpPr>
        <xdr:cNvPr id="27965" name="Text Box 5407"/>
        <xdr:cNvSpPr txBox="1">
          <a:spLocks noChangeArrowheads="1"/>
        </xdr:cNvSpPr>
      </xdr:nvSpPr>
      <xdr:spPr bwMode="auto">
        <a:xfrm>
          <a:off x="4815840" y="15506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66" name="Text Box 5427"/>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67" name="Text Box 5428"/>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68" name="Text Box 5429"/>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69" name="Text Box 5430"/>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0" name="Text Box 5431"/>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1" name="Text Box 5432"/>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2" name="Text Box 5433"/>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3" name="Text Box 5434"/>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4" name="Text Box 5435"/>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5" name="Text Box 5436"/>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6" name="Text Box 5437"/>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7" name="Text Box 5438"/>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8" name="Text Box 5439"/>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79" name="Text Box 5440"/>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0" name="Text Box 5441"/>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1" name="Text Box 5442"/>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2" name="Text Box 5443"/>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3" name="Text Box 5444"/>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4" name="Text Box 5445"/>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5" name="Text Box 5446"/>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6" name="Text Box 5447"/>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7" name="Text Box 5448"/>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8" name="Text Box 5449"/>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89" name="Text Box 5450"/>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0" name="Text Box 5451"/>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1" name="Text Box 5452"/>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2" name="Text Box 5453"/>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3" name="Text Box 5454"/>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4" name="Text Box 5455"/>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5" name="Text Box 5456"/>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6" name="Text Box 5457"/>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7" name="Text Box 5458"/>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8" name="Text Box 5459"/>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7999" name="Text Box 5460"/>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8000" name="Text Box 5461"/>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8001" name="Text Box 5462"/>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8002" name="Text Box 5463"/>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8003" name="Text Box 5464"/>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8004" name="Text Box 5465"/>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8005" name="Text Box 5466"/>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8006" name="Text Box 5467"/>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813</xdr:row>
      <xdr:rowOff>0</xdr:rowOff>
    </xdr:from>
    <xdr:to>
      <xdr:col>4</xdr:col>
      <xdr:colOff>85725</xdr:colOff>
      <xdr:row>814</xdr:row>
      <xdr:rowOff>19050</xdr:rowOff>
    </xdr:to>
    <xdr:sp macro="" textlink="">
      <xdr:nvSpPr>
        <xdr:cNvPr id="28007" name="Text Box 5468"/>
        <xdr:cNvSpPr txBox="1">
          <a:spLocks noChangeArrowheads="1"/>
        </xdr:cNvSpPr>
      </xdr:nvSpPr>
      <xdr:spPr bwMode="auto">
        <a:xfrm>
          <a:off x="4815840" y="15487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08" name="Text Box 25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09" name="Text Box 25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0" name="Text Box 25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1" name="Text Box 25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2" name="Text Box 25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3" name="Text Box 25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4" name="Text Box 25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5" name="Text Box 25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6" name="Text Box 25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7" name="Text Box 25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8" name="Text Box 25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19" name="Text Box 25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0" name="Text Box 25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1" name="Text Box 26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2" name="Text Box 26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3" name="Text Box 26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4" name="Text Box 26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5" name="Text Box 26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6" name="Text Box 26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7" name="Text Box 26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8" name="Text Box 26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29" name="Text Box 26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0" name="Text Box 26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1" name="Text Box 26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2" name="Text Box 26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3" name="Text Box 26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4" name="Text Box 26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5" name="Text Box 26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6" name="Text Box 26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7" name="Text Box 26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8" name="Text Box 26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39" name="Text Box 26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0" name="Text Box 26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1" name="Text Box 26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2" name="Text Box 26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3" name="Text Box 26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4" name="Text Box 26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5" name="Text Box 26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6" name="Text Box 26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7" name="Text Box 26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8" name="Text Box 26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49" name="Text Box 26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0" name="Text Box 26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1" name="Text Box 26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2" name="Text Box 26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3" name="Text Box 26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4" name="Text Box 26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5" name="Text Box 26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6" name="Text Box 26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7" name="Text Box 26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8" name="Text Box 26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59" name="Text Box 26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0" name="Text Box 26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1" name="Text Box 26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2" name="Text Box 26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3" name="Text Box 26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4" name="Text Box 26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5" name="Text Box 26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6" name="Text Box 26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7" name="Text Box 26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8" name="Text Box 26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69" name="Text Box 26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0" name="Text Box 26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1" name="Text Box 26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2" name="Text Box 26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3" name="Text Box 26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4" name="Text Box 26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5" name="Text Box 26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6" name="Text Box 26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7" name="Text Box 26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8" name="Text Box 26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79" name="Text Box 27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0" name="Text Box 27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1" name="Text Box 27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2" name="Text Box 27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3" name="Text Box 27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4" name="Text Box 27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5" name="Text Box 27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6" name="Text Box 27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7" name="Text Box 27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8" name="Text Box 27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89" name="Text Box 27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0" name="Text Box 27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1" name="Text Box 27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2" name="Text Box 27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3" name="Text Box 27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4" name="Text Box 27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5" name="Text Box 27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6" name="Text Box 27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7" name="Text Box 27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8" name="Text Box 27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099" name="Text Box 27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0" name="Text Box 27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1" name="Text Box 27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2" name="Text Box 27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3" name="Text Box 27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4" name="Text Box 27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5" name="Text Box 27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6" name="Text Box 27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7" name="Text Box 27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8" name="Text Box 27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09" name="Text Box 27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0" name="Text Box 27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1" name="Text Box 27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2" name="Text Box 27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3" name="Text Box 27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4" name="Text Box 27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5" name="Text Box 27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6" name="Text Box 27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7" name="Text Box 27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8" name="Text Box 27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19" name="Text Box 27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0" name="Text Box 27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1" name="Text Box 27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2" name="Text Box 27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3" name="Text Box 27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4" name="Text Box 27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5" name="Text Box 27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6" name="Text Box 27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7" name="Text Box 27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8" name="Text Box 27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29" name="Text Box 27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0" name="Text Box 27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1" name="Text Box 27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2" name="Text Box 27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3" name="Text Box 27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4" name="Text Box 27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5" name="Text Box 27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6" name="Text Box 27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7" name="Text Box 27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8" name="Text Box 27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39" name="Text Box 27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0" name="Text Box 27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1" name="Text Box 27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2" name="Text Box 27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3" name="Text Box 27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4" name="Text Box 27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5" name="Text Box 27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6" name="Text Box 27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7" name="Text Box 27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8" name="Text Box 27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49" name="Text Box 27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0" name="Text Box 27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1" name="Text Box 27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2" name="Text Box 27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3" name="Text Box 27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4" name="Text Box 27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5" name="Text Box 27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6" name="Text Box 27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7" name="Text Box 27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8" name="Text Box 27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59" name="Text Box 27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0" name="Text Box 27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1" name="Text Box 27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2" name="Text Box 27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3" name="Text Box 27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4" name="Text Box 27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5" name="Text Box 27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6" name="Text Box 27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7" name="Text Box 27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8" name="Text Box 27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69" name="Text Box 27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0" name="Text Box 27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1" name="Text Box 27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2" name="Text Box 27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3" name="Text Box 27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4" name="Text Box 27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5" name="Text Box 27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6" name="Text Box 27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7" name="Text Box 27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8" name="Text Box 27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79" name="Text Box 28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0" name="Text Box 28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1" name="Text Box 28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2" name="Text Box 28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3" name="Text Box 28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4" name="Text Box 28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5" name="Text Box 28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6" name="Text Box 28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7" name="Text Box 28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8" name="Text Box 28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89" name="Text Box 28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0" name="Text Box 28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1" name="Text Box 28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2" name="Text Box 28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3" name="Text Box 28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4" name="Text Box 28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5" name="Text Box 28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6" name="Text Box 28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7" name="Text Box 28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8" name="Text Box 28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199" name="Text Box 28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0" name="Text Box 28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1" name="Text Box 28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2" name="Text Box 28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3" name="Text Box 28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4" name="Text Box 28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5" name="Text Box 28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6" name="Text Box 28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7" name="Text Box 28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8" name="Text Box 28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09" name="Text Box 28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0" name="Text Box 28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1" name="Text Box 28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2" name="Text Box 28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3" name="Text Box 28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4" name="Text Box 28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5" name="Text Box 28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6" name="Text Box 28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7" name="Text Box 28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8" name="Text Box 28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19" name="Text Box 28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0" name="Text Box 28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1" name="Text Box 28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2" name="Text Box 28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3" name="Text Box 28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4" name="Text Box 28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5" name="Text Box 28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6" name="Text Box 28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7" name="Text Box 28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8" name="Text Box 28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29" name="Text Box 28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0" name="Text Box 28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1" name="Text Box 28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2" name="Text Box 28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3" name="Text Box 28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4" name="Text Box 28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5" name="Text Box 28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6" name="Text Box 28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7" name="Text Box 28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8" name="Text Box 28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39" name="Text Box 28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0" name="Text Box 28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1" name="Text Box 28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2" name="Text Box 28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3" name="Text Box 28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4" name="Text Box 28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5" name="Text Box 28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6" name="Text Box 28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7" name="Text Box 28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8" name="Text Box 28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49" name="Text Box 28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0" name="Text Box 28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1" name="Text Box 28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2" name="Text Box 28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3" name="Text Box 28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4" name="Text Box 28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5" name="Text Box 28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6" name="Text Box 28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7" name="Text Box 28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8" name="Text Box 28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59" name="Text Box 28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0" name="Text Box 28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1" name="Text Box 28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2" name="Text Box 28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3" name="Text Box 28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4" name="Text Box 28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5" name="Text Box 28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6" name="Text Box 28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7" name="Text Box 28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8" name="Text Box 28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69" name="Text Box 28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0" name="Text Box 28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1" name="Text Box 28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2" name="Text Box 28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3" name="Text Box 28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4" name="Text Box 28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5" name="Text Box 28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6" name="Text Box 28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7" name="Text Box 28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8" name="Text Box 28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79" name="Text Box 29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0" name="Text Box 29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1" name="Text Box 29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2" name="Text Box 29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3" name="Text Box 29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4" name="Text Box 29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5" name="Text Box 29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6" name="Text Box 29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7" name="Text Box 29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8" name="Text Box 29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89" name="Text Box 29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0" name="Text Box 29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1" name="Text Box 29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2" name="Text Box 29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3" name="Text Box 29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4" name="Text Box 29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5" name="Text Box 29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6" name="Text Box 29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7" name="Text Box 29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8" name="Text Box 29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299" name="Text Box 29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0" name="Text Box 29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1" name="Text Box 29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2" name="Text Box 29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3" name="Text Box 29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4" name="Text Box 29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5" name="Text Box 29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6" name="Text Box 29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7" name="Text Box 29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8" name="Text Box 29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09" name="Text Box 29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0" name="Text Box 29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1" name="Text Box 29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2" name="Text Box 29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3" name="Text Box 29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4" name="Text Box 29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5" name="Text Box 29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6" name="Text Box 29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7" name="Text Box 29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8" name="Text Box 29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19" name="Text Box 29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0" name="Text Box 29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1" name="Text Box 29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2" name="Text Box 29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3" name="Text Box 29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4" name="Text Box 29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5" name="Text Box 29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6" name="Text Box 29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7" name="Text Box 29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8" name="Text Box 29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29" name="Text Box 29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0" name="Text Box 29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1" name="Text Box 29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2" name="Text Box 29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3" name="Text Box 29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4" name="Text Box 29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5" name="Text Box 29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6" name="Text Box 29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7" name="Text Box 29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8" name="Text Box 29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39" name="Text Box 29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0" name="Text Box 29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1" name="Text Box 29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2" name="Text Box 29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3" name="Text Box 29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4" name="Text Box 29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5" name="Text Box 29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6" name="Text Box 29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7" name="Text Box 29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8" name="Text Box 29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49" name="Text Box 29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0" name="Text Box 29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1" name="Text Box 29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2" name="Text Box 29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3" name="Text Box 29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4" name="Text Box 29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5" name="Text Box 29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6" name="Text Box 29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7" name="Text Box 29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8" name="Text Box 29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59" name="Text Box 29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0" name="Text Box 29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1" name="Text Box 29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2" name="Text Box 29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3" name="Text Box 29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4" name="Text Box 29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5" name="Text Box 29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6" name="Text Box 29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7" name="Text Box 29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8" name="Text Box 29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69" name="Text Box 29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0" name="Text Box 29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1" name="Text Box 29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2" name="Text Box 29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3" name="Text Box 29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4" name="Text Box 29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5" name="Text Box 29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6" name="Text Box 29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7" name="Text Box 29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8" name="Text Box 29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79" name="Text Box 30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0" name="Text Box 30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1" name="Text Box 30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2" name="Text Box 30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3" name="Text Box 30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4" name="Text Box 30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5" name="Text Box 30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6" name="Text Box 30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7" name="Text Box 30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8" name="Text Box 30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89" name="Text Box 30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0" name="Text Box 30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1" name="Text Box 30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2" name="Text Box 30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3" name="Text Box 30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4" name="Text Box 30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5" name="Text Box 30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6" name="Text Box 30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7" name="Text Box 30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8" name="Text Box 30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399" name="Text Box 30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0" name="Text Box 30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1" name="Text Box 30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2" name="Text Box 30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3" name="Text Box 30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4" name="Text Box 30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5" name="Text Box 30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6" name="Text Box 30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7" name="Text Box 30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8" name="Text Box 30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09" name="Text Box 30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0" name="Text Box 30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1" name="Text Box 30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2" name="Text Box 30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3" name="Text Box 30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4" name="Text Box 30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5" name="Text Box 30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6" name="Text Box 30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7" name="Text Box 30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8" name="Text Box 30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19" name="Text Box 30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0" name="Text Box 30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1" name="Text Box 30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2" name="Text Box 30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3" name="Text Box 30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4" name="Text Box 30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5" name="Text Box 30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6" name="Text Box 30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7" name="Text Box 30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8" name="Text Box 30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29" name="Text Box 30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0" name="Text Box 30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1" name="Text Box 30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2" name="Text Box 30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3" name="Text Box 30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4" name="Text Box 30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5" name="Text Box 30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6" name="Text Box 30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7" name="Text Box 30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8" name="Text Box 30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39" name="Text Box 30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0" name="Text Box 30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1" name="Text Box 30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2" name="Text Box 30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3" name="Text Box 30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4" name="Text Box 30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5" name="Text Box 30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6" name="Text Box 30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7" name="Text Box 30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8" name="Text Box 30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49" name="Text Box 30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0" name="Text Box 30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1" name="Text Box 30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2" name="Text Box 30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3" name="Text Box 30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4" name="Text Box 30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5" name="Text Box 30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6" name="Text Box 30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7" name="Text Box 30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8" name="Text Box 30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59" name="Text Box 30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0" name="Text Box 30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1" name="Text Box 30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2" name="Text Box 30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3" name="Text Box 30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4" name="Text Box 30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5" name="Text Box 30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6" name="Text Box 30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7" name="Text Box 30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8" name="Text Box 30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69" name="Text Box 30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0" name="Text Box 30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1" name="Text Box 30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2" name="Text Box 30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3" name="Text Box 30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4" name="Text Box 30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5" name="Text Box 30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6" name="Text Box 30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7" name="Text Box 30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8" name="Text Box 30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79" name="Text Box 31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0" name="Text Box 31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1" name="Text Box 31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2" name="Text Box 31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3" name="Text Box 31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4" name="Text Box 31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5" name="Text Box 31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6" name="Text Box 31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7" name="Text Box 31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8" name="Text Box 31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89" name="Text Box 31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0" name="Text Box 31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1" name="Text Box 31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2" name="Text Box 31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3" name="Text Box 31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4" name="Text Box 31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5" name="Text Box 31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6" name="Text Box 31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7" name="Text Box 31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8" name="Text Box 31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499" name="Text Box 31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0" name="Text Box 31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1" name="Text Box 31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2" name="Text Box 31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3" name="Text Box 31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4" name="Text Box 31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5" name="Text Box 31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6" name="Text Box 31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7" name="Text Box 31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8" name="Text Box 31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09" name="Text Box 31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0" name="Text Box 31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1" name="Text Box 31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2" name="Text Box 31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3" name="Text Box 31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4" name="Text Box 31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5" name="Text Box 31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6" name="Text Box 31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7" name="Text Box 31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8" name="Text Box 31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19" name="Text Box 31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0" name="Text Box 31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1" name="Text Box 31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2" name="Text Box 31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3" name="Text Box 31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4" name="Text Box 31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5" name="Text Box 31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6" name="Text Box 31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7" name="Text Box 31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8" name="Text Box 31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29" name="Text Box 31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0" name="Text Box 31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1" name="Text Box 31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2" name="Text Box 31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3" name="Text Box 31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4" name="Text Box 31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5" name="Text Box 31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6" name="Text Box 31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7" name="Text Box 31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8" name="Text Box 31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39" name="Text Box 31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0" name="Text Box 31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1" name="Text Box 31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2" name="Text Box 31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3" name="Text Box 31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4" name="Text Box 31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5" name="Text Box 31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6" name="Text Box 31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7" name="Text Box 31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8" name="Text Box 31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49" name="Text Box 31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0" name="Text Box 31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1" name="Text Box 31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2" name="Text Box 31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3" name="Text Box 31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4" name="Text Box 31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5" name="Text Box 31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6" name="Text Box 31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7" name="Text Box 31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8" name="Text Box 31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59" name="Text Box 31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0" name="Text Box 31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1" name="Text Box 31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2" name="Text Box 31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3" name="Text Box 31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4" name="Text Box 31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5" name="Text Box 31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6" name="Text Box 31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7" name="Text Box 31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8" name="Text Box 31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69" name="Text Box 31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0" name="Text Box 31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1" name="Text Box 31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2" name="Text Box 31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3" name="Text Box 31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4" name="Text Box 31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5" name="Text Box 31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6" name="Text Box 31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7" name="Text Box 31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8" name="Text Box 31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79" name="Text Box 32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0" name="Text Box 32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1" name="Text Box 32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2" name="Text Box 32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3" name="Text Box 32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4" name="Text Box 32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5" name="Text Box 32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6" name="Text Box 32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7" name="Text Box 32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8" name="Text Box 32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89" name="Text Box 32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0" name="Text Box 32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1" name="Text Box 32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2" name="Text Box 32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3" name="Text Box 32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4" name="Text Box 32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5" name="Text Box 32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6" name="Text Box 32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7" name="Text Box 32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8" name="Text Box 32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599" name="Text Box 32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0" name="Text Box 32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1" name="Text Box 32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2" name="Text Box 32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3" name="Text Box 32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4" name="Text Box 32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5" name="Text Box 32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6" name="Text Box 32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7" name="Text Box 32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8" name="Text Box 32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09" name="Text Box 32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0" name="Text Box 32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1" name="Text Box 32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2" name="Text Box 32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3" name="Text Box 32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4" name="Text Box 32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5" name="Text Box 32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6" name="Text Box 32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7" name="Text Box 32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8" name="Text Box 32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19" name="Text Box 32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0" name="Text Box 32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1" name="Text Box 32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2" name="Text Box 32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3" name="Text Box 32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4" name="Text Box 32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5" name="Text Box 32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6" name="Text Box 32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7" name="Text Box 32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8" name="Text Box 32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29" name="Text Box 32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0" name="Text Box 32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1" name="Text Box 32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2" name="Text Box 32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3" name="Text Box 32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4" name="Text Box 32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5" name="Text Box 32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6" name="Text Box 32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7" name="Text Box 32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8" name="Text Box 32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39" name="Text Box 32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0" name="Text Box 32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1" name="Text Box 32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2" name="Text Box 32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3" name="Text Box 32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4" name="Text Box 32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5" name="Text Box 32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6" name="Text Box 32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7" name="Text Box 32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8" name="Text Box 32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49" name="Text Box 32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0" name="Text Box 32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1" name="Text Box 32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2" name="Text Box 32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3" name="Text Box 32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4" name="Text Box 32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5" name="Text Box 32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6" name="Text Box 32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7" name="Text Box 32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8" name="Text Box 32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59" name="Text Box 32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0" name="Text Box 32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1" name="Text Box 32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2" name="Text Box 32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3" name="Text Box 32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4" name="Text Box 32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5" name="Text Box 32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6" name="Text Box 32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7" name="Text Box 32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8" name="Text Box 32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69" name="Text Box 32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0" name="Text Box 32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1" name="Text Box 32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2" name="Text Box 32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3" name="Text Box 32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4" name="Text Box 32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5" name="Text Box 32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6" name="Text Box 32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7" name="Text Box 32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8" name="Text Box 32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79" name="Text Box 33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0" name="Text Box 33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1" name="Text Box 33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2" name="Text Box 33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3" name="Text Box 33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4" name="Text Box 33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5" name="Text Box 33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6" name="Text Box 33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7" name="Text Box 33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8" name="Text Box 33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89" name="Text Box 33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0" name="Text Box 33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1" name="Text Box 33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2" name="Text Box 33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3" name="Text Box 33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4" name="Text Box 33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5" name="Text Box 33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6" name="Text Box 33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7" name="Text Box 33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8" name="Text Box 33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699" name="Text Box 33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0" name="Text Box 33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1" name="Text Box 33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2" name="Text Box 33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3" name="Text Box 33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4" name="Text Box 33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5" name="Text Box 33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6" name="Text Box 33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7" name="Text Box 33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8" name="Text Box 33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09" name="Text Box 33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0" name="Text Box 33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1" name="Text Box 33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2" name="Text Box 33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3" name="Text Box 33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4" name="Text Box 33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5" name="Text Box 33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6" name="Text Box 33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7" name="Text Box 33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8" name="Text Box 33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19" name="Text Box 33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0" name="Text Box 33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1" name="Text Box 33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2" name="Text Box 33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3" name="Text Box 33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4" name="Text Box 33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5" name="Text Box 33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6" name="Text Box 33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7" name="Text Box 33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8" name="Text Box 33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29" name="Text Box 33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0" name="Text Box 33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1" name="Text Box 33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2" name="Text Box 33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3" name="Text Box 33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4" name="Text Box 33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5" name="Text Box 33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6" name="Text Box 33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7" name="Text Box 33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8" name="Text Box 33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39" name="Text Box 33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0" name="Text Box 33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1" name="Text Box 33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2" name="Text Box 33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3" name="Text Box 33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4" name="Text Box 33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5" name="Text Box 33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6" name="Text Box 33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7" name="Text Box 33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8" name="Text Box 33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49" name="Text Box 33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0" name="Text Box 33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1" name="Text Box 33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2" name="Text Box 33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3" name="Text Box 33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4" name="Text Box 33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5" name="Text Box 33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6" name="Text Box 33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7" name="Text Box 33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8" name="Text Box 33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59" name="Text Box 33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0" name="Text Box 33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1" name="Text Box 33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2" name="Text Box 33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3" name="Text Box 33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4" name="Text Box 33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5" name="Text Box 33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6" name="Text Box 33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7" name="Text Box 33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8" name="Text Box 33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69" name="Text Box 33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0" name="Text Box 33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1" name="Text Box 33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2" name="Text Box 33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3" name="Text Box 33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4" name="Text Box 33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5" name="Text Box 33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6" name="Text Box 33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7" name="Text Box 33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8" name="Text Box 33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79" name="Text Box 34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0" name="Text Box 34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1" name="Text Box 34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2" name="Text Box 34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3" name="Text Box 34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4" name="Text Box 34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5" name="Text Box 34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6" name="Text Box 34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7" name="Text Box 34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8" name="Text Box 34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89" name="Text Box 34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0" name="Text Box 34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1" name="Text Box 34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2" name="Text Box 34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3" name="Text Box 34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4" name="Text Box 34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5" name="Text Box 34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6" name="Text Box 34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7" name="Text Box 34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8" name="Text Box 34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799" name="Text Box 34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0" name="Text Box 34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1" name="Text Box 34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2" name="Text Box 34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3" name="Text Box 34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4" name="Text Box 34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5" name="Text Box 34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6" name="Text Box 34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7" name="Text Box 34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8" name="Text Box 34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09" name="Text Box 34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0" name="Text Box 34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1" name="Text Box 34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2" name="Text Box 34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3" name="Text Box 34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4" name="Text Box 34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5" name="Text Box 34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6" name="Text Box 34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7" name="Text Box 34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8" name="Text Box 34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19" name="Text Box 34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0" name="Text Box 34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1" name="Text Box 34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2" name="Text Box 34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3" name="Text Box 34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4" name="Text Box 34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5" name="Text Box 34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6" name="Text Box 34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7" name="Text Box 34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8" name="Text Box 34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29" name="Text Box 34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0" name="Text Box 34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1" name="Text Box 34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2" name="Text Box 34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3" name="Text Box 34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4" name="Text Box 34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5" name="Text Box 34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6" name="Text Box 34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7" name="Text Box 34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8" name="Text Box 34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39" name="Text Box 34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0" name="Text Box 34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1" name="Text Box 34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2" name="Text Box 34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3" name="Text Box 34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4" name="Text Box 34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5" name="Text Box 34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6" name="Text Box 34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7" name="Text Box 34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8" name="Text Box 34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49" name="Text Box 34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0" name="Text Box 34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1" name="Text Box 34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2" name="Text Box 34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3" name="Text Box 34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4" name="Text Box 34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5" name="Text Box 34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6" name="Text Box 34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7" name="Text Box 34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8" name="Text Box 34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59" name="Text Box 34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0" name="Text Box 34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1" name="Text Box 34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2" name="Text Box 34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3" name="Text Box 34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4" name="Text Box 34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5" name="Text Box 34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6" name="Text Box 34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7" name="Text Box 34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8" name="Text Box 34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69" name="Text Box 34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0" name="Text Box 34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1" name="Text Box 34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2" name="Text Box 34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3" name="Text Box 34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4" name="Text Box 34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5" name="Text Box 34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6" name="Text Box 34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7" name="Text Box 34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8" name="Text Box 34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79" name="Text Box 35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0" name="Text Box 35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1" name="Text Box 35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2" name="Text Box 35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3" name="Text Box 35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4" name="Text Box 35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5" name="Text Box 35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6" name="Text Box 35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7" name="Text Box 35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8" name="Text Box 35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89" name="Text Box 35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0" name="Text Box 35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1" name="Text Box 35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2" name="Text Box 35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3" name="Text Box 35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4" name="Text Box 35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5" name="Text Box 35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6" name="Text Box 35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7" name="Text Box 35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8" name="Text Box 35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899" name="Text Box 35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0" name="Text Box 35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1" name="Text Box 35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2" name="Text Box 35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3" name="Text Box 35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4" name="Text Box 35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5" name="Text Box 35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6" name="Text Box 35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7" name="Text Box 35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8" name="Text Box 35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09" name="Text Box 35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0" name="Text Box 35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1" name="Text Box 35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2" name="Text Box 35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3" name="Text Box 35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4" name="Text Box 35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5" name="Text Box 35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6" name="Text Box 35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7" name="Text Box 35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8" name="Text Box 35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19" name="Text Box 35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0" name="Text Box 35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1" name="Text Box 35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2" name="Text Box 35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3" name="Text Box 35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4" name="Text Box 35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5" name="Text Box 35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6" name="Text Box 35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7" name="Text Box 35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8" name="Text Box 35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29" name="Text Box 35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0" name="Text Box 35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1" name="Text Box 35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2" name="Text Box 35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3" name="Text Box 35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4" name="Text Box 35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5" name="Text Box 35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6" name="Text Box 35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7" name="Text Box 35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8" name="Text Box 35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39" name="Text Box 35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0" name="Text Box 35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1" name="Text Box 35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2" name="Text Box 35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3" name="Text Box 35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4" name="Text Box 35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5" name="Text Box 35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6" name="Text Box 35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7" name="Text Box 35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8" name="Text Box 35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49" name="Text Box 35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0" name="Text Box 35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1" name="Text Box 35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2" name="Text Box 35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3" name="Text Box 35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4" name="Text Box 35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5" name="Text Box 35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6" name="Text Box 35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7" name="Text Box 35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8" name="Text Box 35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59" name="Text Box 35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0" name="Text Box 35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1" name="Text Box 35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2" name="Text Box 35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3" name="Text Box 35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4" name="Text Box 35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5" name="Text Box 35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6" name="Text Box 35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7" name="Text Box 35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8" name="Text Box 35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69" name="Text Box 35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0" name="Text Box 35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1" name="Text Box 35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2" name="Text Box 35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3" name="Text Box 35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4" name="Text Box 35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5" name="Text Box 35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6" name="Text Box 35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7" name="Text Box 35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8" name="Text Box 35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79" name="Text Box 36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0" name="Text Box 36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1" name="Text Box 36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2" name="Text Box 36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3" name="Text Box 36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4" name="Text Box 36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5" name="Text Box 36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6" name="Text Box 36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7" name="Text Box 36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8" name="Text Box 36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89" name="Text Box 36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0" name="Text Box 36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1" name="Text Box 36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2" name="Text Box 36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3" name="Text Box 36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4" name="Text Box 36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5" name="Text Box 36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6" name="Text Box 36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7" name="Text Box 36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8" name="Text Box 36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8999" name="Text Box 36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0" name="Text Box 36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1" name="Text Box 36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2" name="Text Box 36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3" name="Text Box 36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4" name="Text Box 36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5" name="Text Box 36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6" name="Text Box 36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7" name="Text Box 36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8" name="Text Box 36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09" name="Text Box 36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0" name="Text Box 36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1" name="Text Box 36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2" name="Text Box 36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3" name="Text Box 36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4" name="Text Box 36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5" name="Text Box 36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6" name="Text Box 36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7" name="Text Box 36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8" name="Text Box 36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19" name="Text Box 36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0" name="Text Box 36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1" name="Text Box 36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2" name="Text Box 36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3" name="Text Box 36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4" name="Text Box 36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5" name="Text Box 36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6" name="Text Box 36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7" name="Text Box 36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8" name="Text Box 36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29" name="Text Box 36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0" name="Text Box 36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1" name="Text Box 36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2" name="Text Box 36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3" name="Text Box 36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4" name="Text Box 36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5" name="Text Box 36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6" name="Text Box 36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7" name="Text Box 36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8" name="Text Box 36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39" name="Text Box 36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0" name="Text Box 36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1" name="Text Box 36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2" name="Text Box 36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3" name="Text Box 36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4" name="Text Box 36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5" name="Text Box 36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6" name="Text Box 36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7" name="Text Box 36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8" name="Text Box 36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49" name="Text Box 36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0" name="Text Box 36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1" name="Text Box 36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2" name="Text Box 36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3" name="Text Box 36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4" name="Text Box 36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5" name="Text Box 36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6" name="Text Box 36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7" name="Text Box 36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8" name="Text Box 36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59" name="Text Box 36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0" name="Text Box 36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1" name="Text Box 36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2" name="Text Box 36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3" name="Text Box 36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4" name="Text Box 36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5" name="Text Box 36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6" name="Text Box 36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7" name="Text Box 36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8" name="Text Box 36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69" name="Text Box 36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0" name="Text Box 36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1" name="Text Box 36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2" name="Text Box 36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3" name="Text Box 36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4" name="Text Box 36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5" name="Text Box 36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6" name="Text Box 36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7" name="Text Box 36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8" name="Text Box 36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79" name="Text Box 37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0" name="Text Box 37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1" name="Text Box 37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2" name="Text Box 37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3" name="Text Box 37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4" name="Text Box 37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5" name="Text Box 37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6" name="Text Box 37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7" name="Text Box 37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8" name="Text Box 37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89" name="Text Box 37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0" name="Text Box 37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1" name="Text Box 37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2" name="Text Box 37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3" name="Text Box 37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4" name="Text Box 37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5" name="Text Box 37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6" name="Text Box 37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7" name="Text Box 37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8" name="Text Box 37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099" name="Text Box 37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0" name="Text Box 37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1" name="Text Box 37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2" name="Text Box 37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3" name="Text Box 37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4" name="Text Box 37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5" name="Text Box 37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6" name="Text Box 37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7" name="Text Box 37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8" name="Text Box 37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09" name="Text Box 37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0" name="Text Box 37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1" name="Text Box 37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2" name="Text Box 37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3" name="Text Box 37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4" name="Text Box 37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5" name="Text Box 37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6" name="Text Box 37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7" name="Text Box 37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8" name="Text Box 37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19" name="Text Box 37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0" name="Text Box 37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1" name="Text Box 37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2" name="Text Box 37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3" name="Text Box 37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4" name="Text Box 37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5" name="Text Box 37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6" name="Text Box 37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7" name="Text Box 37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8" name="Text Box 37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29" name="Text Box 37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0" name="Text Box 37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1" name="Text Box 37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2" name="Text Box 37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3" name="Text Box 37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4" name="Text Box 37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5" name="Text Box 37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6" name="Text Box 37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7" name="Text Box 37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8" name="Text Box 37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39" name="Text Box 37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0" name="Text Box 37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1" name="Text Box 37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2" name="Text Box 37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3" name="Text Box 37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4" name="Text Box 37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5" name="Text Box 37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6" name="Text Box 37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7" name="Text Box 37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8" name="Text Box 37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49" name="Text Box 37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0" name="Text Box 37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1" name="Text Box 37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2" name="Text Box 37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3" name="Text Box 37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4" name="Text Box 37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5" name="Text Box 37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6" name="Text Box 37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7" name="Text Box 37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8" name="Text Box 37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59" name="Text Box 37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0" name="Text Box 37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1" name="Text Box 37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2" name="Text Box 37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3" name="Text Box 37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4" name="Text Box 37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5" name="Text Box 37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6" name="Text Box 37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7" name="Text Box 37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8" name="Text Box 37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69" name="Text Box 37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0" name="Text Box 37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1" name="Text Box 37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2" name="Text Box 37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3" name="Text Box 37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4" name="Text Box 37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5" name="Text Box 37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6" name="Text Box 37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7" name="Text Box 37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8" name="Text Box 37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79" name="Text Box 38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0" name="Text Box 38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1" name="Text Box 38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2" name="Text Box 38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3" name="Text Box 38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4" name="Text Box 38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5" name="Text Box 38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6" name="Text Box 38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7" name="Text Box 38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8" name="Text Box 38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89" name="Text Box 38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0" name="Text Box 38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1" name="Text Box 38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2" name="Text Box 38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3" name="Text Box 38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4" name="Text Box 38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5" name="Text Box 38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6" name="Text Box 38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7" name="Text Box 38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8" name="Text Box 38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199" name="Text Box 38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0" name="Text Box 38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1" name="Text Box 38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2" name="Text Box 38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3" name="Text Box 38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4" name="Text Box 38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5" name="Text Box 38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6" name="Text Box 38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7" name="Text Box 38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8" name="Text Box 38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09" name="Text Box 38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0" name="Text Box 38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1" name="Text Box 38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2" name="Text Box 38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3" name="Text Box 38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4" name="Text Box 38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5" name="Text Box 38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6" name="Text Box 38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7" name="Text Box 38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8" name="Text Box 38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19" name="Text Box 38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0" name="Text Box 38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1" name="Text Box 38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2" name="Text Box 38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3" name="Text Box 38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4" name="Text Box 38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5" name="Text Box 38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6" name="Text Box 38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7" name="Text Box 38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8" name="Text Box 38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29" name="Text Box 38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0" name="Text Box 38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1" name="Text Box 38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2" name="Text Box 38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3" name="Text Box 38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4" name="Text Box 38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5" name="Text Box 38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6" name="Text Box 38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7" name="Text Box 38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8" name="Text Box 38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39" name="Text Box 38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0" name="Text Box 38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1" name="Text Box 38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2" name="Text Box 38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3" name="Text Box 38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4" name="Text Box 38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5" name="Text Box 38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6" name="Text Box 38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7" name="Text Box 38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8" name="Text Box 38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49" name="Text Box 38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0" name="Text Box 38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1" name="Text Box 38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2" name="Text Box 38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3" name="Text Box 38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4" name="Text Box 38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5" name="Text Box 38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6" name="Text Box 38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7" name="Text Box 38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8" name="Text Box 38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59" name="Text Box 38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0" name="Text Box 38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1" name="Text Box 38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2" name="Text Box 38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3" name="Text Box 38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4" name="Text Box 38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5" name="Text Box 38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6" name="Text Box 38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7" name="Text Box 38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8" name="Text Box 38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69" name="Text Box 38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0" name="Text Box 38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1" name="Text Box 38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2" name="Text Box 38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3" name="Text Box 38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4" name="Text Box 38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5" name="Text Box 38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6" name="Text Box 38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7" name="Text Box 38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8" name="Text Box 38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79" name="Text Box 39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0" name="Text Box 39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1" name="Text Box 39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2" name="Text Box 39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3" name="Text Box 39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4" name="Text Box 39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5" name="Text Box 39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6" name="Text Box 39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7" name="Text Box 39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8" name="Text Box 39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89" name="Text Box 39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0" name="Text Box 39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1" name="Text Box 39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2" name="Text Box 39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3" name="Text Box 39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4" name="Text Box 39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5" name="Text Box 39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6" name="Text Box 39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7" name="Text Box 39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8" name="Text Box 39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299" name="Text Box 39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0" name="Text Box 39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1" name="Text Box 39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2" name="Text Box 39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3" name="Text Box 39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4" name="Text Box 39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5" name="Text Box 39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6" name="Text Box 39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7" name="Text Box 39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8" name="Text Box 39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09" name="Text Box 39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0" name="Text Box 39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1" name="Text Box 39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2" name="Text Box 39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3" name="Text Box 39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4" name="Text Box 39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5" name="Text Box 39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6" name="Text Box 39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7" name="Text Box 39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8" name="Text Box 39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19" name="Text Box 39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0" name="Text Box 39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1" name="Text Box 39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2" name="Text Box 39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3" name="Text Box 39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4" name="Text Box 39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5" name="Text Box 39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6" name="Text Box 39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7" name="Text Box 39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8" name="Text Box 39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29" name="Text Box 39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0" name="Text Box 39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1" name="Text Box 39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2" name="Text Box 39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3" name="Text Box 39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4" name="Text Box 39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5" name="Text Box 39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6" name="Text Box 39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7" name="Text Box 39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8" name="Text Box 39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39" name="Text Box 39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0" name="Text Box 39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1" name="Text Box 39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2" name="Text Box 39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3" name="Text Box 39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4" name="Text Box 39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5" name="Text Box 39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6" name="Text Box 39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7" name="Text Box 39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8" name="Text Box 39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49" name="Text Box 39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0" name="Text Box 39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1" name="Text Box 39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2" name="Text Box 39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3" name="Text Box 39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4" name="Text Box 39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5" name="Text Box 39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6" name="Text Box 39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7" name="Text Box 39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8" name="Text Box 39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59" name="Text Box 39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0" name="Text Box 39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1" name="Text Box 39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2" name="Text Box 39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3" name="Text Box 39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4" name="Text Box 39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5" name="Text Box 39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6" name="Text Box 39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7" name="Text Box 39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8" name="Text Box 39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69" name="Text Box 39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0" name="Text Box 39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1" name="Text Box 39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2" name="Text Box 39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3" name="Text Box 39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4" name="Text Box 39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5" name="Text Box 39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6" name="Text Box 39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7" name="Text Box 39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8" name="Text Box 39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79" name="Text Box 40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0" name="Text Box 40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1" name="Text Box 40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2" name="Text Box 40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3" name="Text Box 40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4" name="Text Box 40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5" name="Text Box 40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6" name="Text Box 40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7" name="Text Box 40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8" name="Text Box 40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89" name="Text Box 40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0" name="Text Box 40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1" name="Text Box 40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2" name="Text Box 40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3" name="Text Box 40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4" name="Text Box 40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5" name="Text Box 40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6" name="Text Box 40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7" name="Text Box 40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8" name="Text Box 40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399" name="Text Box 40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0" name="Text Box 40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1" name="Text Box 40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2" name="Text Box 40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3" name="Text Box 40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4" name="Text Box 40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5" name="Text Box 40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6" name="Text Box 40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7" name="Text Box 40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8" name="Text Box 40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09" name="Text Box 40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0" name="Text Box 40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1" name="Text Box 40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2" name="Text Box 40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3" name="Text Box 40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4" name="Text Box 40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5" name="Text Box 40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6" name="Text Box 40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7" name="Text Box 40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8" name="Text Box 40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19" name="Text Box 40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0" name="Text Box 40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1" name="Text Box 40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2" name="Text Box 40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3" name="Text Box 40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4" name="Text Box 40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5" name="Text Box 40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6" name="Text Box 40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7" name="Text Box 40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8" name="Text Box 40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29" name="Text Box 40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0" name="Text Box 40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1" name="Text Box 40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2" name="Text Box 40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3" name="Text Box 40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4" name="Text Box 40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5" name="Text Box 40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6" name="Text Box 40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7" name="Text Box 40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8" name="Text Box 40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39" name="Text Box 40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0" name="Text Box 40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1" name="Text Box 40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2" name="Text Box 40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3" name="Text Box 40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4" name="Text Box 40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5" name="Text Box 40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6" name="Text Box 40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7" name="Text Box 40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8" name="Text Box 40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49" name="Text Box 40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0" name="Text Box 40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1" name="Text Box 40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2" name="Text Box 40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3" name="Text Box 40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4" name="Text Box 40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5" name="Text Box 40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6" name="Text Box 40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7" name="Text Box 40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8" name="Text Box 40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59" name="Text Box 40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0" name="Text Box 40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1" name="Text Box 40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2" name="Text Box 40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3" name="Text Box 40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4" name="Text Box 40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5" name="Text Box 40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6" name="Text Box 40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7" name="Text Box 40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8" name="Text Box 40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69" name="Text Box 40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0" name="Text Box 40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1" name="Text Box 40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2" name="Text Box 40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3" name="Text Box 40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4" name="Text Box 40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5" name="Text Box 40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6" name="Text Box 40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7" name="Text Box 40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8" name="Text Box 40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79" name="Text Box 41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0" name="Text Box 41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1" name="Text Box 41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2" name="Text Box 41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3" name="Text Box 41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4" name="Text Box 41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5" name="Text Box 41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6" name="Text Box 41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7" name="Text Box 41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8" name="Text Box 41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89" name="Text Box 41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0" name="Text Box 41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1" name="Text Box 41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2" name="Text Box 41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3" name="Text Box 41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4" name="Text Box 41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5" name="Text Box 41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6" name="Text Box 41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7" name="Text Box 41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8" name="Text Box 41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499" name="Text Box 41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0" name="Text Box 41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1" name="Text Box 41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2" name="Text Box 41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3" name="Text Box 41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4" name="Text Box 41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5" name="Text Box 41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6" name="Text Box 41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7" name="Text Box 41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8" name="Text Box 41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09" name="Text Box 41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0" name="Text Box 41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1" name="Text Box 41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2" name="Text Box 41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3" name="Text Box 41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4" name="Text Box 41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5" name="Text Box 41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6" name="Text Box 41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7" name="Text Box 41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8" name="Text Box 41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19" name="Text Box 41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0" name="Text Box 41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1" name="Text Box 41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2" name="Text Box 41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3" name="Text Box 41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4" name="Text Box 41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5" name="Text Box 41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6" name="Text Box 41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7" name="Text Box 41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8" name="Text Box 41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29" name="Text Box 41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0" name="Text Box 41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1" name="Text Box 41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2" name="Text Box 41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3" name="Text Box 41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4" name="Text Box 41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5" name="Text Box 41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6" name="Text Box 41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7" name="Text Box 41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8" name="Text Box 41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39" name="Text Box 41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0" name="Text Box 41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1" name="Text Box 41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2" name="Text Box 41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3" name="Text Box 41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4" name="Text Box 41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5" name="Text Box 41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6" name="Text Box 41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7" name="Text Box 41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8" name="Text Box 41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49" name="Text Box 41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0" name="Text Box 41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1" name="Text Box 41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2" name="Text Box 41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3" name="Text Box 41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4" name="Text Box 41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5" name="Text Box 41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6" name="Text Box 41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7" name="Text Box 41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8" name="Text Box 41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59" name="Text Box 41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0" name="Text Box 41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1" name="Text Box 41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2" name="Text Box 41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3" name="Text Box 41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4" name="Text Box 41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5" name="Text Box 41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6" name="Text Box 41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7" name="Text Box 41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8" name="Text Box 41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69" name="Text Box 41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0" name="Text Box 41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1" name="Text Box 41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2" name="Text Box 41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3" name="Text Box 41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4" name="Text Box 41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5" name="Text Box 41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6" name="Text Box 41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7" name="Text Box 41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8" name="Text Box 41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79" name="Text Box 42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0" name="Text Box 42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1" name="Text Box 42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2" name="Text Box 42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3" name="Text Box 42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4" name="Text Box 42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5" name="Text Box 42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6" name="Text Box 42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7" name="Text Box 42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8" name="Text Box 42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89" name="Text Box 42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0" name="Text Box 42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1" name="Text Box 42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2" name="Text Box 42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3" name="Text Box 42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4" name="Text Box 42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5" name="Text Box 42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6" name="Text Box 42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7" name="Text Box 42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8" name="Text Box 42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599" name="Text Box 42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0" name="Text Box 42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1" name="Text Box 42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2" name="Text Box 42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3" name="Text Box 42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4" name="Text Box 42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5" name="Text Box 42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6" name="Text Box 42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7" name="Text Box 42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8" name="Text Box 42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09" name="Text Box 42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0" name="Text Box 42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1" name="Text Box 42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2" name="Text Box 42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3" name="Text Box 42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4" name="Text Box 42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5" name="Text Box 42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6" name="Text Box 42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7" name="Text Box 42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8" name="Text Box 42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19" name="Text Box 42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0" name="Text Box 42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1" name="Text Box 42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2" name="Text Box 42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3" name="Text Box 42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4" name="Text Box 42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5" name="Text Box 42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6" name="Text Box 42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7" name="Text Box 42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8" name="Text Box 42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29" name="Text Box 42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0" name="Text Box 42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1" name="Text Box 42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2" name="Text Box 42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3" name="Text Box 42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4" name="Text Box 42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5" name="Text Box 42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6" name="Text Box 42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7" name="Text Box 42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8" name="Text Box 42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39" name="Text Box 42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0" name="Text Box 42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1" name="Text Box 42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2" name="Text Box 42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3" name="Text Box 42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4" name="Text Box 42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5" name="Text Box 42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6" name="Text Box 42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7" name="Text Box 42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8" name="Text Box 42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49" name="Text Box 42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0" name="Text Box 42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1" name="Text Box 42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2" name="Text Box 42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3" name="Text Box 42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4" name="Text Box 42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5" name="Text Box 42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6" name="Text Box 42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7" name="Text Box 42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8" name="Text Box 42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59" name="Text Box 42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0" name="Text Box 42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1" name="Text Box 42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2" name="Text Box 42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3" name="Text Box 42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4" name="Text Box 42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5" name="Text Box 42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6" name="Text Box 42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7" name="Text Box 42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8" name="Text Box 42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69" name="Text Box 42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0" name="Text Box 42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1" name="Text Box 42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2" name="Text Box 42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3" name="Text Box 42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4" name="Text Box 42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5" name="Text Box 42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6" name="Text Box 42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7" name="Text Box 42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8" name="Text Box 42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79" name="Text Box 43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0" name="Text Box 43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1" name="Text Box 43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2" name="Text Box 43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3" name="Text Box 43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4" name="Text Box 43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5" name="Text Box 43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6" name="Text Box 43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7" name="Text Box 43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8" name="Text Box 43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89" name="Text Box 43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0" name="Text Box 43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1" name="Text Box 43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2" name="Text Box 43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3" name="Text Box 43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4" name="Text Box 43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5" name="Text Box 43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6" name="Text Box 43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7" name="Text Box 43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8" name="Text Box 43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699" name="Text Box 43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0" name="Text Box 43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1" name="Text Box 43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2" name="Text Box 43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3" name="Text Box 43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4" name="Text Box 43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5" name="Text Box 43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6" name="Text Box 43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7" name="Text Box 43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8" name="Text Box 43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09" name="Text Box 43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0" name="Text Box 43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1" name="Text Box 43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2" name="Text Box 43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3" name="Text Box 43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4" name="Text Box 43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5" name="Text Box 43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6" name="Text Box 43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7" name="Text Box 43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8" name="Text Box 43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19" name="Text Box 43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0" name="Text Box 43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1" name="Text Box 43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2" name="Text Box 43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3" name="Text Box 43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4" name="Text Box 43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5" name="Text Box 43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6" name="Text Box 43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7" name="Text Box 43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8" name="Text Box 43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29" name="Text Box 43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0" name="Text Box 43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1" name="Text Box 43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2" name="Text Box 43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3" name="Text Box 43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4" name="Text Box 43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5" name="Text Box 43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6" name="Text Box 43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7" name="Text Box 43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8" name="Text Box 43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39" name="Text Box 43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0" name="Text Box 43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1" name="Text Box 43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2" name="Text Box 43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3" name="Text Box 43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4" name="Text Box 43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5" name="Text Box 43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6" name="Text Box 43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7" name="Text Box 43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8" name="Text Box 43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49" name="Text Box 43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0" name="Text Box 43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1" name="Text Box 43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2" name="Text Box 43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3" name="Text Box 43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4" name="Text Box 43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5" name="Text Box 43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6" name="Text Box 43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7" name="Text Box 43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8" name="Text Box 43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59" name="Text Box 43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0" name="Text Box 43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1" name="Text Box 43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2" name="Text Box 43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3" name="Text Box 43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4" name="Text Box 43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5" name="Text Box 43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6" name="Text Box 43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7" name="Text Box 43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8" name="Text Box 43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69" name="Text Box 43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0" name="Text Box 43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1" name="Text Box 43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2" name="Text Box 43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3" name="Text Box 43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4" name="Text Box 43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5" name="Text Box 43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6" name="Text Box 43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7" name="Text Box 43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8" name="Text Box 43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79" name="Text Box 44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0" name="Text Box 44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1" name="Text Box 44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2" name="Text Box 44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3" name="Text Box 44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4" name="Text Box 44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5" name="Text Box 44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6" name="Text Box 44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7" name="Text Box 44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8" name="Text Box 44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89" name="Text Box 44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0" name="Text Box 44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1" name="Text Box 44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2" name="Text Box 44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3" name="Text Box 44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4" name="Text Box 44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5" name="Text Box 44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6" name="Text Box 44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7" name="Text Box 44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8" name="Text Box 44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799" name="Text Box 44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0" name="Text Box 44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1" name="Text Box 44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2" name="Text Box 44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3" name="Text Box 44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4" name="Text Box 44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5" name="Text Box 44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6" name="Text Box 44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7" name="Text Box 44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8" name="Text Box 44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09" name="Text Box 44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0" name="Text Box 44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1" name="Text Box 44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2" name="Text Box 44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3" name="Text Box 44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4" name="Text Box 44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5" name="Text Box 44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6" name="Text Box 44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7" name="Text Box 44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8" name="Text Box 44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19" name="Text Box 44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0" name="Text Box 44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1" name="Text Box 44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2" name="Text Box 44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3" name="Text Box 44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4" name="Text Box 44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5" name="Text Box 44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6" name="Text Box 44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7" name="Text Box 44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8" name="Text Box 44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29" name="Text Box 44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0" name="Text Box 44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1" name="Text Box 44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2" name="Text Box 44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3" name="Text Box 44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4" name="Text Box 44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5" name="Text Box 44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6" name="Text Box 44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7" name="Text Box 44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8" name="Text Box 44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39" name="Text Box 44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0" name="Text Box 44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1" name="Text Box 44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2" name="Text Box 44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3" name="Text Box 44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4" name="Text Box 44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5" name="Text Box 44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6" name="Text Box 44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7" name="Text Box 44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8" name="Text Box 44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49" name="Text Box 44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0" name="Text Box 44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1" name="Text Box 44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2" name="Text Box 44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3" name="Text Box 44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4" name="Text Box 44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5" name="Text Box 44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6" name="Text Box 44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7" name="Text Box 44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8" name="Text Box 44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59" name="Text Box 44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0" name="Text Box 44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1" name="Text Box 44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2" name="Text Box 44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3" name="Text Box 44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4" name="Text Box 44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5" name="Text Box 44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6" name="Text Box 44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7" name="Text Box 44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8" name="Text Box 44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69" name="Text Box 44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0" name="Text Box 44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1" name="Text Box 44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2" name="Text Box 44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3" name="Text Box 44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4" name="Text Box 44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5" name="Text Box 44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6" name="Text Box 44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7" name="Text Box 44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8" name="Text Box 44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79" name="Text Box 45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0" name="Text Box 45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1" name="Text Box 45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2" name="Text Box 45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3" name="Text Box 45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4" name="Text Box 45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5" name="Text Box 45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6" name="Text Box 45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7" name="Text Box 45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8" name="Text Box 45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89" name="Text Box 45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0" name="Text Box 45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1" name="Text Box 45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2" name="Text Box 45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3" name="Text Box 45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4" name="Text Box 45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5" name="Text Box 45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6" name="Text Box 45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7" name="Text Box 45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8" name="Text Box 45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899" name="Text Box 45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0" name="Text Box 45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1" name="Text Box 45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2" name="Text Box 45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3" name="Text Box 45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4" name="Text Box 45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5" name="Text Box 45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6" name="Text Box 45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7" name="Text Box 45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8" name="Text Box 45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09" name="Text Box 45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0" name="Text Box 45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1" name="Text Box 45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2" name="Text Box 45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3" name="Text Box 45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4" name="Text Box 45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5" name="Text Box 45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6" name="Text Box 45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7" name="Text Box 45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8" name="Text Box 45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19" name="Text Box 45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0" name="Text Box 45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1" name="Text Box 45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2" name="Text Box 45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3" name="Text Box 45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4" name="Text Box 45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5" name="Text Box 45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6" name="Text Box 45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7" name="Text Box 45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8" name="Text Box 45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29" name="Text Box 45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0" name="Text Box 45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1" name="Text Box 45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2" name="Text Box 45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3" name="Text Box 45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4" name="Text Box 45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5" name="Text Box 45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6" name="Text Box 45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7" name="Text Box 45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8" name="Text Box 45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39" name="Text Box 45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0" name="Text Box 45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1" name="Text Box 45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2" name="Text Box 45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3" name="Text Box 45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4" name="Text Box 45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5" name="Text Box 45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6" name="Text Box 45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7" name="Text Box 45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8" name="Text Box 45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49" name="Text Box 45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0" name="Text Box 45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1" name="Text Box 45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2" name="Text Box 45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3" name="Text Box 45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4" name="Text Box 45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5" name="Text Box 45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6" name="Text Box 45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7" name="Text Box 45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8" name="Text Box 45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59" name="Text Box 45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0" name="Text Box 45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1" name="Text Box 45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2" name="Text Box 45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3" name="Text Box 45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4" name="Text Box 45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5" name="Text Box 45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6" name="Text Box 45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7" name="Text Box 45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8" name="Text Box 45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69" name="Text Box 45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0" name="Text Box 45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1" name="Text Box 45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2" name="Text Box 45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3" name="Text Box 45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4" name="Text Box 45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5" name="Text Box 45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6" name="Text Box 45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7" name="Text Box 45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8" name="Text Box 45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79" name="Text Box 46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0" name="Text Box 46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1" name="Text Box 46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2" name="Text Box 46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3" name="Text Box 46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4" name="Text Box 46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5" name="Text Box 46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6" name="Text Box 46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7" name="Text Box 46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8" name="Text Box 46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89" name="Text Box 46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0" name="Text Box 46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1" name="Text Box 46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2" name="Text Box 46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3" name="Text Box 46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4" name="Text Box 46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5" name="Text Box 46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6" name="Text Box 46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7" name="Text Box 46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8" name="Text Box 46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29999" name="Text Box 46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0" name="Text Box 46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1" name="Text Box 46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2" name="Text Box 46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3" name="Text Box 46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4" name="Text Box 46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5" name="Text Box 46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6" name="Text Box 46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7" name="Text Box 46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8" name="Text Box 46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09" name="Text Box 46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0" name="Text Box 46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1" name="Text Box 46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2" name="Text Box 46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3" name="Text Box 46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4" name="Text Box 46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5" name="Text Box 46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6" name="Text Box 46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7" name="Text Box 46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8" name="Text Box 46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19" name="Text Box 46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0" name="Text Box 46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1" name="Text Box 46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2" name="Text Box 46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3" name="Text Box 46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4" name="Text Box 46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5" name="Text Box 46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6" name="Text Box 46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7" name="Text Box 46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8" name="Text Box 46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29" name="Text Box 46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0" name="Text Box 46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1" name="Text Box 46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2" name="Text Box 46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3" name="Text Box 46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4" name="Text Box 46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5" name="Text Box 46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6" name="Text Box 46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7" name="Text Box 46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8" name="Text Box 46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39" name="Text Box 46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0" name="Text Box 46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1" name="Text Box 46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2" name="Text Box 46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3" name="Text Box 46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4" name="Text Box 46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5" name="Text Box 46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6" name="Text Box 46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7" name="Text Box 46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8" name="Text Box 46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49" name="Text Box 46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0" name="Text Box 46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1" name="Text Box 46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2" name="Text Box 46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3" name="Text Box 46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4" name="Text Box 46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5" name="Text Box 46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6" name="Text Box 46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7" name="Text Box 46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8" name="Text Box 46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59" name="Text Box 46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0" name="Text Box 46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1" name="Text Box 46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2" name="Text Box 46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3" name="Text Box 46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4" name="Text Box 46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5" name="Text Box 46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6" name="Text Box 46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7" name="Text Box 46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8" name="Text Box 46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69" name="Text Box 46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0" name="Text Box 46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1" name="Text Box 46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2" name="Text Box 46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3" name="Text Box 46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4" name="Text Box 46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5" name="Text Box 46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6" name="Text Box 46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7" name="Text Box 46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8" name="Text Box 46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79" name="Text Box 47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0" name="Text Box 47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1" name="Text Box 47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2" name="Text Box 47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3" name="Text Box 47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4" name="Text Box 47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5" name="Text Box 47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6" name="Text Box 47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7" name="Text Box 47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8" name="Text Box 47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89" name="Text Box 47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0" name="Text Box 47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1" name="Text Box 47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2" name="Text Box 47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3" name="Text Box 47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4" name="Text Box 47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5" name="Text Box 47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6" name="Text Box 47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7" name="Text Box 47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8" name="Text Box 47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099" name="Text Box 47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0" name="Text Box 47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1" name="Text Box 47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2" name="Text Box 47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3" name="Text Box 47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4" name="Text Box 47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5" name="Text Box 47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6" name="Text Box 47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7" name="Text Box 47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8" name="Text Box 47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09" name="Text Box 47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0" name="Text Box 47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1" name="Text Box 47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2" name="Text Box 47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3" name="Text Box 47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4" name="Text Box 47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5" name="Text Box 47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6" name="Text Box 47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7" name="Text Box 47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8" name="Text Box 47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19" name="Text Box 47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0" name="Text Box 47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1" name="Text Box 47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2" name="Text Box 47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3" name="Text Box 47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4" name="Text Box 47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5" name="Text Box 47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6" name="Text Box 47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7" name="Text Box 47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8" name="Text Box 47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29" name="Text Box 47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0" name="Text Box 47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1" name="Text Box 47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2" name="Text Box 47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3" name="Text Box 47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4" name="Text Box 47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5" name="Text Box 47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6" name="Text Box 47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7" name="Text Box 47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8" name="Text Box 47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39" name="Text Box 47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0" name="Text Box 47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1" name="Text Box 47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2" name="Text Box 47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3" name="Text Box 47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4" name="Text Box 47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5" name="Text Box 47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6" name="Text Box 47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7" name="Text Box 47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8" name="Text Box 47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49" name="Text Box 47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0" name="Text Box 47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1" name="Text Box 47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2" name="Text Box 47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3" name="Text Box 47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4" name="Text Box 47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5" name="Text Box 47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6" name="Text Box 47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7" name="Text Box 47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8" name="Text Box 47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59" name="Text Box 47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0" name="Text Box 47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1" name="Text Box 47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2" name="Text Box 47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3" name="Text Box 47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4" name="Text Box 47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5" name="Text Box 47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6" name="Text Box 47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7" name="Text Box 47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8" name="Text Box 47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69" name="Text Box 47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0" name="Text Box 47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1" name="Text Box 47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2" name="Text Box 47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3" name="Text Box 47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4" name="Text Box 47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5" name="Text Box 47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6" name="Text Box 47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7" name="Text Box 47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8" name="Text Box 47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79" name="Text Box 48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0" name="Text Box 48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1" name="Text Box 48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2" name="Text Box 48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3" name="Text Box 48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4" name="Text Box 48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5" name="Text Box 48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6" name="Text Box 48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7" name="Text Box 48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8" name="Text Box 48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89" name="Text Box 48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0" name="Text Box 48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1" name="Text Box 48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2" name="Text Box 48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3" name="Text Box 48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4" name="Text Box 48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5" name="Text Box 48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6" name="Text Box 48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7" name="Text Box 48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8" name="Text Box 48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199" name="Text Box 48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0" name="Text Box 48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1" name="Text Box 48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2" name="Text Box 48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3" name="Text Box 48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4" name="Text Box 48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5" name="Text Box 48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6" name="Text Box 48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7" name="Text Box 48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8" name="Text Box 48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09" name="Text Box 48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0" name="Text Box 48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1" name="Text Box 48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2" name="Text Box 48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3" name="Text Box 48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4" name="Text Box 48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5" name="Text Box 48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6" name="Text Box 48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7" name="Text Box 48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8" name="Text Box 48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19" name="Text Box 48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0" name="Text Box 48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1" name="Text Box 48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2" name="Text Box 48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3" name="Text Box 48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4" name="Text Box 48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5" name="Text Box 48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6" name="Text Box 48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7" name="Text Box 48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8" name="Text Box 48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29" name="Text Box 48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0" name="Text Box 48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1" name="Text Box 48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2" name="Text Box 48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3" name="Text Box 48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4" name="Text Box 48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5" name="Text Box 48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6" name="Text Box 48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7" name="Text Box 48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8" name="Text Box 48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39" name="Text Box 48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0" name="Text Box 48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1" name="Text Box 48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2" name="Text Box 48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3" name="Text Box 48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4" name="Text Box 48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5" name="Text Box 48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6" name="Text Box 48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7" name="Text Box 48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8" name="Text Box 48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49" name="Text Box 48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0" name="Text Box 48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1" name="Text Box 48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2" name="Text Box 48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3" name="Text Box 48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4" name="Text Box 48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5" name="Text Box 48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6" name="Text Box 48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7" name="Text Box 48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8" name="Text Box 48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59" name="Text Box 48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0" name="Text Box 48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1" name="Text Box 48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2" name="Text Box 48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3" name="Text Box 48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4" name="Text Box 48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5" name="Text Box 48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6" name="Text Box 48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7" name="Text Box 48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8" name="Text Box 48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69" name="Text Box 48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0" name="Text Box 48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1" name="Text Box 48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2" name="Text Box 48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3" name="Text Box 48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4" name="Text Box 48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5" name="Text Box 48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6" name="Text Box 48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7" name="Text Box 48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8" name="Text Box 48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79" name="Text Box 49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0" name="Text Box 49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1" name="Text Box 49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2" name="Text Box 49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3" name="Text Box 49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4" name="Text Box 49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5" name="Text Box 49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6" name="Text Box 49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7" name="Text Box 49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8" name="Text Box 49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89" name="Text Box 49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0" name="Text Box 49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1" name="Text Box 49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2" name="Text Box 49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3" name="Text Box 49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4" name="Text Box 49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5" name="Text Box 49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6" name="Text Box 49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7" name="Text Box 49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8" name="Text Box 49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299" name="Text Box 49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0" name="Text Box 49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1" name="Text Box 49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2" name="Text Box 49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3" name="Text Box 49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4" name="Text Box 49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5" name="Text Box 49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6" name="Text Box 49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7" name="Text Box 49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8" name="Text Box 49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09" name="Text Box 49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0" name="Text Box 49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1" name="Text Box 49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2" name="Text Box 49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3" name="Text Box 49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4" name="Text Box 49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5" name="Text Box 49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6" name="Text Box 49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7" name="Text Box 49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8" name="Text Box 49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19" name="Text Box 49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0" name="Text Box 49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1" name="Text Box 49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2" name="Text Box 49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3" name="Text Box 49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4" name="Text Box 49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5" name="Text Box 49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6" name="Text Box 49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7" name="Text Box 49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8" name="Text Box 49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29" name="Text Box 49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0" name="Text Box 49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1" name="Text Box 49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2" name="Text Box 49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3" name="Text Box 49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4" name="Text Box 49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5" name="Text Box 49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6" name="Text Box 49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7" name="Text Box 49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8" name="Text Box 49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39" name="Text Box 49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0" name="Text Box 49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1" name="Text Box 49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2" name="Text Box 49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3" name="Text Box 49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4" name="Text Box 49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5" name="Text Box 49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6" name="Text Box 49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7" name="Text Box 49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8" name="Text Box 49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49" name="Text Box 49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0" name="Text Box 49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1" name="Text Box 49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2" name="Text Box 49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3" name="Text Box 49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4" name="Text Box 49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5" name="Text Box 49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6" name="Text Box 49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7" name="Text Box 49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8" name="Text Box 49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59" name="Text Box 49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0" name="Text Box 49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1" name="Text Box 49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2" name="Text Box 49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3" name="Text Box 49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4" name="Text Box 49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5" name="Text Box 49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6" name="Text Box 49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7" name="Text Box 49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8" name="Text Box 49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69" name="Text Box 49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0" name="Text Box 49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1" name="Text Box 49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2" name="Text Box 49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3" name="Text Box 49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4" name="Text Box 49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5" name="Text Box 49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6" name="Text Box 49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7" name="Text Box 49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8" name="Text Box 49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79" name="Text Box 50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0" name="Text Box 50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1" name="Text Box 50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2" name="Text Box 50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3" name="Text Box 50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4" name="Text Box 50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5" name="Text Box 50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6" name="Text Box 50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7" name="Text Box 50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8" name="Text Box 50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89" name="Text Box 50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0" name="Text Box 50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1" name="Text Box 50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2" name="Text Box 50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3" name="Text Box 50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4" name="Text Box 50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5" name="Text Box 50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6" name="Text Box 50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7" name="Text Box 50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8" name="Text Box 50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399" name="Text Box 50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0" name="Text Box 50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1" name="Text Box 50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2" name="Text Box 50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3" name="Text Box 50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4" name="Text Box 50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5" name="Text Box 50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6" name="Text Box 50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7" name="Text Box 50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8" name="Text Box 50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09" name="Text Box 50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0" name="Text Box 50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1" name="Text Box 50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2" name="Text Box 50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3" name="Text Box 50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4" name="Text Box 50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5" name="Text Box 50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6" name="Text Box 50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7" name="Text Box 50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8" name="Text Box 50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19" name="Text Box 50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0" name="Text Box 50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1" name="Text Box 50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2" name="Text Box 50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3" name="Text Box 50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4" name="Text Box 50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5" name="Text Box 50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6" name="Text Box 50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7" name="Text Box 50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8" name="Text Box 50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29" name="Text Box 50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0" name="Text Box 50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1" name="Text Box 50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2" name="Text Box 50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3" name="Text Box 50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4" name="Text Box 50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5" name="Text Box 50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6" name="Text Box 50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7" name="Text Box 50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8" name="Text Box 50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39" name="Text Box 50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0" name="Text Box 50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1" name="Text Box 50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2" name="Text Box 50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3" name="Text Box 50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4" name="Text Box 50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5" name="Text Box 50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6" name="Text Box 50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7" name="Text Box 50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8" name="Text Box 50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49" name="Text Box 50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0" name="Text Box 50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1" name="Text Box 50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2" name="Text Box 50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3" name="Text Box 50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4" name="Text Box 50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5" name="Text Box 50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6" name="Text Box 50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7" name="Text Box 50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8" name="Text Box 50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59" name="Text Box 50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0" name="Text Box 50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1" name="Text Box 50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2" name="Text Box 50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3" name="Text Box 50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4" name="Text Box 50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5" name="Text Box 50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6" name="Text Box 50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7" name="Text Box 50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8" name="Text Box 50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69" name="Text Box 50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0" name="Text Box 50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1" name="Text Box 50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2" name="Text Box 50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3" name="Text Box 50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4" name="Text Box 50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5" name="Text Box 50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6" name="Text Box 50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7" name="Text Box 50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8" name="Text Box 50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79" name="Text Box 51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0" name="Text Box 51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1" name="Text Box 51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2" name="Text Box 51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3" name="Text Box 51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4" name="Text Box 51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5" name="Text Box 51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6" name="Text Box 51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7" name="Text Box 51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8" name="Text Box 51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89" name="Text Box 51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0" name="Text Box 51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1" name="Text Box 51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2" name="Text Box 51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3" name="Text Box 51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4" name="Text Box 51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5" name="Text Box 51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6" name="Text Box 51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7" name="Text Box 51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8" name="Text Box 51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499" name="Text Box 51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0" name="Text Box 51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1" name="Text Box 51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2" name="Text Box 51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3" name="Text Box 51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4" name="Text Box 51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5" name="Text Box 51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6" name="Text Box 51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7" name="Text Box 51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8" name="Text Box 51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09" name="Text Box 51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0" name="Text Box 51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1" name="Text Box 51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2" name="Text Box 51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3" name="Text Box 51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4" name="Text Box 51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5" name="Text Box 51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6" name="Text Box 51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7" name="Text Box 51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8" name="Text Box 51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19" name="Text Box 51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0" name="Text Box 51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1" name="Text Box 51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2" name="Text Box 51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3" name="Text Box 51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4" name="Text Box 51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5" name="Text Box 51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6" name="Text Box 51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7" name="Text Box 51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8" name="Text Box 51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29" name="Text Box 51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0" name="Text Box 51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1" name="Text Box 51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2" name="Text Box 51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3" name="Text Box 51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4" name="Text Box 51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5" name="Text Box 51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6" name="Text Box 51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7" name="Text Box 51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8" name="Text Box 51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39" name="Text Box 51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0" name="Text Box 51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1" name="Text Box 51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2" name="Text Box 51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3" name="Text Box 51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4" name="Text Box 51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5" name="Text Box 51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6" name="Text Box 51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7" name="Text Box 51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8" name="Text Box 51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49" name="Text Box 51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0" name="Text Box 51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1" name="Text Box 51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2" name="Text Box 51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3" name="Text Box 51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4" name="Text Box 51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5" name="Text Box 51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6" name="Text Box 51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7" name="Text Box 51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8" name="Text Box 51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59" name="Text Box 51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0" name="Text Box 51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1" name="Text Box 51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2" name="Text Box 51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3" name="Text Box 51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4" name="Text Box 51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5" name="Text Box 51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6" name="Text Box 51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7" name="Text Box 51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8" name="Text Box 51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69" name="Text Box 51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0" name="Text Box 51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1" name="Text Box 51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2" name="Text Box 51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3" name="Text Box 51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4" name="Text Box 51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5" name="Text Box 51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6" name="Text Box 51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7" name="Text Box 51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8" name="Text Box 51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79" name="Text Box 52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0" name="Text Box 52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1" name="Text Box 52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2" name="Text Box 52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3" name="Text Box 52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4" name="Text Box 52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5" name="Text Box 52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6" name="Text Box 52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7" name="Text Box 52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8" name="Text Box 52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89" name="Text Box 52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0" name="Text Box 52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1" name="Text Box 52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2" name="Text Box 52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3" name="Text Box 52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4" name="Text Box 52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5" name="Text Box 52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6" name="Text Box 52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7" name="Text Box 52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8" name="Text Box 52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599" name="Text Box 52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0" name="Text Box 52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1" name="Text Box 52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2" name="Text Box 52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3" name="Text Box 52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4" name="Text Box 52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5" name="Text Box 52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6" name="Text Box 52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7" name="Text Box 52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8" name="Text Box 52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09" name="Text Box 52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0" name="Text Box 52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1" name="Text Box 52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2" name="Text Box 52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3" name="Text Box 52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4" name="Text Box 52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5" name="Text Box 52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6" name="Text Box 52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7" name="Text Box 52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8" name="Text Box 52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19" name="Text Box 52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0" name="Text Box 52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1" name="Text Box 52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2" name="Text Box 52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3" name="Text Box 52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4" name="Text Box 52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5" name="Text Box 52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6" name="Text Box 52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7" name="Text Box 52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8" name="Text Box 52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29" name="Text Box 52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0" name="Text Box 52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1" name="Text Box 52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2" name="Text Box 52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3" name="Text Box 52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4" name="Text Box 52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5" name="Text Box 52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6" name="Text Box 52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7" name="Text Box 525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8" name="Text Box 525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39" name="Text Box 526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0" name="Text Box 526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1" name="Text Box 526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2" name="Text Box 526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3" name="Text Box 526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4" name="Text Box 526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5" name="Text Box 526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6" name="Text Box 526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7" name="Text Box 526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8" name="Text Box 526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49" name="Text Box 527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0" name="Text Box 527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1" name="Text Box 527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2" name="Text Box 527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3" name="Text Box 527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4" name="Text Box 527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5" name="Text Box 527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6" name="Text Box 527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7" name="Text Box 527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8" name="Text Box 527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59" name="Text Box 528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0" name="Text Box 528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1" name="Text Box 528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2" name="Text Box 528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3" name="Text Box 528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4" name="Text Box 528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5" name="Text Box 528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6" name="Text Box 528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7" name="Text Box 528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8" name="Text Box 528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69" name="Text Box 529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0" name="Text Box 529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1" name="Text Box 529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2" name="Text Box 529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3" name="Text Box 529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4" name="Text Box 529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5" name="Text Box 529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6" name="Text Box 529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7" name="Text Box 529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8" name="Text Box 529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79" name="Text Box 530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0" name="Text Box 530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1" name="Text Box 530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2" name="Text Box 530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3" name="Text Box 530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4" name="Text Box 530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5" name="Text Box 530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6" name="Text Box 530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7" name="Text Box 530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8" name="Text Box 530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89" name="Text Box 531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0" name="Text Box 531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1" name="Text Box 531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2" name="Text Box 531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3" name="Text Box 531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4" name="Text Box 531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5" name="Text Box 531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6" name="Text Box 531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7" name="Text Box 531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8" name="Text Box 531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699" name="Text Box 532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0" name="Text Box 532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1" name="Text Box 532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2" name="Text Box 532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3" name="Text Box 532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4" name="Text Box 532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5" name="Text Box 532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6" name="Text Box 532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7" name="Text Box 532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8" name="Text Box 532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09" name="Text Box 533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0" name="Text Box 533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1" name="Text Box 533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2" name="Text Box 533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3" name="Text Box 533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4" name="Text Box 533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5" name="Text Box 533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6" name="Text Box 533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7" name="Text Box 533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8" name="Text Box 533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19" name="Text Box 534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0" name="Text Box 534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1" name="Text Box 534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2" name="Text Box 534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3" name="Text Box 534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4" name="Text Box 534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5" name="Text Box 534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6" name="Text Box 534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7" name="Text Box 5348"/>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8" name="Text Box 5349"/>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29" name="Text Box 5350"/>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30" name="Text Box 5351"/>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31" name="Text Box 5352"/>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32" name="Text Box 5353"/>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33" name="Text Box 5354"/>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34" name="Text Box 5355"/>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35" name="Text Box 5356"/>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927</xdr:row>
      <xdr:rowOff>0</xdr:rowOff>
    </xdr:from>
    <xdr:to>
      <xdr:col>4</xdr:col>
      <xdr:colOff>85725</xdr:colOff>
      <xdr:row>928</xdr:row>
      <xdr:rowOff>19050</xdr:rowOff>
    </xdr:to>
    <xdr:sp macro="" textlink="">
      <xdr:nvSpPr>
        <xdr:cNvPr id="30736" name="Text Box 5357"/>
        <xdr:cNvSpPr txBox="1">
          <a:spLocks noChangeArrowheads="1"/>
        </xdr:cNvSpPr>
      </xdr:nvSpPr>
      <xdr:spPr bwMode="auto">
        <a:xfrm>
          <a:off x="4815840" y="17659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4"/>
  <sheetViews>
    <sheetView showGridLines="0" tabSelected="1"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 min="7" max="7" width="10.109375" bestFit="1" customWidth="1"/>
  </cols>
  <sheetData>
    <row r="1" spans="1:5" ht="15" customHeight="1" x14ac:dyDescent="0.3">
      <c r="A1" s="36" t="s">
        <v>30</v>
      </c>
    </row>
    <row r="2" spans="1:5" ht="15" customHeight="1" x14ac:dyDescent="0.25">
      <c r="A2" s="204" t="s">
        <v>31</v>
      </c>
      <c r="B2" s="204"/>
      <c r="C2" s="204"/>
      <c r="D2" s="204"/>
      <c r="E2" s="204"/>
    </row>
    <row r="3" spans="1:5" ht="15" customHeight="1" x14ac:dyDescent="0.25">
      <c r="A3" s="204"/>
      <c r="B3" s="204"/>
      <c r="C3" s="204"/>
      <c r="D3" s="204"/>
      <c r="E3" s="204"/>
    </row>
    <row r="4" spans="1:5" ht="15" customHeight="1" x14ac:dyDescent="0.25">
      <c r="A4" s="203" t="s">
        <v>32</v>
      </c>
      <c r="B4" s="203"/>
      <c r="C4" s="203"/>
      <c r="D4" s="203"/>
      <c r="E4" s="203"/>
    </row>
    <row r="5" spans="1:5" ht="15" customHeight="1" x14ac:dyDescent="0.25">
      <c r="A5" s="203"/>
      <c r="B5" s="203"/>
      <c r="C5" s="203"/>
      <c r="D5" s="203"/>
      <c r="E5" s="203"/>
    </row>
    <row r="6" spans="1:5" ht="15" customHeight="1" x14ac:dyDescent="0.25">
      <c r="A6" s="203"/>
      <c r="B6" s="203"/>
      <c r="C6" s="203"/>
      <c r="D6" s="203"/>
      <c r="E6" s="203"/>
    </row>
    <row r="7" spans="1:5" ht="15" customHeight="1" x14ac:dyDescent="0.25">
      <c r="A7" s="203"/>
      <c r="B7" s="203"/>
      <c r="C7" s="203"/>
      <c r="D7" s="203"/>
      <c r="E7" s="203"/>
    </row>
    <row r="8" spans="1:5" ht="15" customHeight="1" x14ac:dyDescent="0.25">
      <c r="A8" s="203"/>
      <c r="B8" s="203"/>
      <c r="C8" s="203"/>
      <c r="D8" s="203"/>
      <c r="E8" s="203"/>
    </row>
    <row r="9" spans="1:5" ht="15" customHeight="1" x14ac:dyDescent="0.25">
      <c r="A9" s="203"/>
      <c r="B9" s="203"/>
      <c r="C9" s="203"/>
      <c r="D9" s="203"/>
      <c r="E9" s="203"/>
    </row>
    <row r="10" spans="1:5" ht="15" customHeight="1" x14ac:dyDescent="0.25">
      <c r="A10" s="203"/>
      <c r="B10" s="203"/>
      <c r="C10" s="203"/>
      <c r="D10" s="203"/>
      <c r="E10" s="203"/>
    </row>
    <row r="11" spans="1:5" ht="15" customHeight="1" x14ac:dyDescent="0.25">
      <c r="A11" s="203"/>
      <c r="B11" s="203"/>
      <c r="C11" s="203"/>
      <c r="D11" s="203"/>
      <c r="E11" s="203"/>
    </row>
    <row r="12" spans="1:5" ht="15" customHeight="1" x14ac:dyDescent="0.25">
      <c r="A12" s="203"/>
      <c r="B12" s="203"/>
      <c r="C12" s="203"/>
      <c r="D12" s="203"/>
      <c r="E12" s="203"/>
    </row>
    <row r="13" spans="1:5" ht="15" customHeight="1" x14ac:dyDescent="0.25"/>
    <row r="14" spans="1:5" ht="15" customHeight="1" x14ac:dyDescent="0.25">
      <c r="A14" s="37" t="s">
        <v>17</v>
      </c>
      <c r="B14" s="38"/>
      <c r="C14" s="38"/>
      <c r="D14" s="38"/>
      <c r="E14" s="38"/>
    </row>
    <row r="15" spans="1:5" ht="15" customHeight="1" x14ac:dyDescent="0.25">
      <c r="A15" s="39" t="s">
        <v>33</v>
      </c>
      <c r="B15" s="38"/>
      <c r="C15" s="38"/>
      <c r="D15" s="38"/>
      <c r="E15" s="40" t="s">
        <v>34</v>
      </c>
    </row>
    <row r="16" spans="1:5" ht="15" customHeight="1" x14ac:dyDescent="0.25">
      <c r="A16" s="37"/>
      <c r="B16" s="41"/>
      <c r="C16" s="38"/>
      <c r="D16" s="38"/>
      <c r="E16" s="42"/>
    </row>
    <row r="17" spans="1:5" ht="15" customHeight="1" x14ac:dyDescent="0.25">
      <c r="B17" s="43" t="s">
        <v>35</v>
      </c>
      <c r="C17" s="43" t="s">
        <v>36</v>
      </c>
      <c r="D17" s="44" t="s">
        <v>37</v>
      </c>
      <c r="E17" s="45" t="s">
        <v>38</v>
      </c>
    </row>
    <row r="18" spans="1:5" ht="15" customHeight="1" x14ac:dyDescent="0.25">
      <c r="B18" s="46">
        <v>13307</v>
      </c>
      <c r="C18" s="47">
        <v>4324</v>
      </c>
      <c r="D18" s="48" t="s">
        <v>39</v>
      </c>
      <c r="E18" s="49">
        <v>-221160</v>
      </c>
    </row>
    <row r="19" spans="1:5" ht="15" customHeight="1" x14ac:dyDescent="0.25">
      <c r="B19" s="50"/>
      <c r="C19" s="51" t="s">
        <v>40</v>
      </c>
      <c r="D19" s="52"/>
      <c r="E19" s="53">
        <f>SUM(E18:E18)</f>
        <v>-221160</v>
      </c>
    </row>
    <row r="20" spans="1:5" ht="15" customHeight="1" x14ac:dyDescent="0.25"/>
    <row r="21" spans="1:5" ht="15" customHeight="1" x14ac:dyDescent="0.25">
      <c r="A21" s="54" t="s">
        <v>17</v>
      </c>
      <c r="B21" s="55"/>
      <c r="C21" s="55"/>
      <c r="D21" s="55"/>
      <c r="E21" s="55"/>
    </row>
    <row r="22" spans="1:5" ht="15" customHeight="1" x14ac:dyDescent="0.25">
      <c r="A22" s="56" t="s">
        <v>41</v>
      </c>
      <c r="B22" s="57"/>
      <c r="C22" s="57"/>
      <c r="D22" s="57"/>
      <c r="E22" s="57" t="s">
        <v>42</v>
      </c>
    </row>
    <row r="23" spans="1:5" ht="15" customHeight="1" x14ac:dyDescent="0.25">
      <c r="A23" s="57"/>
      <c r="B23" s="58"/>
      <c r="C23" s="55"/>
      <c r="D23" s="57"/>
      <c r="E23" s="59"/>
    </row>
    <row r="24" spans="1:5" ht="15" customHeight="1" x14ac:dyDescent="0.25">
      <c r="B24" s="43" t="s">
        <v>35</v>
      </c>
      <c r="C24" s="60" t="s">
        <v>36</v>
      </c>
      <c r="D24" s="61" t="s">
        <v>43</v>
      </c>
      <c r="E24" s="45" t="s">
        <v>38</v>
      </c>
    </row>
    <row r="25" spans="1:5" ht="15" customHeight="1" x14ac:dyDescent="0.25">
      <c r="B25" s="46">
        <v>13307</v>
      </c>
      <c r="C25" s="62"/>
      <c r="D25" s="63" t="s">
        <v>44</v>
      </c>
      <c r="E25" s="64">
        <v>81320</v>
      </c>
    </row>
    <row r="26" spans="1:5" ht="15" customHeight="1" x14ac:dyDescent="0.25">
      <c r="B26" s="50"/>
      <c r="C26" s="65" t="s">
        <v>40</v>
      </c>
      <c r="D26" s="66"/>
      <c r="E26" s="67">
        <f>SUM(E25:E25)</f>
        <v>81320</v>
      </c>
    </row>
    <row r="27" spans="1:5" ht="15" customHeight="1" x14ac:dyDescent="0.25">
      <c r="A27" s="57"/>
      <c r="B27" s="57"/>
      <c r="C27" s="57"/>
      <c r="D27" s="57"/>
      <c r="E27" s="57"/>
    </row>
    <row r="28" spans="1:5" ht="15" customHeight="1" x14ac:dyDescent="0.25">
      <c r="A28" s="54" t="s">
        <v>17</v>
      </c>
      <c r="B28" s="55"/>
      <c r="C28" s="55"/>
      <c r="D28" s="55"/>
      <c r="E28" s="55"/>
    </row>
    <row r="29" spans="1:5" ht="15" customHeight="1" x14ac:dyDescent="0.25">
      <c r="A29" s="56" t="s">
        <v>45</v>
      </c>
      <c r="B29" s="57"/>
      <c r="C29" s="57"/>
      <c r="D29" s="57"/>
      <c r="E29" s="57" t="s">
        <v>46</v>
      </c>
    </row>
    <row r="30" spans="1:5" ht="15" customHeight="1" x14ac:dyDescent="0.25">
      <c r="A30" s="57"/>
      <c r="B30" s="58"/>
      <c r="C30" s="55"/>
      <c r="D30" s="57"/>
      <c r="E30" s="59"/>
    </row>
    <row r="31" spans="1:5" ht="15" customHeight="1" x14ac:dyDescent="0.25">
      <c r="A31" s="68"/>
      <c r="B31" s="43" t="s">
        <v>35</v>
      </c>
      <c r="C31" s="60" t="s">
        <v>36</v>
      </c>
      <c r="D31" s="61" t="s">
        <v>43</v>
      </c>
      <c r="E31" s="45" t="s">
        <v>38</v>
      </c>
    </row>
    <row r="32" spans="1:5" ht="15" customHeight="1" x14ac:dyDescent="0.25">
      <c r="A32" s="69"/>
      <c r="B32" s="46">
        <v>13307</v>
      </c>
      <c r="C32" s="62"/>
      <c r="D32" s="63" t="s">
        <v>44</v>
      </c>
      <c r="E32" s="64">
        <v>139840</v>
      </c>
    </row>
    <row r="33" spans="1:7" ht="15" customHeight="1" x14ac:dyDescent="0.25">
      <c r="A33" s="70"/>
      <c r="B33" s="50"/>
      <c r="C33" s="65" t="s">
        <v>40</v>
      </c>
      <c r="D33" s="66"/>
      <c r="E33" s="67">
        <f>SUM(E32)</f>
        <v>139840</v>
      </c>
      <c r="G33" s="71">
        <f>+E26+E33</f>
        <v>221160</v>
      </c>
    </row>
    <row r="34" spans="1:7" ht="15" customHeight="1" x14ac:dyDescent="0.25"/>
    <row r="35" spans="1:7" ht="15" customHeight="1" x14ac:dyDescent="0.25"/>
    <row r="36" spans="1:7" ht="15" customHeight="1" x14ac:dyDescent="0.3">
      <c r="A36" s="36" t="s">
        <v>47</v>
      </c>
    </row>
    <row r="37" spans="1:7" ht="15" customHeight="1" x14ac:dyDescent="0.25">
      <c r="A37" s="204" t="s">
        <v>48</v>
      </c>
      <c r="B37" s="204"/>
      <c r="C37" s="204"/>
      <c r="D37" s="204"/>
      <c r="E37" s="204"/>
    </row>
    <row r="38" spans="1:7" ht="15" customHeight="1" x14ac:dyDescent="0.25">
      <c r="A38" s="204"/>
      <c r="B38" s="204"/>
      <c r="C38" s="204"/>
      <c r="D38" s="204"/>
      <c r="E38" s="204"/>
    </row>
    <row r="39" spans="1:7" ht="15" customHeight="1" x14ac:dyDescent="0.25">
      <c r="A39" s="203" t="s">
        <v>392</v>
      </c>
      <c r="B39" s="203"/>
      <c r="C39" s="203"/>
      <c r="D39" s="203"/>
      <c r="E39" s="203"/>
    </row>
    <row r="40" spans="1:7" ht="15" customHeight="1" x14ac:dyDescent="0.25">
      <c r="A40" s="203"/>
      <c r="B40" s="203"/>
      <c r="C40" s="203"/>
      <c r="D40" s="203"/>
      <c r="E40" s="203"/>
    </row>
    <row r="41" spans="1:7" ht="15" customHeight="1" x14ac:dyDescent="0.25">
      <c r="A41" s="203"/>
      <c r="B41" s="203"/>
      <c r="C41" s="203"/>
      <c r="D41" s="203"/>
      <c r="E41" s="203"/>
    </row>
    <row r="42" spans="1:7" ht="15" customHeight="1" x14ac:dyDescent="0.25">
      <c r="A42" s="203"/>
      <c r="B42" s="203"/>
      <c r="C42" s="203"/>
      <c r="D42" s="203"/>
      <c r="E42" s="203"/>
    </row>
    <row r="43" spans="1:7" ht="15" customHeight="1" x14ac:dyDescent="0.25">
      <c r="A43" s="203"/>
      <c r="B43" s="203"/>
      <c r="C43" s="203"/>
      <c r="D43" s="203"/>
      <c r="E43" s="203"/>
    </row>
    <row r="44" spans="1:7" ht="15" customHeight="1" x14ac:dyDescent="0.25">
      <c r="A44" s="203"/>
      <c r="B44" s="203"/>
      <c r="C44" s="203"/>
      <c r="D44" s="203"/>
      <c r="E44" s="203"/>
    </row>
    <row r="45" spans="1:7" ht="15" customHeight="1" x14ac:dyDescent="0.25">
      <c r="A45" s="203"/>
      <c r="B45" s="203"/>
      <c r="C45" s="203"/>
      <c r="D45" s="203"/>
      <c r="E45" s="203"/>
    </row>
    <row r="46" spans="1:7" ht="15" customHeight="1" x14ac:dyDescent="0.25">
      <c r="A46" s="203"/>
      <c r="B46" s="203"/>
      <c r="C46" s="203"/>
      <c r="D46" s="203"/>
      <c r="E46" s="203"/>
    </row>
    <row r="47" spans="1:7" ht="15" customHeight="1" x14ac:dyDescent="0.25">
      <c r="A47" s="203"/>
      <c r="B47" s="203"/>
      <c r="C47" s="203"/>
      <c r="D47" s="203"/>
      <c r="E47" s="203"/>
    </row>
    <row r="48" spans="1:7" ht="15" customHeight="1" x14ac:dyDescent="0.25">
      <c r="A48" s="203"/>
      <c r="B48" s="203"/>
      <c r="C48" s="203"/>
      <c r="D48" s="203"/>
      <c r="E48" s="203"/>
    </row>
    <row r="49" spans="1:5" ht="15" customHeight="1" x14ac:dyDescent="0.25">
      <c r="A49" s="72"/>
      <c r="B49" s="72"/>
      <c r="C49" s="72"/>
      <c r="D49" s="72"/>
      <c r="E49" s="72"/>
    </row>
    <row r="50" spans="1:5" ht="15" customHeight="1" x14ac:dyDescent="0.25">
      <c r="A50" s="72"/>
      <c r="B50" s="72"/>
      <c r="C50" s="72"/>
      <c r="D50" s="72"/>
      <c r="E50" s="72"/>
    </row>
    <row r="51" spans="1:5" ht="15" customHeight="1" x14ac:dyDescent="0.25">
      <c r="A51" s="72"/>
      <c r="B51" s="72"/>
      <c r="C51" s="72"/>
      <c r="D51" s="72"/>
      <c r="E51" s="72"/>
    </row>
    <row r="52" spans="1:5" ht="15" customHeight="1" x14ac:dyDescent="0.25">
      <c r="A52" s="72"/>
      <c r="B52" s="72"/>
      <c r="C52" s="72"/>
      <c r="D52" s="72"/>
      <c r="E52" s="72"/>
    </row>
    <row r="53" spans="1:5" ht="15" customHeight="1" x14ac:dyDescent="0.25">
      <c r="A53" s="72"/>
      <c r="B53" s="72"/>
      <c r="C53" s="72"/>
      <c r="D53" s="72"/>
      <c r="E53" s="72"/>
    </row>
    <row r="54" spans="1:5" ht="15" customHeight="1" x14ac:dyDescent="0.25">
      <c r="A54" s="72"/>
      <c r="B54" s="72"/>
      <c r="C54" s="72"/>
      <c r="D54" s="72"/>
      <c r="E54" s="72"/>
    </row>
    <row r="55" spans="1:5" ht="15" customHeight="1" x14ac:dyDescent="0.25">
      <c r="A55" s="54" t="s">
        <v>17</v>
      </c>
      <c r="B55" s="55"/>
      <c r="C55" s="55"/>
      <c r="D55" s="55"/>
      <c r="E55" s="55"/>
    </row>
    <row r="56" spans="1:5" ht="15" customHeight="1" x14ac:dyDescent="0.25">
      <c r="A56" s="56" t="s">
        <v>33</v>
      </c>
      <c r="B56" s="55"/>
      <c r="C56" s="55"/>
      <c r="D56" s="55"/>
      <c r="E56" s="73" t="s">
        <v>34</v>
      </c>
    </row>
    <row r="57" spans="1:5" ht="15" customHeight="1" x14ac:dyDescent="0.25">
      <c r="A57" s="54"/>
      <c r="B57" s="74"/>
      <c r="C57" s="55"/>
      <c r="D57" s="55"/>
      <c r="E57" s="75"/>
    </row>
    <row r="58" spans="1:5" ht="15" customHeight="1" x14ac:dyDescent="0.25">
      <c r="A58" s="76"/>
      <c r="B58" s="76"/>
      <c r="C58" s="60" t="s">
        <v>36</v>
      </c>
      <c r="D58" s="77" t="s">
        <v>37</v>
      </c>
      <c r="E58" s="45" t="s">
        <v>38</v>
      </c>
    </row>
    <row r="59" spans="1:5" ht="15" customHeight="1" x14ac:dyDescent="0.25">
      <c r="A59" s="78"/>
      <c r="B59" s="79"/>
      <c r="C59" s="80">
        <v>6409</v>
      </c>
      <c r="D59" s="81" t="s">
        <v>39</v>
      </c>
      <c r="E59" s="82">
        <v>-870000</v>
      </c>
    </row>
    <row r="60" spans="1:5" ht="15" customHeight="1" x14ac:dyDescent="0.25">
      <c r="A60" s="83"/>
      <c r="B60" s="84"/>
      <c r="C60" s="65" t="s">
        <v>40</v>
      </c>
      <c r="D60" s="85"/>
      <c r="E60" s="86">
        <f>E59</f>
        <v>-870000</v>
      </c>
    </row>
    <row r="61" spans="1:5" ht="15" customHeight="1" x14ac:dyDescent="0.25"/>
    <row r="62" spans="1:5" ht="15" customHeight="1" x14ac:dyDescent="0.25">
      <c r="A62" s="54" t="s">
        <v>17</v>
      </c>
      <c r="B62" s="55"/>
      <c r="C62" s="55"/>
      <c r="D62" s="55"/>
      <c r="E62" s="74"/>
    </row>
    <row r="63" spans="1:5" ht="15" customHeight="1" x14ac:dyDescent="0.25">
      <c r="A63" s="56" t="s">
        <v>49</v>
      </c>
      <c r="B63" s="87"/>
      <c r="C63" s="55"/>
      <c r="D63" s="55"/>
      <c r="E63" s="73" t="s">
        <v>50</v>
      </c>
    </row>
    <row r="64" spans="1:5" ht="15" customHeight="1" x14ac:dyDescent="0.25">
      <c r="A64" s="56"/>
      <c r="B64" s="74"/>
      <c r="C64" s="55"/>
      <c r="D64" s="55"/>
      <c r="E64" s="75"/>
    </row>
    <row r="65" spans="1:5" ht="15" customHeight="1" x14ac:dyDescent="0.25">
      <c r="A65" s="76"/>
      <c r="B65" s="76"/>
      <c r="C65" s="60" t="s">
        <v>36</v>
      </c>
      <c r="D65" s="77" t="s">
        <v>37</v>
      </c>
      <c r="E65" s="45" t="s">
        <v>38</v>
      </c>
    </row>
    <row r="66" spans="1:5" ht="15" customHeight="1" x14ac:dyDescent="0.25">
      <c r="A66" s="76"/>
      <c r="B66" s="76"/>
      <c r="C66" s="88">
        <v>2143</v>
      </c>
      <c r="D66" s="81" t="s">
        <v>51</v>
      </c>
      <c r="E66" s="89">
        <v>-700000</v>
      </c>
    </row>
    <row r="67" spans="1:5" ht="15" customHeight="1" x14ac:dyDescent="0.25">
      <c r="A67" s="76"/>
      <c r="B67" s="76"/>
      <c r="C67" s="88">
        <v>2143</v>
      </c>
      <c r="D67" s="81" t="s">
        <v>51</v>
      </c>
      <c r="E67" s="89">
        <f>175000+195000+500000+700000</f>
        <v>1570000</v>
      </c>
    </row>
    <row r="68" spans="1:5" ht="15" customHeight="1" x14ac:dyDescent="0.25">
      <c r="A68" s="90"/>
      <c r="B68" s="90"/>
      <c r="C68" s="65" t="s">
        <v>40</v>
      </c>
      <c r="D68" s="85"/>
      <c r="E68" s="86">
        <f>SUM(E66:E67)</f>
        <v>870000</v>
      </c>
    </row>
    <row r="69" spans="1:5" ht="15" customHeight="1" x14ac:dyDescent="0.25"/>
    <row r="70" spans="1:5" ht="15" customHeight="1" x14ac:dyDescent="0.25"/>
    <row r="71" spans="1:5" ht="15" customHeight="1" x14ac:dyDescent="0.3">
      <c r="A71" s="36" t="s">
        <v>52</v>
      </c>
    </row>
    <row r="72" spans="1:5" ht="15" customHeight="1" x14ac:dyDescent="0.25">
      <c r="A72" s="204" t="s">
        <v>53</v>
      </c>
      <c r="B72" s="204"/>
      <c r="C72" s="204"/>
      <c r="D72" s="204"/>
      <c r="E72" s="204"/>
    </row>
    <row r="73" spans="1:5" ht="15" customHeight="1" x14ac:dyDescent="0.25">
      <c r="A73" s="204"/>
      <c r="B73" s="204"/>
      <c r="C73" s="204"/>
      <c r="D73" s="204"/>
      <c r="E73" s="204"/>
    </row>
    <row r="74" spans="1:5" ht="15" customHeight="1" x14ac:dyDescent="0.25">
      <c r="A74" s="203" t="s">
        <v>54</v>
      </c>
      <c r="B74" s="203"/>
      <c r="C74" s="203"/>
      <c r="D74" s="203"/>
      <c r="E74" s="203"/>
    </row>
    <row r="75" spans="1:5" ht="15" customHeight="1" x14ac:dyDescent="0.25">
      <c r="A75" s="203"/>
      <c r="B75" s="203"/>
      <c r="C75" s="203"/>
      <c r="D75" s="203"/>
      <c r="E75" s="203"/>
    </row>
    <row r="76" spans="1:5" ht="15" customHeight="1" x14ac:dyDescent="0.25">
      <c r="A76" s="203"/>
      <c r="B76" s="203"/>
      <c r="C76" s="203"/>
      <c r="D76" s="203"/>
      <c r="E76" s="203"/>
    </row>
    <row r="77" spans="1:5" ht="15" customHeight="1" x14ac:dyDescent="0.25">
      <c r="A77" s="203"/>
      <c r="B77" s="203"/>
      <c r="C77" s="203"/>
      <c r="D77" s="203"/>
      <c r="E77" s="203"/>
    </row>
    <row r="78" spans="1:5" ht="15" customHeight="1" x14ac:dyDescent="0.25">
      <c r="A78" s="203"/>
      <c r="B78" s="203"/>
      <c r="C78" s="203"/>
      <c r="D78" s="203"/>
      <c r="E78" s="203"/>
    </row>
    <row r="79" spans="1:5" ht="15" customHeight="1" x14ac:dyDescent="0.25">
      <c r="A79" s="203"/>
      <c r="B79" s="203"/>
      <c r="C79" s="203"/>
      <c r="D79" s="203"/>
      <c r="E79" s="203"/>
    </row>
    <row r="80" spans="1:5" ht="15" customHeight="1" x14ac:dyDescent="0.25">
      <c r="A80" s="203"/>
      <c r="B80" s="203"/>
      <c r="C80" s="203"/>
      <c r="D80" s="203"/>
      <c r="E80" s="203"/>
    </row>
    <row r="81" spans="1:5" ht="15" customHeight="1" x14ac:dyDescent="0.25">
      <c r="A81" s="203"/>
      <c r="B81" s="203"/>
      <c r="C81" s="203"/>
      <c r="D81" s="203"/>
      <c r="E81" s="203"/>
    </row>
    <row r="82" spans="1:5" ht="15" customHeight="1" x14ac:dyDescent="0.25">
      <c r="A82" s="72"/>
      <c r="B82" s="72"/>
      <c r="C82" s="72"/>
      <c r="D82" s="72"/>
      <c r="E82" s="72"/>
    </row>
    <row r="83" spans="1:5" ht="15" customHeight="1" x14ac:dyDescent="0.25">
      <c r="A83" s="54" t="s">
        <v>17</v>
      </c>
      <c r="B83" s="55"/>
      <c r="C83" s="55"/>
      <c r="D83" s="55"/>
      <c r="E83" s="55"/>
    </row>
    <row r="84" spans="1:5" ht="15" customHeight="1" x14ac:dyDescent="0.25">
      <c r="A84" s="56" t="s">
        <v>33</v>
      </c>
      <c r="B84" s="55"/>
      <c r="C84" s="55"/>
      <c r="D84" s="55"/>
      <c r="E84" s="73" t="s">
        <v>34</v>
      </c>
    </row>
    <row r="85" spans="1:5" ht="15" customHeight="1" x14ac:dyDescent="0.25">
      <c r="A85" s="54"/>
      <c r="B85" s="74"/>
      <c r="C85" s="55"/>
      <c r="D85" s="55"/>
      <c r="E85" s="75"/>
    </row>
    <row r="86" spans="1:5" ht="15" customHeight="1" x14ac:dyDescent="0.25">
      <c r="A86" s="76"/>
      <c r="B86" s="76"/>
      <c r="C86" s="60" t="s">
        <v>36</v>
      </c>
      <c r="D86" s="77" t="s">
        <v>37</v>
      </c>
      <c r="E86" s="45" t="s">
        <v>38</v>
      </c>
    </row>
    <row r="87" spans="1:5" ht="15" customHeight="1" x14ac:dyDescent="0.25">
      <c r="A87" s="78"/>
      <c r="B87" s="79"/>
      <c r="C87" s="80">
        <v>6409</v>
      </c>
      <c r="D87" s="81" t="s">
        <v>39</v>
      </c>
      <c r="E87" s="82">
        <v>-460000</v>
      </c>
    </row>
    <row r="88" spans="1:5" ht="15" customHeight="1" x14ac:dyDescent="0.25">
      <c r="A88" s="83"/>
      <c r="B88" s="84"/>
      <c r="C88" s="65" t="s">
        <v>40</v>
      </c>
      <c r="D88" s="85"/>
      <c r="E88" s="86">
        <f>E87</f>
        <v>-460000</v>
      </c>
    </row>
    <row r="89" spans="1:5" ht="15" customHeight="1" x14ac:dyDescent="0.25"/>
    <row r="90" spans="1:5" ht="15" customHeight="1" x14ac:dyDescent="0.25">
      <c r="A90" s="54" t="s">
        <v>17</v>
      </c>
      <c r="B90" s="55"/>
      <c r="C90" s="55"/>
      <c r="D90" s="55"/>
      <c r="E90" s="74"/>
    </row>
    <row r="91" spans="1:5" ht="15" customHeight="1" x14ac:dyDescent="0.25">
      <c r="A91" s="39" t="s">
        <v>55</v>
      </c>
      <c r="B91" s="55"/>
      <c r="C91" s="55"/>
      <c r="D91" s="55"/>
      <c r="E91" s="73" t="s">
        <v>56</v>
      </c>
    </row>
    <row r="92" spans="1:5" ht="15" customHeight="1" x14ac:dyDescent="0.25">
      <c r="A92" s="56"/>
      <c r="B92" s="74"/>
      <c r="C92" s="55"/>
      <c r="D92" s="55"/>
      <c r="E92" s="75"/>
    </row>
    <row r="93" spans="1:5" ht="15" customHeight="1" x14ac:dyDescent="0.25">
      <c r="A93" s="76"/>
      <c r="B93" s="76"/>
      <c r="C93" s="60" t="s">
        <v>36</v>
      </c>
      <c r="D93" s="77" t="s">
        <v>37</v>
      </c>
      <c r="E93" s="45" t="s">
        <v>38</v>
      </c>
    </row>
    <row r="94" spans="1:5" ht="15" customHeight="1" x14ac:dyDescent="0.25">
      <c r="A94" s="76"/>
      <c r="B94" s="76"/>
      <c r="C94" s="88">
        <v>3319</v>
      </c>
      <c r="D94" s="81" t="s">
        <v>51</v>
      </c>
      <c r="E94" s="89">
        <v>50000</v>
      </c>
    </row>
    <row r="95" spans="1:5" ht="15" customHeight="1" x14ac:dyDescent="0.25">
      <c r="A95" s="76"/>
      <c r="B95" s="76"/>
      <c r="C95" s="88">
        <v>3419</v>
      </c>
      <c r="D95" s="81" t="s">
        <v>51</v>
      </c>
      <c r="E95" s="89">
        <v>325000</v>
      </c>
    </row>
    <row r="96" spans="1:5" ht="15" customHeight="1" x14ac:dyDescent="0.25">
      <c r="A96" s="76"/>
      <c r="B96" s="76"/>
      <c r="C96" s="88">
        <v>3429</v>
      </c>
      <c r="D96" s="81" t="s">
        <v>51</v>
      </c>
      <c r="E96" s="89">
        <v>85000</v>
      </c>
    </row>
    <row r="97" spans="1:5" ht="15" customHeight="1" x14ac:dyDescent="0.25">
      <c r="A97" s="90"/>
      <c r="B97" s="90"/>
      <c r="C97" s="65" t="s">
        <v>40</v>
      </c>
      <c r="D97" s="85"/>
      <c r="E97" s="86">
        <f>SUM(E94:E96)</f>
        <v>460000</v>
      </c>
    </row>
    <row r="98" spans="1:5" ht="15" customHeight="1" x14ac:dyDescent="0.25"/>
    <row r="99" spans="1:5" ht="15" customHeight="1" x14ac:dyDescent="0.25"/>
    <row r="100" spans="1:5" ht="15" customHeight="1" x14ac:dyDescent="0.25"/>
    <row r="101" spans="1:5" ht="15" customHeight="1" x14ac:dyDescent="0.25"/>
    <row r="102" spans="1:5" ht="15" customHeight="1" x14ac:dyDescent="0.25"/>
    <row r="103" spans="1:5" ht="15" customHeight="1" x14ac:dyDescent="0.25"/>
    <row r="104" spans="1:5" ht="15" customHeight="1" x14ac:dyDescent="0.25"/>
    <row r="105" spans="1:5" ht="15" customHeight="1" x14ac:dyDescent="0.25"/>
    <row r="106" spans="1:5" ht="15" customHeight="1" x14ac:dyDescent="0.25"/>
    <row r="107" spans="1:5" ht="15" customHeight="1" x14ac:dyDescent="0.25"/>
    <row r="108" spans="1:5" ht="15" customHeight="1" x14ac:dyDescent="0.3">
      <c r="A108" s="36" t="s">
        <v>57</v>
      </c>
    </row>
    <row r="109" spans="1:5" ht="15" customHeight="1" x14ac:dyDescent="0.25">
      <c r="A109" s="204" t="s">
        <v>58</v>
      </c>
      <c r="B109" s="204"/>
      <c r="C109" s="204"/>
      <c r="D109" s="204"/>
      <c r="E109" s="204"/>
    </row>
    <row r="110" spans="1:5" ht="15" customHeight="1" x14ac:dyDescent="0.25">
      <c r="A110" s="204"/>
      <c r="B110" s="204"/>
      <c r="C110" s="204"/>
      <c r="D110" s="204"/>
      <c r="E110" s="204"/>
    </row>
    <row r="111" spans="1:5" ht="15" customHeight="1" x14ac:dyDescent="0.25">
      <c r="A111" s="203" t="s">
        <v>59</v>
      </c>
      <c r="B111" s="203"/>
      <c r="C111" s="203"/>
      <c r="D111" s="203"/>
      <c r="E111" s="203"/>
    </row>
    <row r="112" spans="1:5" ht="15" customHeight="1" x14ac:dyDescent="0.25">
      <c r="A112" s="203"/>
      <c r="B112" s="203"/>
      <c r="C112" s="203"/>
      <c r="D112" s="203"/>
      <c r="E112" s="203"/>
    </row>
    <row r="113" spans="1:5" ht="15" customHeight="1" x14ac:dyDescent="0.25">
      <c r="A113" s="203"/>
      <c r="B113" s="203"/>
      <c r="C113" s="203"/>
      <c r="D113" s="203"/>
      <c r="E113" s="203"/>
    </row>
    <row r="114" spans="1:5" ht="15" customHeight="1" x14ac:dyDescent="0.25">
      <c r="A114" s="203"/>
      <c r="B114" s="203"/>
      <c r="C114" s="203"/>
      <c r="D114" s="203"/>
      <c r="E114" s="203"/>
    </row>
    <row r="115" spans="1:5" ht="15" customHeight="1" x14ac:dyDescent="0.25">
      <c r="A115" s="203"/>
      <c r="B115" s="203"/>
      <c r="C115" s="203"/>
      <c r="D115" s="203"/>
      <c r="E115" s="203"/>
    </row>
    <row r="116" spans="1:5" ht="15" customHeight="1" x14ac:dyDescent="0.25">
      <c r="A116" s="203"/>
      <c r="B116" s="203"/>
      <c r="C116" s="203"/>
      <c r="D116" s="203"/>
      <c r="E116" s="203"/>
    </row>
    <row r="117" spans="1:5" ht="15" customHeight="1" x14ac:dyDescent="0.25">
      <c r="A117" s="203"/>
      <c r="B117" s="203"/>
      <c r="C117" s="203"/>
      <c r="D117" s="203"/>
      <c r="E117" s="203"/>
    </row>
    <row r="118" spans="1:5" ht="15" customHeight="1" x14ac:dyDescent="0.25">
      <c r="A118" s="203"/>
      <c r="B118" s="203"/>
      <c r="C118" s="203"/>
      <c r="D118" s="203"/>
      <c r="E118" s="203"/>
    </row>
    <row r="119" spans="1:5" ht="15" customHeight="1" x14ac:dyDescent="0.25">
      <c r="A119" s="203"/>
      <c r="B119" s="203"/>
      <c r="C119" s="203"/>
      <c r="D119" s="203"/>
      <c r="E119" s="203"/>
    </row>
    <row r="120" spans="1:5" ht="15" customHeight="1" x14ac:dyDescent="0.25">
      <c r="A120" s="203"/>
      <c r="B120" s="203"/>
      <c r="C120" s="203"/>
      <c r="D120" s="203"/>
      <c r="E120" s="203"/>
    </row>
    <row r="121" spans="1:5" ht="15" customHeight="1" x14ac:dyDescent="0.25">
      <c r="A121" s="72"/>
      <c r="B121" s="72"/>
      <c r="C121" s="72"/>
      <c r="D121" s="72"/>
      <c r="E121" s="72"/>
    </row>
    <row r="122" spans="1:5" ht="15" customHeight="1" x14ac:dyDescent="0.25">
      <c r="A122" s="54" t="s">
        <v>17</v>
      </c>
      <c r="B122" s="55"/>
      <c r="C122" s="55"/>
      <c r="D122" s="55"/>
      <c r="E122" s="55"/>
    </row>
    <row r="123" spans="1:5" ht="15" customHeight="1" x14ac:dyDescent="0.25">
      <c r="A123" s="56" t="s">
        <v>33</v>
      </c>
      <c r="B123" s="55"/>
      <c r="C123" s="55"/>
      <c r="D123" s="55"/>
      <c r="E123" s="73" t="s">
        <v>34</v>
      </c>
    </row>
    <row r="124" spans="1:5" ht="15" customHeight="1" x14ac:dyDescent="0.25">
      <c r="A124" s="54"/>
      <c r="B124" s="74"/>
      <c r="C124" s="55"/>
      <c r="D124" s="55"/>
      <c r="E124" s="75"/>
    </row>
    <row r="125" spans="1:5" ht="15" customHeight="1" x14ac:dyDescent="0.25">
      <c r="A125" s="76"/>
      <c r="B125" s="76"/>
      <c r="C125" s="60" t="s">
        <v>36</v>
      </c>
      <c r="D125" s="77" t="s">
        <v>37</v>
      </c>
      <c r="E125" s="45" t="s">
        <v>38</v>
      </c>
    </row>
    <row r="126" spans="1:5" ht="15" customHeight="1" x14ac:dyDescent="0.25">
      <c r="A126" s="78"/>
      <c r="B126" s="79"/>
      <c r="C126" s="80">
        <v>6409</v>
      </c>
      <c r="D126" s="81" t="s">
        <v>39</v>
      </c>
      <c r="E126" s="82">
        <v>-3000000</v>
      </c>
    </row>
    <row r="127" spans="1:5" ht="15" customHeight="1" x14ac:dyDescent="0.25">
      <c r="A127" s="83"/>
      <c r="B127" s="84"/>
      <c r="C127" s="65" t="s">
        <v>40</v>
      </c>
      <c r="D127" s="85"/>
      <c r="E127" s="86">
        <f>E126</f>
        <v>-3000000</v>
      </c>
    </row>
    <row r="128" spans="1:5" ht="15" customHeight="1" x14ac:dyDescent="0.25"/>
    <row r="129" spans="1:5" ht="15" customHeight="1" x14ac:dyDescent="0.25">
      <c r="A129" s="37" t="s">
        <v>17</v>
      </c>
      <c r="B129" s="38"/>
      <c r="C129" s="38"/>
      <c r="D129" s="38"/>
      <c r="E129" s="38"/>
    </row>
    <row r="130" spans="1:5" ht="15" customHeight="1" x14ac:dyDescent="0.25">
      <c r="A130" s="56" t="s">
        <v>60</v>
      </c>
      <c r="B130" s="55"/>
      <c r="C130" s="55"/>
      <c r="D130" s="55"/>
      <c r="E130" s="73" t="s">
        <v>61</v>
      </c>
    </row>
    <row r="131" spans="1:5" ht="15" customHeight="1" x14ac:dyDescent="0.25">
      <c r="A131" s="91"/>
      <c r="B131" s="92"/>
      <c r="C131" s="55"/>
      <c r="D131" s="55"/>
      <c r="E131" s="75"/>
    </row>
    <row r="132" spans="1:5" ht="15" customHeight="1" x14ac:dyDescent="0.25">
      <c r="A132" s="68"/>
      <c r="B132" s="60" t="s">
        <v>35</v>
      </c>
      <c r="C132" s="60" t="s">
        <v>36</v>
      </c>
      <c r="D132" s="77" t="s">
        <v>37</v>
      </c>
      <c r="E132" s="45" t="s">
        <v>38</v>
      </c>
    </row>
    <row r="133" spans="1:5" ht="15" customHeight="1" x14ac:dyDescent="0.25">
      <c r="A133" s="78"/>
      <c r="B133" s="93">
        <v>10</v>
      </c>
      <c r="C133" s="88"/>
      <c r="D133" s="81" t="s">
        <v>62</v>
      </c>
      <c r="E133" s="94">
        <f>558000+2442000</f>
        <v>3000000</v>
      </c>
    </row>
    <row r="134" spans="1:5" ht="15" customHeight="1" x14ac:dyDescent="0.25">
      <c r="A134" s="95"/>
      <c r="B134" s="96"/>
      <c r="C134" s="65" t="s">
        <v>40</v>
      </c>
      <c r="D134" s="85"/>
      <c r="E134" s="86">
        <f>SUM(E133:E133)</f>
        <v>3000000</v>
      </c>
    </row>
    <row r="135" spans="1:5" ht="15" customHeight="1" x14ac:dyDescent="0.25"/>
    <row r="136" spans="1:5" ht="15" customHeight="1" x14ac:dyDescent="0.25"/>
    <row r="137" spans="1:5" ht="15" customHeight="1" x14ac:dyDescent="0.3">
      <c r="A137" s="36" t="s">
        <v>63</v>
      </c>
    </row>
    <row r="138" spans="1:5" ht="15" customHeight="1" x14ac:dyDescent="0.25">
      <c r="A138" s="205" t="s">
        <v>64</v>
      </c>
      <c r="B138" s="205"/>
      <c r="C138" s="205"/>
      <c r="D138" s="205"/>
      <c r="E138" s="205"/>
    </row>
    <row r="139" spans="1:5" ht="15" customHeight="1" x14ac:dyDescent="0.25">
      <c r="A139" s="205"/>
      <c r="B139" s="205"/>
      <c r="C139" s="205"/>
      <c r="D139" s="205"/>
      <c r="E139" s="205"/>
    </row>
    <row r="140" spans="1:5" ht="15" customHeight="1" x14ac:dyDescent="0.25">
      <c r="A140" s="203" t="s">
        <v>65</v>
      </c>
      <c r="B140" s="203"/>
      <c r="C140" s="203"/>
      <c r="D140" s="203"/>
      <c r="E140" s="203"/>
    </row>
    <row r="141" spans="1:5" ht="15" customHeight="1" x14ac:dyDescent="0.25">
      <c r="A141" s="203"/>
      <c r="B141" s="203"/>
      <c r="C141" s="203"/>
      <c r="D141" s="203"/>
      <c r="E141" s="203"/>
    </row>
    <row r="142" spans="1:5" ht="15" customHeight="1" x14ac:dyDescent="0.25">
      <c r="A142" s="203"/>
      <c r="B142" s="203"/>
      <c r="C142" s="203"/>
      <c r="D142" s="203"/>
      <c r="E142" s="203"/>
    </row>
    <row r="143" spans="1:5" ht="15" customHeight="1" x14ac:dyDescent="0.25">
      <c r="A143" s="203"/>
      <c r="B143" s="203"/>
      <c r="C143" s="203"/>
      <c r="D143" s="203"/>
      <c r="E143" s="203"/>
    </row>
    <row r="144" spans="1:5" ht="15" customHeight="1" x14ac:dyDescent="0.25">
      <c r="A144" s="203"/>
      <c r="B144" s="203"/>
      <c r="C144" s="203"/>
      <c r="D144" s="203"/>
      <c r="E144" s="203"/>
    </row>
    <row r="145" spans="1:5" ht="15" customHeight="1" x14ac:dyDescent="0.25">
      <c r="A145" s="203"/>
      <c r="B145" s="203"/>
      <c r="C145" s="203"/>
      <c r="D145" s="203"/>
      <c r="E145" s="203"/>
    </row>
    <row r="146" spans="1:5" ht="15" customHeight="1" x14ac:dyDescent="0.25">
      <c r="A146" s="97"/>
      <c r="B146" s="97"/>
      <c r="C146" s="97"/>
      <c r="D146" s="97"/>
      <c r="E146" s="97"/>
    </row>
    <row r="147" spans="1:5" ht="15" customHeight="1" x14ac:dyDescent="0.25">
      <c r="A147" s="54" t="s">
        <v>17</v>
      </c>
      <c r="B147" s="55"/>
      <c r="C147" s="55"/>
      <c r="D147" s="55"/>
      <c r="E147" s="55"/>
    </row>
    <row r="148" spans="1:5" ht="15" customHeight="1" x14ac:dyDescent="0.25">
      <c r="A148" s="56" t="s">
        <v>66</v>
      </c>
      <c r="B148" s="55"/>
      <c r="C148" s="55"/>
      <c r="D148" s="55"/>
      <c r="E148" s="73" t="s">
        <v>67</v>
      </c>
    </row>
    <row r="149" spans="1:5" ht="15" customHeight="1" x14ac:dyDescent="0.25">
      <c r="A149" s="91"/>
      <c r="B149" s="92"/>
      <c r="C149" s="55"/>
      <c r="D149" s="55"/>
      <c r="E149" s="75"/>
    </row>
    <row r="150" spans="1:5" ht="15" customHeight="1" x14ac:dyDescent="0.25">
      <c r="C150" s="60" t="s">
        <v>36</v>
      </c>
      <c r="D150" s="77" t="s">
        <v>37</v>
      </c>
      <c r="E150" s="43" t="s">
        <v>38</v>
      </c>
    </row>
    <row r="151" spans="1:5" ht="15" customHeight="1" x14ac:dyDescent="0.25">
      <c r="C151" s="98">
        <v>3729</v>
      </c>
      <c r="D151" s="81" t="s">
        <v>68</v>
      </c>
      <c r="E151" s="94">
        <v>-37400</v>
      </c>
    </row>
    <row r="152" spans="1:5" ht="15" customHeight="1" x14ac:dyDescent="0.25">
      <c r="C152" s="65" t="s">
        <v>40</v>
      </c>
      <c r="D152" s="99"/>
      <c r="E152" s="86">
        <f>SUM(E151:E151)</f>
        <v>-37400</v>
      </c>
    </row>
    <row r="153" spans="1:5" ht="15" customHeight="1" x14ac:dyDescent="0.25"/>
    <row r="154" spans="1:5" ht="15" customHeight="1" x14ac:dyDescent="0.25">
      <c r="A154" s="54" t="s">
        <v>17</v>
      </c>
      <c r="B154" s="55"/>
      <c r="C154" s="55"/>
      <c r="D154" s="55"/>
      <c r="E154" s="55"/>
    </row>
    <row r="155" spans="1:5" ht="15" customHeight="1" x14ac:dyDescent="0.25">
      <c r="A155" s="56" t="s">
        <v>69</v>
      </c>
      <c r="B155" s="55"/>
      <c r="C155" s="55"/>
      <c r="D155" s="55"/>
      <c r="E155" s="73" t="s">
        <v>70</v>
      </c>
    </row>
    <row r="156" spans="1:5" ht="15" customHeight="1" x14ac:dyDescent="0.25">
      <c r="A156" s="54"/>
      <c r="B156" s="74"/>
      <c r="C156" s="55"/>
      <c r="D156" s="55"/>
      <c r="E156" s="75"/>
    </row>
    <row r="157" spans="1:5" ht="15" customHeight="1" x14ac:dyDescent="0.25">
      <c r="A157" s="68"/>
      <c r="B157" s="68"/>
      <c r="C157" s="60" t="s">
        <v>36</v>
      </c>
      <c r="D157" s="77" t="s">
        <v>37</v>
      </c>
      <c r="E157" s="45" t="s">
        <v>38</v>
      </c>
    </row>
    <row r="158" spans="1:5" ht="15" customHeight="1" x14ac:dyDescent="0.25">
      <c r="A158" s="100"/>
      <c r="B158" s="101"/>
      <c r="C158" s="98">
        <v>6172</v>
      </c>
      <c r="D158" s="81" t="s">
        <v>68</v>
      </c>
      <c r="E158" s="94">
        <v>37400</v>
      </c>
    </row>
    <row r="159" spans="1:5" ht="15" customHeight="1" x14ac:dyDescent="0.25">
      <c r="A159" s="102"/>
      <c r="B159" s="101"/>
      <c r="C159" s="65" t="s">
        <v>40</v>
      </c>
      <c r="D159" s="85"/>
      <c r="E159" s="86">
        <f>SUM(E158:E158)</f>
        <v>37400</v>
      </c>
    </row>
    <row r="160" spans="1:5" ht="15" customHeight="1" x14ac:dyDescent="0.25"/>
    <row r="161" spans="1:5" ht="15" customHeight="1" x14ac:dyDescent="0.3">
      <c r="A161" s="36" t="s">
        <v>71</v>
      </c>
    </row>
    <row r="162" spans="1:5" ht="15" customHeight="1" x14ac:dyDescent="0.25">
      <c r="A162" s="204" t="s">
        <v>72</v>
      </c>
      <c r="B162" s="204"/>
      <c r="C162" s="204"/>
      <c r="D162" s="204"/>
      <c r="E162" s="204"/>
    </row>
    <row r="163" spans="1:5" ht="15" customHeight="1" x14ac:dyDescent="0.25">
      <c r="A163" s="204"/>
      <c r="B163" s="204"/>
      <c r="C163" s="204"/>
      <c r="D163" s="204"/>
      <c r="E163" s="204"/>
    </row>
    <row r="164" spans="1:5" ht="15" customHeight="1" x14ac:dyDescent="0.25">
      <c r="A164" s="203" t="s">
        <v>73</v>
      </c>
      <c r="B164" s="203"/>
      <c r="C164" s="203"/>
      <c r="D164" s="203"/>
      <c r="E164" s="203"/>
    </row>
    <row r="165" spans="1:5" ht="15" customHeight="1" x14ac:dyDescent="0.25">
      <c r="A165" s="203"/>
      <c r="B165" s="203"/>
      <c r="C165" s="203"/>
      <c r="D165" s="203"/>
      <c r="E165" s="203"/>
    </row>
    <row r="166" spans="1:5" ht="15" customHeight="1" x14ac:dyDescent="0.25">
      <c r="A166" s="203"/>
      <c r="B166" s="203"/>
      <c r="C166" s="203"/>
      <c r="D166" s="203"/>
      <c r="E166" s="203"/>
    </row>
    <row r="167" spans="1:5" ht="15" customHeight="1" x14ac:dyDescent="0.25">
      <c r="A167" s="203"/>
      <c r="B167" s="203"/>
      <c r="C167" s="203"/>
      <c r="D167" s="203"/>
      <c r="E167" s="203"/>
    </row>
    <row r="168" spans="1:5" ht="15" customHeight="1" x14ac:dyDescent="0.25">
      <c r="A168" s="203"/>
      <c r="B168" s="203"/>
      <c r="C168" s="203"/>
      <c r="D168" s="203"/>
      <c r="E168" s="203"/>
    </row>
    <row r="169" spans="1:5" ht="15" customHeight="1" x14ac:dyDescent="0.25">
      <c r="A169" s="55"/>
      <c r="B169" s="91"/>
      <c r="C169" s="103"/>
      <c r="D169" s="55"/>
      <c r="E169" s="104"/>
    </row>
    <row r="170" spans="1:5" ht="15" customHeight="1" x14ac:dyDescent="0.25">
      <c r="A170" s="54" t="s">
        <v>17</v>
      </c>
      <c r="B170" s="55"/>
      <c r="C170" s="55"/>
      <c r="D170" s="55"/>
      <c r="E170" s="74"/>
    </row>
    <row r="171" spans="1:5" ht="15" customHeight="1" x14ac:dyDescent="0.25">
      <c r="A171" s="56" t="s">
        <v>69</v>
      </c>
      <c r="B171" s="55"/>
      <c r="C171" s="55"/>
      <c r="D171" s="55"/>
      <c r="E171" s="73" t="s">
        <v>70</v>
      </c>
    </row>
    <row r="172" spans="1:5" ht="15" customHeight="1" x14ac:dyDescent="0.25">
      <c r="A172" s="56"/>
      <c r="B172" s="74"/>
      <c r="C172" s="55"/>
      <c r="D172" s="55"/>
      <c r="E172" s="75"/>
    </row>
    <row r="173" spans="1:5" ht="15" customHeight="1" x14ac:dyDescent="0.25">
      <c r="A173" s="76"/>
      <c r="B173" s="76"/>
      <c r="C173" s="60" t="s">
        <v>36</v>
      </c>
      <c r="D173" s="77" t="s">
        <v>37</v>
      </c>
      <c r="E173" s="43" t="s">
        <v>38</v>
      </c>
    </row>
    <row r="174" spans="1:5" ht="15" customHeight="1" x14ac:dyDescent="0.25">
      <c r="A174" s="78"/>
      <c r="B174" s="79"/>
      <c r="C174" s="98">
        <v>5273</v>
      </c>
      <c r="D174" s="81" t="s">
        <v>39</v>
      </c>
      <c r="E174" s="94">
        <v>-400000</v>
      </c>
    </row>
    <row r="175" spans="1:5" ht="15" customHeight="1" x14ac:dyDescent="0.25">
      <c r="A175" s="78"/>
      <c r="B175" s="79"/>
      <c r="C175" s="98">
        <v>5512</v>
      </c>
      <c r="D175" s="81" t="s">
        <v>68</v>
      </c>
      <c r="E175" s="94">
        <v>400000</v>
      </c>
    </row>
    <row r="176" spans="1:5" ht="15" customHeight="1" x14ac:dyDescent="0.25">
      <c r="A176" s="90"/>
      <c r="B176" s="90"/>
      <c r="C176" s="65" t="s">
        <v>40</v>
      </c>
      <c r="D176" s="99"/>
      <c r="E176" s="86">
        <f>SUM(E174:E175)</f>
        <v>0</v>
      </c>
    </row>
    <row r="177" spans="1:5" ht="15" customHeight="1" x14ac:dyDescent="0.25"/>
    <row r="178" spans="1:5" ht="15" customHeight="1" x14ac:dyDescent="0.25"/>
    <row r="179" spans="1:5" ht="15" customHeight="1" x14ac:dyDescent="0.3">
      <c r="A179" s="36" t="s">
        <v>74</v>
      </c>
    </row>
    <row r="180" spans="1:5" ht="15" customHeight="1" x14ac:dyDescent="0.25">
      <c r="A180" s="204" t="s">
        <v>75</v>
      </c>
      <c r="B180" s="204"/>
      <c r="C180" s="204"/>
      <c r="D180" s="204"/>
      <c r="E180" s="204"/>
    </row>
    <row r="181" spans="1:5" ht="15" customHeight="1" x14ac:dyDescent="0.25">
      <c r="A181" s="204"/>
      <c r="B181" s="204"/>
      <c r="C181" s="204"/>
      <c r="D181" s="204"/>
      <c r="E181" s="204"/>
    </row>
    <row r="182" spans="1:5" ht="15" customHeight="1" x14ac:dyDescent="0.25">
      <c r="A182" s="203" t="s">
        <v>76</v>
      </c>
      <c r="B182" s="203"/>
      <c r="C182" s="203"/>
      <c r="D182" s="203"/>
      <c r="E182" s="203"/>
    </row>
    <row r="183" spans="1:5" ht="15" customHeight="1" x14ac:dyDescent="0.25">
      <c r="A183" s="203"/>
      <c r="B183" s="203"/>
      <c r="C183" s="203"/>
      <c r="D183" s="203"/>
      <c r="E183" s="203"/>
    </row>
    <row r="184" spans="1:5" ht="15" customHeight="1" x14ac:dyDescent="0.25">
      <c r="A184" s="203"/>
      <c r="B184" s="203"/>
      <c r="C184" s="203"/>
      <c r="D184" s="203"/>
      <c r="E184" s="203"/>
    </row>
    <row r="185" spans="1:5" ht="15" customHeight="1" x14ac:dyDescent="0.25">
      <c r="A185" s="203"/>
      <c r="B185" s="203"/>
      <c r="C185" s="203"/>
      <c r="D185" s="203"/>
      <c r="E185" s="203"/>
    </row>
    <row r="186" spans="1:5" ht="15" customHeight="1" x14ac:dyDescent="0.25">
      <c r="A186" s="203"/>
      <c r="B186" s="203"/>
      <c r="C186" s="203"/>
      <c r="D186" s="203"/>
      <c r="E186" s="203"/>
    </row>
    <row r="187" spans="1:5" ht="15" customHeight="1" x14ac:dyDescent="0.25">
      <c r="A187" s="203"/>
      <c r="B187" s="203"/>
      <c r="C187" s="203"/>
      <c r="D187" s="203"/>
      <c r="E187" s="203"/>
    </row>
    <row r="188" spans="1:5" ht="15" customHeight="1" x14ac:dyDescent="0.25">
      <c r="A188" s="203"/>
      <c r="B188" s="203"/>
      <c r="C188" s="203"/>
      <c r="D188" s="203"/>
      <c r="E188" s="203"/>
    </row>
    <row r="189" spans="1:5" ht="15" customHeight="1" x14ac:dyDescent="0.25">
      <c r="A189" s="203"/>
      <c r="B189" s="203"/>
      <c r="C189" s="203"/>
      <c r="D189" s="203"/>
      <c r="E189" s="203"/>
    </row>
    <row r="190" spans="1:5" ht="15" customHeight="1" x14ac:dyDescent="0.25"/>
    <row r="191" spans="1:5" ht="15" customHeight="1" x14ac:dyDescent="0.25">
      <c r="A191" s="54" t="s">
        <v>17</v>
      </c>
      <c r="B191" s="55"/>
      <c r="C191" s="55"/>
      <c r="D191" s="55"/>
      <c r="E191" s="74"/>
    </row>
    <row r="192" spans="1:5" ht="15" customHeight="1" x14ac:dyDescent="0.25">
      <c r="A192" s="39" t="s">
        <v>55</v>
      </c>
      <c r="B192" s="55"/>
      <c r="C192" s="55"/>
      <c r="D192" s="55"/>
      <c r="E192" s="73" t="s">
        <v>56</v>
      </c>
    </row>
    <row r="193" spans="1:5" ht="15" customHeight="1" x14ac:dyDescent="0.25">
      <c r="A193" s="56"/>
      <c r="B193" s="74"/>
      <c r="C193" s="55"/>
      <c r="D193" s="55"/>
      <c r="E193" s="75"/>
    </row>
    <row r="194" spans="1:5" ht="15" customHeight="1" x14ac:dyDescent="0.25">
      <c r="A194" s="76"/>
      <c r="B194" s="76"/>
      <c r="C194" s="60" t="s">
        <v>36</v>
      </c>
      <c r="D194" s="77" t="s">
        <v>37</v>
      </c>
      <c r="E194" s="45" t="s">
        <v>38</v>
      </c>
    </row>
    <row r="195" spans="1:5" ht="15" customHeight="1" x14ac:dyDescent="0.25">
      <c r="A195" s="76"/>
      <c r="B195" s="76"/>
      <c r="C195" s="88">
        <v>3319</v>
      </c>
      <c r="D195" s="81" t="s">
        <v>51</v>
      </c>
      <c r="E195" s="89">
        <v>-20000</v>
      </c>
    </row>
    <row r="196" spans="1:5" ht="15" customHeight="1" x14ac:dyDescent="0.25">
      <c r="A196" s="76"/>
      <c r="B196" s="76"/>
      <c r="C196" s="88">
        <v>3319</v>
      </c>
      <c r="D196" s="99" t="s">
        <v>77</v>
      </c>
      <c r="E196" s="89">
        <v>20000</v>
      </c>
    </row>
    <row r="197" spans="1:5" ht="15" customHeight="1" x14ac:dyDescent="0.25">
      <c r="A197" s="90"/>
      <c r="B197" s="90"/>
      <c r="C197" s="65" t="s">
        <v>40</v>
      </c>
      <c r="D197" s="85"/>
      <c r="E197" s="86">
        <f>SUM(E195:E196)</f>
        <v>0</v>
      </c>
    </row>
    <row r="198" spans="1:5" ht="15" customHeight="1" x14ac:dyDescent="0.25"/>
    <row r="199" spans="1:5" ht="15" customHeight="1" x14ac:dyDescent="0.25"/>
    <row r="200" spans="1:5" ht="15" customHeight="1" x14ac:dyDescent="0.3">
      <c r="A200" s="36" t="s">
        <v>78</v>
      </c>
    </row>
    <row r="201" spans="1:5" ht="15" customHeight="1" x14ac:dyDescent="0.25">
      <c r="A201" s="204" t="s">
        <v>75</v>
      </c>
      <c r="B201" s="204"/>
      <c r="C201" s="204"/>
      <c r="D201" s="204"/>
      <c r="E201" s="204"/>
    </row>
    <row r="202" spans="1:5" ht="15" customHeight="1" x14ac:dyDescent="0.25">
      <c r="A202" s="204"/>
      <c r="B202" s="204"/>
      <c r="C202" s="204"/>
      <c r="D202" s="204"/>
      <c r="E202" s="204"/>
    </row>
    <row r="203" spans="1:5" ht="15" customHeight="1" x14ac:dyDescent="0.25">
      <c r="A203" s="203" t="s">
        <v>79</v>
      </c>
      <c r="B203" s="203"/>
      <c r="C203" s="203"/>
      <c r="D203" s="203"/>
      <c r="E203" s="203"/>
    </row>
    <row r="204" spans="1:5" ht="15" customHeight="1" x14ac:dyDescent="0.25">
      <c r="A204" s="203"/>
      <c r="B204" s="203"/>
      <c r="C204" s="203"/>
      <c r="D204" s="203"/>
      <c r="E204" s="203"/>
    </row>
    <row r="205" spans="1:5" ht="15" customHeight="1" x14ac:dyDescent="0.25">
      <c r="A205" s="203"/>
      <c r="B205" s="203"/>
      <c r="C205" s="203"/>
      <c r="D205" s="203"/>
      <c r="E205" s="203"/>
    </row>
    <row r="206" spans="1:5" ht="15" customHeight="1" x14ac:dyDescent="0.25">
      <c r="A206" s="203"/>
      <c r="B206" s="203"/>
      <c r="C206" s="203"/>
      <c r="D206" s="203"/>
      <c r="E206" s="203"/>
    </row>
    <row r="207" spans="1:5" ht="15" customHeight="1" x14ac:dyDescent="0.25">
      <c r="A207" s="203"/>
      <c r="B207" s="203"/>
      <c r="C207" s="203"/>
      <c r="D207" s="203"/>
      <c r="E207" s="203"/>
    </row>
    <row r="208" spans="1:5" ht="15" customHeight="1" x14ac:dyDescent="0.25">
      <c r="A208" s="203"/>
      <c r="B208" s="203"/>
      <c r="C208" s="203"/>
      <c r="D208" s="203"/>
      <c r="E208" s="203"/>
    </row>
    <row r="209" spans="1:5" ht="15" customHeight="1" x14ac:dyDescent="0.25">
      <c r="A209" s="203"/>
      <c r="B209" s="203"/>
      <c r="C209" s="203"/>
      <c r="D209" s="203"/>
      <c r="E209" s="203"/>
    </row>
    <row r="210" spans="1:5" ht="15" customHeight="1" x14ac:dyDescent="0.25"/>
    <row r="211" spans="1:5" ht="15" customHeight="1" x14ac:dyDescent="0.25"/>
    <row r="212" spans="1:5" ht="15" customHeight="1" x14ac:dyDescent="0.25"/>
    <row r="213" spans="1:5" ht="15" customHeight="1" x14ac:dyDescent="0.25"/>
    <row r="214" spans="1:5" ht="15" customHeight="1" x14ac:dyDescent="0.25">
      <c r="A214" s="54" t="s">
        <v>17</v>
      </c>
      <c r="B214" s="55"/>
      <c r="C214" s="55"/>
      <c r="D214" s="55"/>
      <c r="E214" s="74"/>
    </row>
    <row r="215" spans="1:5" ht="15" customHeight="1" x14ac:dyDescent="0.25">
      <c r="A215" s="39" t="s">
        <v>55</v>
      </c>
      <c r="B215" s="55"/>
      <c r="C215" s="55"/>
      <c r="D215" s="55"/>
      <c r="E215" s="73" t="s">
        <v>56</v>
      </c>
    </row>
    <row r="216" spans="1:5" ht="15" customHeight="1" x14ac:dyDescent="0.25">
      <c r="A216" s="56"/>
      <c r="B216" s="74"/>
      <c r="C216" s="55"/>
      <c r="D216" s="55"/>
      <c r="E216" s="75"/>
    </row>
    <row r="217" spans="1:5" ht="15" customHeight="1" x14ac:dyDescent="0.25">
      <c r="A217" s="76"/>
      <c r="B217" s="76"/>
      <c r="C217" s="60" t="s">
        <v>36</v>
      </c>
      <c r="D217" s="77" t="s">
        <v>37</v>
      </c>
      <c r="E217" s="45" t="s">
        <v>38</v>
      </c>
    </row>
    <row r="218" spans="1:5" ht="15" customHeight="1" x14ac:dyDescent="0.25">
      <c r="A218" s="76"/>
      <c r="B218" s="76"/>
      <c r="C218" s="88">
        <v>3419</v>
      </c>
      <c r="D218" s="81" t="s">
        <v>51</v>
      </c>
      <c r="E218" s="89">
        <v>-4800</v>
      </c>
    </row>
    <row r="219" spans="1:5" ht="15" customHeight="1" x14ac:dyDescent="0.25">
      <c r="A219" s="76"/>
      <c r="B219" s="76"/>
      <c r="C219" s="88">
        <v>3421</v>
      </c>
      <c r="D219" s="81" t="s">
        <v>51</v>
      </c>
      <c r="E219" s="89">
        <v>-11200</v>
      </c>
    </row>
    <row r="220" spans="1:5" ht="15" customHeight="1" x14ac:dyDescent="0.25">
      <c r="A220" s="76"/>
      <c r="B220" s="76"/>
      <c r="C220" s="88">
        <v>3429</v>
      </c>
      <c r="D220" s="81" t="s">
        <v>51</v>
      </c>
      <c r="E220" s="89">
        <v>16000</v>
      </c>
    </row>
    <row r="221" spans="1:5" ht="15" customHeight="1" x14ac:dyDescent="0.25">
      <c r="A221" s="90"/>
      <c r="B221" s="90"/>
      <c r="C221" s="65" t="s">
        <v>40</v>
      </c>
      <c r="D221" s="85"/>
      <c r="E221" s="86">
        <f>SUM(E218:E220)</f>
        <v>0</v>
      </c>
    </row>
    <row r="222" spans="1:5" ht="15" customHeight="1" x14ac:dyDescent="0.25"/>
    <row r="223" spans="1:5" ht="15" customHeight="1" x14ac:dyDescent="0.25"/>
    <row r="224" spans="1:5" ht="15" customHeight="1" x14ac:dyDescent="0.3">
      <c r="A224" s="36" t="s">
        <v>80</v>
      </c>
    </row>
    <row r="225" spans="1:5" ht="15" customHeight="1" x14ac:dyDescent="0.25">
      <c r="A225" s="204" t="s">
        <v>81</v>
      </c>
      <c r="B225" s="204"/>
      <c r="C225" s="204"/>
      <c r="D225" s="204"/>
      <c r="E225" s="204"/>
    </row>
    <row r="226" spans="1:5" ht="15" customHeight="1" x14ac:dyDescent="0.25">
      <c r="A226" s="204"/>
      <c r="B226" s="204"/>
      <c r="C226" s="204"/>
      <c r="D226" s="204"/>
      <c r="E226" s="204"/>
    </row>
    <row r="227" spans="1:5" ht="15" customHeight="1" x14ac:dyDescent="0.25">
      <c r="A227" s="203" t="s">
        <v>82</v>
      </c>
      <c r="B227" s="203"/>
      <c r="C227" s="203"/>
      <c r="D227" s="203"/>
      <c r="E227" s="203"/>
    </row>
    <row r="228" spans="1:5" ht="15" customHeight="1" x14ac:dyDescent="0.25">
      <c r="A228" s="203"/>
      <c r="B228" s="203"/>
      <c r="C228" s="203"/>
      <c r="D228" s="203"/>
      <c r="E228" s="203"/>
    </row>
    <row r="229" spans="1:5" ht="15" customHeight="1" x14ac:dyDescent="0.25">
      <c r="A229" s="203"/>
      <c r="B229" s="203"/>
      <c r="C229" s="203"/>
      <c r="D229" s="203"/>
      <c r="E229" s="203"/>
    </row>
    <row r="230" spans="1:5" ht="15" customHeight="1" x14ac:dyDescent="0.25">
      <c r="A230" s="203"/>
      <c r="B230" s="203"/>
      <c r="C230" s="203"/>
      <c r="D230" s="203"/>
      <c r="E230" s="203"/>
    </row>
    <row r="231" spans="1:5" ht="15" customHeight="1" x14ac:dyDescent="0.25">
      <c r="A231" s="203"/>
      <c r="B231" s="203"/>
      <c r="C231" s="203"/>
      <c r="D231" s="203"/>
      <c r="E231" s="203"/>
    </row>
    <row r="232" spans="1:5" ht="15" customHeight="1" x14ac:dyDescent="0.25">
      <c r="A232" s="203"/>
      <c r="B232" s="203"/>
      <c r="C232" s="203"/>
      <c r="D232" s="203"/>
      <c r="E232" s="203"/>
    </row>
    <row r="233" spans="1:5" ht="15" customHeight="1" x14ac:dyDescent="0.25">
      <c r="A233" s="203"/>
      <c r="B233" s="203"/>
      <c r="C233" s="203"/>
      <c r="D233" s="203"/>
      <c r="E233" s="203"/>
    </row>
    <row r="234" spans="1:5" ht="15" customHeight="1" x14ac:dyDescent="0.25">
      <c r="A234" s="203"/>
      <c r="B234" s="203"/>
      <c r="C234" s="203"/>
      <c r="D234" s="203"/>
      <c r="E234" s="203"/>
    </row>
    <row r="235" spans="1:5" ht="15" customHeight="1" x14ac:dyDescent="0.25">
      <c r="A235" s="72"/>
      <c r="B235" s="72"/>
      <c r="C235" s="72"/>
      <c r="D235" s="72"/>
      <c r="E235" s="72"/>
    </row>
    <row r="236" spans="1:5" ht="15" customHeight="1" x14ac:dyDescent="0.25">
      <c r="A236" s="54" t="s">
        <v>17</v>
      </c>
      <c r="B236" s="55"/>
      <c r="C236" s="55"/>
      <c r="D236" s="55"/>
      <c r="E236" s="55"/>
    </row>
    <row r="237" spans="1:5" ht="15" customHeight="1" x14ac:dyDescent="0.25">
      <c r="A237" s="56" t="s">
        <v>33</v>
      </c>
      <c r="B237" s="55"/>
      <c r="C237" s="55"/>
      <c r="D237" s="55"/>
      <c r="E237" s="73" t="s">
        <v>34</v>
      </c>
    </row>
    <row r="238" spans="1:5" ht="15" customHeight="1" x14ac:dyDescent="0.25">
      <c r="A238" s="54"/>
      <c r="B238" s="74"/>
      <c r="C238" s="55"/>
      <c r="D238" s="55"/>
      <c r="E238" s="75"/>
    </row>
    <row r="239" spans="1:5" ht="15" customHeight="1" x14ac:dyDescent="0.25">
      <c r="A239" s="76"/>
      <c r="B239" s="76"/>
      <c r="C239" s="60" t="s">
        <v>36</v>
      </c>
      <c r="D239" s="77" t="s">
        <v>37</v>
      </c>
      <c r="E239" s="45" t="s">
        <v>38</v>
      </c>
    </row>
    <row r="240" spans="1:5" ht="15" customHeight="1" x14ac:dyDescent="0.25">
      <c r="A240" s="78"/>
      <c r="B240" s="79"/>
      <c r="C240" s="80">
        <v>6409</v>
      </c>
      <c r="D240" s="81" t="s">
        <v>39</v>
      </c>
      <c r="E240" s="82">
        <v>-467000</v>
      </c>
    </row>
    <row r="241" spans="1:5" ht="15" customHeight="1" x14ac:dyDescent="0.25">
      <c r="A241" s="83"/>
      <c r="B241" s="84"/>
      <c r="C241" s="65" t="s">
        <v>40</v>
      </c>
      <c r="D241" s="85"/>
      <c r="E241" s="86">
        <f>E240</f>
        <v>-467000</v>
      </c>
    </row>
    <row r="242" spans="1:5" ht="15" customHeight="1" x14ac:dyDescent="0.25"/>
    <row r="243" spans="1:5" ht="15" customHeight="1" x14ac:dyDescent="0.25">
      <c r="A243" s="54" t="s">
        <v>17</v>
      </c>
      <c r="B243" s="55"/>
      <c r="C243" s="55"/>
      <c r="D243" s="55"/>
      <c r="E243" s="74"/>
    </row>
    <row r="244" spans="1:5" ht="15" customHeight="1" x14ac:dyDescent="0.25">
      <c r="A244" s="56" t="s">
        <v>83</v>
      </c>
      <c r="B244" s="57"/>
      <c r="C244" s="57"/>
      <c r="D244" s="57"/>
      <c r="E244" s="74" t="s">
        <v>84</v>
      </c>
    </row>
    <row r="245" spans="1:5" ht="15" customHeight="1" x14ac:dyDescent="0.25">
      <c r="A245" s="56"/>
      <c r="B245" s="74"/>
      <c r="C245" s="55"/>
      <c r="D245" s="55"/>
      <c r="E245" s="75"/>
    </row>
    <row r="246" spans="1:5" ht="15" customHeight="1" x14ac:dyDescent="0.25">
      <c r="A246" s="76"/>
      <c r="B246" s="43" t="s">
        <v>35</v>
      </c>
      <c r="C246" s="60" t="s">
        <v>36</v>
      </c>
      <c r="D246" s="61" t="s">
        <v>43</v>
      </c>
      <c r="E246" s="45" t="s">
        <v>38</v>
      </c>
    </row>
    <row r="247" spans="1:5" ht="15" customHeight="1" x14ac:dyDescent="0.25">
      <c r="A247" s="76"/>
      <c r="B247" s="93">
        <v>132</v>
      </c>
      <c r="C247" s="88"/>
      <c r="D247" s="99" t="s">
        <v>85</v>
      </c>
      <c r="E247" s="94">
        <v>467000</v>
      </c>
    </row>
    <row r="248" spans="1:5" ht="15" customHeight="1" x14ac:dyDescent="0.25">
      <c r="A248" s="90"/>
      <c r="B248" s="50"/>
      <c r="C248" s="65" t="s">
        <v>40</v>
      </c>
      <c r="D248" s="66"/>
      <c r="E248" s="67">
        <f>SUM(E247:E247)</f>
        <v>467000</v>
      </c>
    </row>
    <row r="249" spans="1:5" ht="15" customHeight="1" x14ac:dyDescent="0.25"/>
    <row r="250" spans="1:5" ht="15" customHeight="1" x14ac:dyDescent="0.25"/>
    <row r="251" spans="1:5" ht="15" customHeight="1" x14ac:dyDescent="0.25"/>
    <row r="252" spans="1:5" ht="15" customHeight="1" x14ac:dyDescent="0.25"/>
    <row r="253" spans="1:5" ht="15" customHeight="1" x14ac:dyDescent="0.25"/>
    <row r="254" spans="1:5" ht="15" customHeight="1" x14ac:dyDescent="0.25"/>
    <row r="255" spans="1:5" ht="15" customHeight="1" x14ac:dyDescent="0.25"/>
    <row r="256" spans="1:5"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spans="2:2" ht="15" customHeight="1" x14ac:dyDescent="0.25"/>
    <row r="306" spans="2:2" ht="15" customHeight="1" x14ac:dyDescent="0.25"/>
    <row r="307" spans="2:2" ht="15" customHeight="1" x14ac:dyDescent="0.25"/>
    <row r="308" spans="2:2" ht="15" customHeight="1" x14ac:dyDescent="0.25"/>
    <row r="309" spans="2:2" ht="15" customHeight="1" x14ac:dyDescent="0.25"/>
    <row r="310" spans="2:2" ht="15" customHeight="1" x14ac:dyDescent="0.25"/>
    <row r="311" spans="2:2" ht="15" customHeight="1" x14ac:dyDescent="0.25"/>
    <row r="312" spans="2:2" ht="15" customHeight="1" x14ac:dyDescent="0.25"/>
    <row r="313" spans="2:2" ht="15" customHeight="1" x14ac:dyDescent="0.25"/>
    <row r="314" spans="2:2" ht="15" customHeight="1" x14ac:dyDescent="0.25"/>
    <row r="315" spans="2:2" ht="15" customHeight="1" x14ac:dyDescent="0.25"/>
    <row r="316" spans="2:2" ht="15" customHeight="1" x14ac:dyDescent="0.25"/>
    <row r="317" spans="2:2" ht="15" customHeight="1" x14ac:dyDescent="0.25"/>
    <row r="318" spans="2:2" ht="15" customHeight="1" x14ac:dyDescent="0.25"/>
    <row r="319" spans="2:2" ht="15" customHeight="1" x14ac:dyDescent="0.25">
      <c r="B319" s="105"/>
    </row>
    <row r="320" spans="2:2"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sheetData>
  <mergeCells count="18">
    <mergeCell ref="A74:E81"/>
    <mergeCell ref="A2:E3"/>
    <mergeCell ref="A4:E12"/>
    <mergeCell ref="A37:E38"/>
    <mergeCell ref="A39:E48"/>
    <mergeCell ref="A72:E73"/>
    <mergeCell ref="A227:E234"/>
    <mergeCell ref="A109:E110"/>
    <mergeCell ref="A111:E120"/>
    <mergeCell ref="A138:E139"/>
    <mergeCell ref="A140:E145"/>
    <mergeCell ref="A162:E163"/>
    <mergeCell ref="A164:E168"/>
    <mergeCell ref="A180:E181"/>
    <mergeCell ref="A182:E189"/>
    <mergeCell ref="A201:E202"/>
    <mergeCell ref="A203:E209"/>
    <mergeCell ref="A225:E226"/>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300/16 - 308/16 schválené Radou Olomouckého kraje 24.6.2016</oddHeader>
    <oddFooter xml:space="preserve">&amp;L&amp;"Arial,Kurzíva"Zastupitelstvo OK 23.9.2016
35.1. - Rozpočet Olomouckého kraje 2016 - rozpočtové změny 
Příloha č.1: Rozpočtové změny č. 300/16 - 308/16 schválené Radou Olomouckého kraje 24.6.2016&amp;R&amp;"Arial,Kurzíva"Strana &amp;P (celkem 71)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2"/>
  <sheetViews>
    <sheetView showGridLines="0"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 min="7" max="7" width="13.44140625" bestFit="1" customWidth="1"/>
  </cols>
  <sheetData>
    <row r="1" spans="1:5" ht="15" customHeight="1" x14ac:dyDescent="0.3">
      <c r="A1" s="36" t="s">
        <v>86</v>
      </c>
    </row>
    <row r="2" spans="1:5" ht="15" customHeight="1" x14ac:dyDescent="0.25">
      <c r="A2" s="205" t="s">
        <v>87</v>
      </c>
      <c r="B2" s="205"/>
      <c r="C2" s="205"/>
      <c r="D2" s="205"/>
      <c r="E2" s="205"/>
    </row>
    <row r="3" spans="1:5" ht="15" customHeight="1" x14ac:dyDescent="0.25">
      <c r="A3" s="205" t="s">
        <v>88</v>
      </c>
      <c r="B3" s="205"/>
      <c r="C3" s="205"/>
      <c r="D3" s="205"/>
      <c r="E3" s="205"/>
    </row>
    <row r="4" spans="1:5" ht="15" customHeight="1" x14ac:dyDescent="0.25">
      <c r="A4" s="203" t="s">
        <v>89</v>
      </c>
      <c r="B4" s="203"/>
      <c r="C4" s="203"/>
      <c r="D4" s="203"/>
      <c r="E4" s="203"/>
    </row>
    <row r="5" spans="1:5" ht="15" customHeight="1" x14ac:dyDescent="0.25">
      <c r="A5" s="203"/>
      <c r="B5" s="203"/>
      <c r="C5" s="203"/>
      <c r="D5" s="203"/>
      <c r="E5" s="203"/>
    </row>
    <row r="6" spans="1:5" ht="15" customHeight="1" x14ac:dyDescent="0.25">
      <c r="A6" s="203"/>
      <c r="B6" s="203"/>
      <c r="C6" s="203"/>
      <c r="D6" s="203"/>
      <c r="E6" s="203"/>
    </row>
    <row r="7" spans="1:5" ht="15" customHeight="1" x14ac:dyDescent="0.25">
      <c r="A7" s="203"/>
      <c r="B7" s="203"/>
      <c r="C7" s="203"/>
      <c r="D7" s="203"/>
      <c r="E7" s="203"/>
    </row>
    <row r="8" spans="1:5" ht="15" customHeight="1" x14ac:dyDescent="0.25">
      <c r="A8" s="203"/>
      <c r="B8" s="203"/>
      <c r="C8" s="203"/>
      <c r="D8" s="203"/>
      <c r="E8" s="203"/>
    </row>
    <row r="9" spans="1:5" ht="15" customHeight="1" x14ac:dyDescent="0.25">
      <c r="A9" s="106"/>
      <c r="B9" s="106"/>
      <c r="C9" s="106"/>
      <c r="D9" s="106"/>
      <c r="E9" s="106"/>
    </row>
    <row r="10" spans="1:5" ht="15" customHeight="1" x14ac:dyDescent="0.25">
      <c r="A10" s="54" t="s">
        <v>1</v>
      </c>
      <c r="B10" s="55"/>
      <c r="C10" s="55"/>
      <c r="D10" s="55"/>
      <c r="E10" s="55"/>
    </row>
    <row r="11" spans="1:5" ht="15" customHeight="1" x14ac:dyDescent="0.25">
      <c r="A11" s="56" t="s">
        <v>33</v>
      </c>
      <c r="B11" s="55"/>
      <c r="C11" s="55"/>
      <c r="D11" s="55"/>
      <c r="E11" s="73" t="s">
        <v>34</v>
      </c>
    </row>
    <row r="12" spans="1:5" ht="15" customHeight="1" x14ac:dyDescent="0.25">
      <c r="B12" s="54"/>
      <c r="C12" s="55"/>
      <c r="D12" s="55"/>
      <c r="E12" s="75"/>
    </row>
    <row r="13" spans="1:5" ht="15" customHeight="1" x14ac:dyDescent="0.25">
      <c r="B13" s="60" t="s">
        <v>35</v>
      </c>
      <c r="C13" s="60" t="s">
        <v>36</v>
      </c>
      <c r="D13" s="107" t="s">
        <v>43</v>
      </c>
      <c r="E13" s="45" t="s">
        <v>38</v>
      </c>
    </row>
    <row r="14" spans="1:5" ht="15" customHeight="1" x14ac:dyDescent="0.25">
      <c r="B14" s="108">
        <v>98074</v>
      </c>
      <c r="C14" s="109"/>
      <c r="D14" s="110" t="s">
        <v>90</v>
      </c>
      <c r="E14" s="111">
        <v>15000</v>
      </c>
    </row>
    <row r="15" spans="1:5" ht="15" customHeight="1" x14ac:dyDescent="0.25">
      <c r="B15" s="112"/>
      <c r="C15" s="65" t="s">
        <v>40</v>
      </c>
      <c r="D15" s="85"/>
      <c r="E15" s="86">
        <f>SUM(E14:E14)</f>
        <v>15000</v>
      </c>
    </row>
    <row r="16" spans="1:5" ht="15" customHeight="1" x14ac:dyDescent="0.25">
      <c r="A16" s="74"/>
      <c r="B16" s="74"/>
      <c r="C16" s="74"/>
      <c r="D16" s="74"/>
    </row>
    <row r="17" spans="1:5" ht="15" customHeight="1" x14ac:dyDescent="0.25">
      <c r="A17" s="37" t="s">
        <v>17</v>
      </c>
      <c r="B17" s="38"/>
      <c r="C17" s="38"/>
      <c r="D17" s="38"/>
      <c r="E17" s="38"/>
    </row>
    <row r="18" spans="1:5" ht="15" customHeight="1" x14ac:dyDescent="0.25">
      <c r="A18" s="39" t="s">
        <v>69</v>
      </c>
      <c r="B18" s="113"/>
      <c r="C18" s="113"/>
      <c r="D18" s="113"/>
      <c r="E18" s="113" t="s">
        <v>70</v>
      </c>
    </row>
    <row r="19" spans="1:5" ht="15" customHeight="1" x14ac:dyDescent="0.25">
      <c r="A19" s="114"/>
      <c r="B19" s="115"/>
      <c r="C19" s="38"/>
      <c r="D19" s="113"/>
      <c r="E19" s="116"/>
    </row>
    <row r="20" spans="1:5" ht="15" customHeight="1" x14ac:dyDescent="0.25">
      <c r="B20" s="68"/>
      <c r="C20" s="43" t="s">
        <v>36</v>
      </c>
      <c r="D20" s="44" t="s">
        <v>37</v>
      </c>
      <c r="E20" s="117" t="s">
        <v>38</v>
      </c>
    </row>
    <row r="21" spans="1:5" ht="15" customHeight="1" x14ac:dyDescent="0.25">
      <c r="B21" s="118"/>
      <c r="C21" s="88">
        <v>6115</v>
      </c>
      <c r="D21" s="48" t="s">
        <v>68</v>
      </c>
      <c r="E21" s="119">
        <v>15000</v>
      </c>
    </row>
    <row r="22" spans="1:5" ht="15" customHeight="1" x14ac:dyDescent="0.25">
      <c r="B22" s="118"/>
      <c r="C22" s="51" t="s">
        <v>40</v>
      </c>
      <c r="D22" s="120"/>
      <c r="E22" s="121">
        <f>SUM(E21:E21)</f>
        <v>15000</v>
      </c>
    </row>
    <row r="23" spans="1:5" ht="15" customHeight="1" x14ac:dyDescent="0.25"/>
    <row r="24" spans="1:5" ht="15" customHeight="1" x14ac:dyDescent="0.25"/>
    <row r="25" spans="1:5" ht="15" customHeight="1" x14ac:dyDescent="0.3">
      <c r="A25" s="36" t="s">
        <v>91</v>
      </c>
    </row>
    <row r="26" spans="1:5" ht="15" customHeight="1" x14ac:dyDescent="0.25">
      <c r="A26" s="205" t="s">
        <v>87</v>
      </c>
      <c r="B26" s="205"/>
      <c r="C26" s="205"/>
      <c r="D26" s="205"/>
      <c r="E26" s="205"/>
    </row>
    <row r="27" spans="1:5" ht="15" customHeight="1" x14ac:dyDescent="0.25">
      <c r="A27" s="205" t="s">
        <v>88</v>
      </c>
      <c r="B27" s="205"/>
      <c r="C27" s="205"/>
      <c r="D27" s="205"/>
      <c r="E27" s="205"/>
    </row>
    <row r="28" spans="1:5" ht="15" customHeight="1" x14ac:dyDescent="0.25">
      <c r="A28" s="203" t="s">
        <v>92</v>
      </c>
      <c r="B28" s="203"/>
      <c r="C28" s="203"/>
      <c r="D28" s="203"/>
      <c r="E28" s="203"/>
    </row>
    <row r="29" spans="1:5" ht="15" customHeight="1" x14ac:dyDescent="0.25">
      <c r="A29" s="203"/>
      <c r="B29" s="203"/>
      <c r="C29" s="203"/>
      <c r="D29" s="203"/>
      <c r="E29" s="203"/>
    </row>
    <row r="30" spans="1:5" ht="15" customHeight="1" x14ac:dyDescent="0.25">
      <c r="A30" s="203"/>
      <c r="B30" s="203"/>
      <c r="C30" s="203"/>
      <c r="D30" s="203"/>
      <c r="E30" s="203"/>
    </row>
    <row r="31" spans="1:5" ht="15" customHeight="1" x14ac:dyDescent="0.25">
      <c r="A31" s="203"/>
      <c r="B31" s="203"/>
      <c r="C31" s="203"/>
      <c r="D31" s="203"/>
      <c r="E31" s="203"/>
    </row>
    <row r="32" spans="1:5" ht="15" customHeight="1" x14ac:dyDescent="0.25">
      <c r="A32" s="203"/>
      <c r="B32" s="203"/>
      <c r="C32" s="203"/>
      <c r="D32" s="203"/>
      <c r="E32" s="203"/>
    </row>
    <row r="33" spans="1:5" ht="15" customHeight="1" x14ac:dyDescent="0.25">
      <c r="A33" s="203"/>
      <c r="B33" s="203"/>
      <c r="C33" s="203"/>
      <c r="D33" s="203"/>
      <c r="E33" s="203"/>
    </row>
    <row r="34" spans="1:5" ht="15" customHeight="1" x14ac:dyDescent="0.25">
      <c r="A34" s="122"/>
      <c r="B34" s="122"/>
      <c r="C34" s="122"/>
      <c r="D34" s="122"/>
      <c r="E34" s="122"/>
    </row>
    <row r="35" spans="1:5" ht="15" customHeight="1" x14ac:dyDescent="0.25">
      <c r="A35" s="37" t="s">
        <v>1</v>
      </c>
      <c r="B35" s="38"/>
      <c r="C35" s="38"/>
      <c r="D35" s="38"/>
      <c r="E35" s="38"/>
    </row>
    <row r="36" spans="1:5" ht="15" customHeight="1" x14ac:dyDescent="0.25">
      <c r="A36" s="56" t="s">
        <v>33</v>
      </c>
      <c r="B36" s="38"/>
      <c r="C36" s="38"/>
      <c r="D36" s="38"/>
      <c r="E36" s="40" t="s">
        <v>34</v>
      </c>
    </row>
    <row r="37" spans="1:5" ht="15" customHeight="1" x14ac:dyDescent="0.25">
      <c r="A37" s="74"/>
      <c r="B37" s="54"/>
      <c r="C37" s="55"/>
      <c r="D37" s="55"/>
      <c r="E37" s="75"/>
    </row>
    <row r="38" spans="1:5" ht="15" customHeight="1" x14ac:dyDescent="0.25">
      <c r="B38" s="60" t="s">
        <v>35</v>
      </c>
      <c r="C38" s="60" t="s">
        <v>36</v>
      </c>
      <c r="D38" s="107" t="s">
        <v>43</v>
      </c>
      <c r="E38" s="45" t="s">
        <v>38</v>
      </c>
    </row>
    <row r="39" spans="1:5" ht="15" customHeight="1" x14ac:dyDescent="0.25">
      <c r="B39" s="123">
        <v>98278</v>
      </c>
      <c r="C39" s="124"/>
      <c r="D39" s="125" t="s">
        <v>93</v>
      </c>
      <c r="E39" s="126">
        <v>58968</v>
      </c>
    </row>
    <row r="40" spans="1:5" ht="15" customHeight="1" x14ac:dyDescent="0.25">
      <c r="B40" s="96"/>
      <c r="C40" s="65" t="s">
        <v>40</v>
      </c>
      <c r="D40" s="85"/>
      <c r="E40" s="86">
        <f>SUM(E39:E39)</f>
        <v>58968</v>
      </c>
    </row>
    <row r="41" spans="1:5" ht="15" customHeight="1" x14ac:dyDescent="0.3">
      <c r="A41" s="127"/>
      <c r="B41" s="113"/>
      <c r="C41" s="113"/>
      <c r="D41" s="113"/>
      <c r="E41" s="113"/>
    </row>
    <row r="42" spans="1:5" ht="15" customHeight="1" x14ac:dyDescent="0.25">
      <c r="A42" s="37" t="s">
        <v>17</v>
      </c>
      <c r="B42" s="38"/>
      <c r="C42" s="38"/>
    </row>
    <row r="43" spans="1:5" ht="15" customHeight="1" x14ac:dyDescent="0.25">
      <c r="A43" s="56" t="s">
        <v>66</v>
      </c>
      <c r="B43" s="55"/>
      <c r="C43" s="55"/>
      <c r="D43" s="55"/>
      <c r="E43" s="73" t="s">
        <v>67</v>
      </c>
    </row>
    <row r="44" spans="1:5" ht="15" customHeight="1" x14ac:dyDescent="0.25">
      <c r="A44" s="114"/>
      <c r="B44" s="115"/>
      <c r="C44" s="38"/>
      <c r="D44" s="113"/>
      <c r="E44" s="116"/>
    </row>
    <row r="45" spans="1:5" ht="15" customHeight="1" x14ac:dyDescent="0.25">
      <c r="C45" s="43" t="s">
        <v>36</v>
      </c>
      <c r="D45" s="44" t="s">
        <v>37</v>
      </c>
      <c r="E45" s="45" t="s">
        <v>38</v>
      </c>
    </row>
    <row r="46" spans="1:5" ht="15" customHeight="1" x14ac:dyDescent="0.25">
      <c r="C46" s="88">
        <v>3769</v>
      </c>
      <c r="D46" s="81" t="s">
        <v>68</v>
      </c>
      <c r="E46" s="126">
        <v>58968</v>
      </c>
    </row>
    <row r="47" spans="1:5" ht="15" customHeight="1" x14ac:dyDescent="0.25">
      <c r="C47" s="51" t="s">
        <v>40</v>
      </c>
      <c r="D47" s="128"/>
      <c r="E47" s="121">
        <f>SUM(E46:E46)</f>
        <v>58968</v>
      </c>
    </row>
    <row r="48" spans="1:5" ht="15" customHeight="1" x14ac:dyDescent="0.25"/>
    <row r="49" spans="1:5" ht="15" customHeight="1" x14ac:dyDescent="0.25"/>
    <row r="50" spans="1:5" ht="15" customHeight="1" x14ac:dyDescent="0.25"/>
    <row r="51" spans="1:5" ht="15" customHeight="1" x14ac:dyDescent="0.25"/>
    <row r="52" spans="1:5" ht="15" customHeight="1" x14ac:dyDescent="0.25"/>
    <row r="53" spans="1:5" ht="15" customHeight="1" x14ac:dyDescent="0.25"/>
    <row r="54" spans="1:5" ht="15" customHeight="1" x14ac:dyDescent="0.25"/>
    <row r="55" spans="1:5" ht="15" customHeight="1" x14ac:dyDescent="0.3">
      <c r="A55" s="36" t="s">
        <v>94</v>
      </c>
    </row>
    <row r="56" spans="1:5" ht="15" customHeight="1" x14ac:dyDescent="0.25">
      <c r="A56" s="205" t="s">
        <v>87</v>
      </c>
      <c r="B56" s="205"/>
      <c r="C56" s="205"/>
      <c r="D56" s="205"/>
      <c r="E56" s="205"/>
    </row>
    <row r="57" spans="1:5" ht="15" customHeight="1" x14ac:dyDescent="0.25">
      <c r="A57" s="205" t="s">
        <v>95</v>
      </c>
      <c r="B57" s="205"/>
      <c r="C57" s="205"/>
      <c r="D57" s="205"/>
      <c r="E57" s="205"/>
    </row>
    <row r="58" spans="1:5" ht="15" customHeight="1" x14ac:dyDescent="0.25">
      <c r="A58" s="203" t="s">
        <v>96</v>
      </c>
      <c r="B58" s="203"/>
      <c r="C58" s="203"/>
      <c r="D58" s="203"/>
      <c r="E58" s="203"/>
    </row>
    <row r="59" spans="1:5" ht="15" customHeight="1" x14ac:dyDescent="0.25">
      <c r="A59" s="203"/>
      <c r="B59" s="203"/>
      <c r="C59" s="203"/>
      <c r="D59" s="203"/>
      <c r="E59" s="203"/>
    </row>
    <row r="60" spans="1:5" ht="15" customHeight="1" x14ac:dyDescent="0.25">
      <c r="A60" s="203"/>
      <c r="B60" s="203"/>
      <c r="C60" s="203"/>
      <c r="D60" s="203"/>
      <c r="E60" s="203"/>
    </row>
    <row r="61" spans="1:5" ht="15" customHeight="1" x14ac:dyDescent="0.25">
      <c r="A61" s="203"/>
      <c r="B61" s="203"/>
      <c r="C61" s="203"/>
      <c r="D61" s="203"/>
      <c r="E61" s="203"/>
    </row>
    <row r="62" spans="1:5" ht="15" customHeight="1" x14ac:dyDescent="0.25">
      <c r="A62" s="203"/>
      <c r="B62" s="203"/>
      <c r="C62" s="203"/>
      <c r="D62" s="203"/>
      <c r="E62" s="203"/>
    </row>
    <row r="63" spans="1:5" ht="15" customHeight="1" x14ac:dyDescent="0.25">
      <c r="A63" s="203"/>
      <c r="B63" s="203"/>
      <c r="C63" s="203"/>
      <c r="D63" s="203"/>
      <c r="E63" s="203"/>
    </row>
    <row r="64" spans="1:5" ht="15" customHeight="1" x14ac:dyDescent="0.25">
      <c r="A64" s="203"/>
      <c r="B64" s="203"/>
      <c r="C64" s="203"/>
      <c r="D64" s="203"/>
      <c r="E64" s="203"/>
    </row>
    <row r="65" spans="1:5" ht="15" customHeight="1" x14ac:dyDescent="0.25">
      <c r="A65" s="97"/>
      <c r="B65" s="97"/>
      <c r="C65" s="97"/>
      <c r="D65" s="97"/>
      <c r="E65" s="97"/>
    </row>
    <row r="66" spans="1:5" ht="15" customHeight="1" x14ac:dyDescent="0.25">
      <c r="A66" s="37" t="s">
        <v>1</v>
      </c>
      <c r="B66" s="38"/>
      <c r="C66" s="38"/>
      <c r="D66" s="38"/>
      <c r="E66" s="38"/>
    </row>
    <row r="67" spans="1:5" ht="15" customHeight="1" x14ac:dyDescent="0.25">
      <c r="A67" s="56" t="s">
        <v>33</v>
      </c>
      <c r="B67" s="55"/>
      <c r="C67" s="55"/>
      <c r="D67" s="55"/>
      <c r="E67" s="73" t="s">
        <v>34</v>
      </c>
    </row>
    <row r="68" spans="1:5" ht="15" customHeight="1" x14ac:dyDescent="0.25">
      <c r="A68" s="114"/>
      <c r="B68" s="37"/>
      <c r="C68" s="38"/>
      <c r="D68" s="38"/>
      <c r="E68" s="42"/>
    </row>
    <row r="69" spans="1:5" ht="15" customHeight="1" x14ac:dyDescent="0.25">
      <c r="B69" s="43" t="s">
        <v>35</v>
      </c>
      <c r="C69" s="43" t="s">
        <v>36</v>
      </c>
      <c r="D69" s="129" t="s">
        <v>43</v>
      </c>
      <c r="E69" s="45" t="s">
        <v>38</v>
      </c>
    </row>
    <row r="70" spans="1:5" ht="15" customHeight="1" x14ac:dyDescent="0.25">
      <c r="B70" s="93">
        <v>35018</v>
      </c>
      <c r="C70" s="124"/>
      <c r="D70" s="125" t="s">
        <v>97</v>
      </c>
      <c r="E70" s="126">
        <v>4747180</v>
      </c>
    </row>
    <row r="71" spans="1:5" ht="15" customHeight="1" x14ac:dyDescent="0.25">
      <c r="B71" s="130"/>
      <c r="C71" s="51" t="s">
        <v>40</v>
      </c>
      <c r="D71" s="52"/>
      <c r="E71" s="53">
        <f>SUM(E70:E70)</f>
        <v>4747180</v>
      </c>
    </row>
    <row r="72" spans="1:5" ht="15" customHeight="1" x14ac:dyDescent="0.25"/>
    <row r="73" spans="1:5" ht="15" customHeight="1" x14ac:dyDescent="0.25">
      <c r="A73" s="37" t="s">
        <v>17</v>
      </c>
      <c r="B73" s="38"/>
      <c r="C73" s="38"/>
      <c r="D73" s="38"/>
      <c r="E73" s="114"/>
    </row>
    <row r="74" spans="1:5" ht="15" customHeight="1" x14ac:dyDescent="0.25">
      <c r="A74" s="56" t="s">
        <v>45</v>
      </c>
      <c r="B74" s="131"/>
      <c r="E74" t="s">
        <v>46</v>
      </c>
    </row>
    <row r="75" spans="1:5" ht="15" customHeight="1" x14ac:dyDescent="0.25">
      <c r="A75" s="114"/>
      <c r="B75" s="37"/>
      <c r="C75" s="38"/>
      <c r="D75" s="38"/>
      <c r="E75" s="42"/>
    </row>
    <row r="76" spans="1:5" ht="15" customHeight="1" x14ac:dyDescent="0.25">
      <c r="B76" s="43" t="s">
        <v>35</v>
      </c>
      <c r="C76" s="43" t="s">
        <v>36</v>
      </c>
      <c r="D76" s="129" t="s">
        <v>43</v>
      </c>
      <c r="E76" s="43" t="s">
        <v>38</v>
      </c>
    </row>
    <row r="77" spans="1:5" ht="15" customHeight="1" x14ac:dyDescent="0.25">
      <c r="B77" s="132">
        <v>35018</v>
      </c>
      <c r="C77" s="133"/>
      <c r="D77" s="125" t="s">
        <v>98</v>
      </c>
      <c r="E77" s="126">
        <v>4747180</v>
      </c>
    </row>
    <row r="78" spans="1:5" ht="15" customHeight="1" x14ac:dyDescent="0.25">
      <c r="B78" s="134"/>
      <c r="C78" s="51" t="s">
        <v>40</v>
      </c>
      <c r="D78" s="52"/>
      <c r="E78" s="53">
        <f>SUM(E77:E77)</f>
        <v>4747180</v>
      </c>
    </row>
    <row r="79" spans="1:5" ht="15" customHeight="1" x14ac:dyDescent="0.25"/>
    <row r="80" spans="1:5" ht="15" customHeight="1" x14ac:dyDescent="0.25"/>
    <row r="81" spans="1:5" ht="15" customHeight="1" x14ac:dyDescent="0.3">
      <c r="A81" s="36" t="s">
        <v>99</v>
      </c>
    </row>
    <row r="82" spans="1:5" ht="15" customHeight="1" x14ac:dyDescent="0.25">
      <c r="A82" s="205" t="s">
        <v>87</v>
      </c>
      <c r="B82" s="205"/>
      <c r="C82" s="205"/>
      <c r="D82" s="205"/>
      <c r="E82" s="205"/>
    </row>
    <row r="83" spans="1:5" ht="15" customHeight="1" x14ac:dyDescent="0.25">
      <c r="A83" s="206" t="s">
        <v>100</v>
      </c>
      <c r="B83" s="206"/>
      <c r="C83" s="206"/>
      <c r="D83" s="206"/>
      <c r="E83" s="206"/>
    </row>
    <row r="84" spans="1:5" ht="15" customHeight="1" x14ac:dyDescent="0.25">
      <c r="A84" s="206"/>
      <c r="B84" s="206"/>
      <c r="C84" s="206"/>
      <c r="D84" s="206"/>
      <c r="E84" s="206"/>
    </row>
    <row r="85" spans="1:5" ht="15" customHeight="1" x14ac:dyDescent="0.25">
      <c r="A85" s="206"/>
      <c r="B85" s="206"/>
      <c r="C85" s="206"/>
      <c r="D85" s="206"/>
      <c r="E85" s="206"/>
    </row>
    <row r="86" spans="1:5" ht="15" customHeight="1" x14ac:dyDescent="0.25">
      <c r="A86" s="206"/>
      <c r="B86" s="206"/>
      <c r="C86" s="206"/>
      <c r="D86" s="206"/>
      <c r="E86" s="206"/>
    </row>
    <row r="87" spans="1:5" ht="15" customHeight="1" x14ac:dyDescent="0.25">
      <c r="A87" s="206"/>
      <c r="B87" s="206"/>
      <c r="C87" s="206"/>
      <c r="D87" s="206"/>
      <c r="E87" s="206"/>
    </row>
    <row r="88" spans="1:5" ht="15" customHeight="1" x14ac:dyDescent="0.25">
      <c r="A88" s="206"/>
      <c r="B88" s="206"/>
      <c r="C88" s="206"/>
      <c r="D88" s="206"/>
      <c r="E88" s="206"/>
    </row>
    <row r="89" spans="1:5" ht="15" customHeight="1" x14ac:dyDescent="0.25">
      <c r="A89" s="106"/>
      <c r="B89" s="106"/>
      <c r="C89" s="106"/>
      <c r="D89" s="106"/>
      <c r="E89" s="106"/>
    </row>
    <row r="90" spans="1:5" ht="15" customHeight="1" x14ac:dyDescent="0.25">
      <c r="A90" s="54" t="s">
        <v>1</v>
      </c>
      <c r="B90" s="55"/>
      <c r="C90" s="55"/>
      <c r="D90" s="55"/>
      <c r="E90" s="55"/>
    </row>
    <row r="91" spans="1:5" ht="15" customHeight="1" x14ac:dyDescent="0.25">
      <c r="A91" s="56" t="s">
        <v>33</v>
      </c>
      <c r="B91" s="55"/>
      <c r="C91" s="55"/>
      <c r="D91" s="55"/>
      <c r="E91" s="73" t="s">
        <v>34</v>
      </c>
    </row>
    <row r="92" spans="1:5" ht="15" customHeight="1" x14ac:dyDescent="0.25">
      <c r="B92" s="54"/>
      <c r="C92" s="55"/>
      <c r="D92" s="55"/>
      <c r="E92" s="75"/>
    </row>
    <row r="93" spans="1:5" ht="15" customHeight="1" x14ac:dyDescent="0.25">
      <c r="B93" s="76"/>
      <c r="C93" s="60" t="s">
        <v>36</v>
      </c>
      <c r="D93" s="107" t="s">
        <v>43</v>
      </c>
      <c r="E93" s="45" t="s">
        <v>38</v>
      </c>
    </row>
    <row r="94" spans="1:5" ht="15" customHeight="1" x14ac:dyDescent="0.25">
      <c r="B94" s="78"/>
      <c r="C94" s="98">
        <v>6172</v>
      </c>
      <c r="D94" s="135" t="s">
        <v>101</v>
      </c>
      <c r="E94" s="111">
        <v>40204</v>
      </c>
    </row>
    <row r="95" spans="1:5" ht="15" customHeight="1" x14ac:dyDescent="0.25">
      <c r="B95" s="78"/>
      <c r="C95" s="65" t="s">
        <v>40</v>
      </c>
      <c r="D95" s="85"/>
      <c r="E95" s="86">
        <f>SUM(E94:E94)</f>
        <v>40204</v>
      </c>
    </row>
    <row r="96" spans="1:5" ht="15" customHeight="1" x14ac:dyDescent="0.25">
      <c r="A96" s="74"/>
      <c r="B96" s="74"/>
      <c r="C96" s="74"/>
      <c r="D96" s="74"/>
      <c r="E96" s="74"/>
    </row>
    <row r="97" spans="1:5" ht="15" customHeight="1" x14ac:dyDescent="0.25">
      <c r="A97" s="54" t="s">
        <v>17</v>
      </c>
      <c r="B97" s="55"/>
      <c r="C97" s="55"/>
      <c r="D97" s="55"/>
      <c r="E97" s="74"/>
    </row>
    <row r="98" spans="1:5" ht="15" customHeight="1" x14ac:dyDescent="0.25">
      <c r="A98" s="56" t="s">
        <v>69</v>
      </c>
      <c r="B98" s="55"/>
      <c r="C98" s="55"/>
      <c r="D98" s="55"/>
      <c r="E98" s="73" t="s">
        <v>70</v>
      </c>
    </row>
    <row r="99" spans="1:5" ht="15" customHeight="1" x14ac:dyDescent="0.25">
      <c r="A99" s="74"/>
      <c r="B99" s="58"/>
      <c r="C99" s="55"/>
      <c r="E99" s="59"/>
    </row>
    <row r="100" spans="1:5" ht="15" customHeight="1" x14ac:dyDescent="0.25">
      <c r="B100" s="76"/>
      <c r="C100" s="60" t="s">
        <v>36</v>
      </c>
      <c r="D100" s="44" t="s">
        <v>37</v>
      </c>
      <c r="E100" s="45" t="s">
        <v>38</v>
      </c>
    </row>
    <row r="101" spans="1:5" ht="15" customHeight="1" x14ac:dyDescent="0.25">
      <c r="B101" s="102"/>
      <c r="C101" s="88">
        <v>6172</v>
      </c>
      <c r="D101" s="81" t="s">
        <v>68</v>
      </c>
      <c r="E101" s="111">
        <v>40204</v>
      </c>
    </row>
    <row r="102" spans="1:5" ht="15" customHeight="1" x14ac:dyDescent="0.25">
      <c r="B102" s="78"/>
      <c r="C102" s="65" t="s">
        <v>40</v>
      </c>
      <c r="D102" s="66"/>
      <c r="E102" s="67">
        <f>SUM(E101:E101)</f>
        <v>40204</v>
      </c>
    </row>
    <row r="103" spans="1:5" ht="15" customHeight="1" x14ac:dyDescent="0.25"/>
    <row r="104" spans="1:5" ht="15" customHeight="1" x14ac:dyDescent="0.25"/>
    <row r="105" spans="1:5" ht="15" customHeight="1" x14ac:dyDescent="0.25"/>
    <row r="106" spans="1:5" ht="15" customHeight="1" x14ac:dyDescent="0.25"/>
    <row r="107" spans="1:5" ht="15" customHeight="1" x14ac:dyDescent="0.3">
      <c r="A107" s="36" t="s">
        <v>102</v>
      </c>
    </row>
    <row r="108" spans="1:5" ht="15" customHeight="1" x14ac:dyDescent="0.25">
      <c r="A108" s="207" t="s">
        <v>87</v>
      </c>
      <c r="B108" s="207"/>
      <c r="C108" s="207"/>
      <c r="D108" s="207"/>
      <c r="E108" s="207"/>
    </row>
    <row r="109" spans="1:5" ht="15" customHeight="1" x14ac:dyDescent="0.25">
      <c r="A109" s="203" t="s">
        <v>103</v>
      </c>
      <c r="B109" s="203"/>
      <c r="C109" s="203"/>
      <c r="D109" s="203"/>
      <c r="E109" s="203"/>
    </row>
    <row r="110" spans="1:5" ht="15" customHeight="1" x14ac:dyDescent="0.25">
      <c r="A110" s="203"/>
      <c r="B110" s="203"/>
      <c r="C110" s="203"/>
      <c r="D110" s="203"/>
      <c r="E110" s="203"/>
    </row>
    <row r="111" spans="1:5" ht="15" customHeight="1" x14ac:dyDescent="0.25">
      <c r="A111" s="203"/>
      <c r="B111" s="203"/>
      <c r="C111" s="203"/>
      <c r="D111" s="203"/>
      <c r="E111" s="203"/>
    </row>
    <row r="112" spans="1:5" ht="15" customHeight="1" x14ac:dyDescent="0.25">
      <c r="A112" s="203"/>
      <c r="B112" s="203"/>
      <c r="C112" s="203"/>
      <c r="D112" s="203"/>
      <c r="E112" s="203"/>
    </row>
    <row r="113" spans="1:5" ht="15" customHeight="1" x14ac:dyDescent="0.25">
      <c r="A113" s="203"/>
      <c r="B113" s="203"/>
      <c r="C113" s="203"/>
      <c r="D113" s="203"/>
      <c r="E113" s="203"/>
    </row>
    <row r="114" spans="1:5" ht="15" customHeight="1" x14ac:dyDescent="0.25">
      <c r="A114" s="203"/>
      <c r="B114" s="203"/>
      <c r="C114" s="203"/>
      <c r="D114" s="203"/>
      <c r="E114" s="203"/>
    </row>
    <row r="115" spans="1:5" ht="15" customHeight="1" x14ac:dyDescent="0.25">
      <c r="A115" s="203"/>
      <c r="B115" s="203"/>
      <c r="C115" s="203"/>
      <c r="D115" s="203"/>
      <c r="E115" s="203"/>
    </row>
    <row r="116" spans="1:5" ht="15" customHeight="1" x14ac:dyDescent="0.25">
      <c r="A116" s="203"/>
      <c r="B116" s="203"/>
      <c r="C116" s="203"/>
      <c r="D116" s="203"/>
      <c r="E116" s="203"/>
    </row>
    <row r="117" spans="1:5" ht="15" customHeight="1" x14ac:dyDescent="0.25">
      <c r="A117" s="203"/>
      <c r="B117" s="203"/>
      <c r="C117" s="203"/>
      <c r="D117" s="203"/>
      <c r="E117" s="203"/>
    </row>
    <row r="118" spans="1:5" ht="15" customHeight="1" x14ac:dyDescent="0.25">
      <c r="A118" s="203"/>
      <c r="B118" s="203"/>
      <c r="C118" s="203"/>
      <c r="D118" s="203"/>
      <c r="E118" s="203"/>
    </row>
    <row r="119" spans="1:5" ht="15" customHeight="1" x14ac:dyDescent="0.25">
      <c r="A119" s="97"/>
      <c r="B119" s="97"/>
      <c r="C119" s="97"/>
      <c r="D119" s="97"/>
      <c r="E119" s="97"/>
    </row>
    <row r="120" spans="1:5" ht="15" customHeight="1" x14ac:dyDescent="0.25">
      <c r="A120" s="37" t="s">
        <v>1</v>
      </c>
      <c r="B120" s="38"/>
      <c r="C120" s="38"/>
      <c r="D120" s="38"/>
      <c r="E120" s="38"/>
    </row>
    <row r="121" spans="1:5" ht="15" customHeight="1" x14ac:dyDescent="0.25">
      <c r="A121" s="39" t="s">
        <v>104</v>
      </c>
      <c r="B121" s="38"/>
      <c r="C121" s="38"/>
      <c r="D121" s="38"/>
      <c r="E121" s="40" t="s">
        <v>105</v>
      </c>
    </row>
    <row r="122" spans="1:5" ht="15" customHeight="1" x14ac:dyDescent="0.25">
      <c r="A122" s="37"/>
      <c r="B122" s="115"/>
      <c r="C122" s="114"/>
      <c r="D122" s="114"/>
      <c r="E122" s="42"/>
    </row>
    <row r="123" spans="1:5" ht="15" customHeight="1" x14ac:dyDescent="0.25">
      <c r="A123" s="101"/>
      <c r="B123" s="68"/>
      <c r="C123" s="43" t="s">
        <v>36</v>
      </c>
      <c r="D123" s="129" t="s">
        <v>43</v>
      </c>
      <c r="E123" s="43" t="s">
        <v>38</v>
      </c>
    </row>
    <row r="124" spans="1:5" ht="15" customHeight="1" x14ac:dyDescent="0.25">
      <c r="A124" s="102"/>
      <c r="B124" s="79"/>
      <c r="C124" s="88"/>
      <c r="D124" s="136" t="s">
        <v>106</v>
      </c>
      <c r="E124" s="137">
        <v>1129423.8999999999</v>
      </c>
    </row>
    <row r="125" spans="1:5" ht="15" customHeight="1" x14ac:dyDescent="0.25">
      <c r="A125" s="102"/>
      <c r="B125" s="138"/>
      <c r="C125" s="51" t="s">
        <v>40</v>
      </c>
      <c r="D125" s="52"/>
      <c r="E125" s="53">
        <f>SUM(E124:E124)</f>
        <v>1129423.8999999999</v>
      </c>
    </row>
    <row r="126" spans="1:5" ht="15" customHeight="1" x14ac:dyDescent="0.25">
      <c r="A126" s="102"/>
      <c r="B126" s="113"/>
      <c r="C126" s="113"/>
      <c r="D126" s="113"/>
      <c r="E126" s="113"/>
    </row>
    <row r="127" spans="1:5" ht="15" customHeight="1" x14ac:dyDescent="0.25">
      <c r="A127" s="37" t="s">
        <v>17</v>
      </c>
      <c r="B127" s="38"/>
      <c r="C127" s="38"/>
      <c r="D127" s="38"/>
      <c r="E127" s="38"/>
    </row>
    <row r="128" spans="1:5" ht="15" customHeight="1" x14ac:dyDescent="0.25">
      <c r="A128" s="39" t="s">
        <v>104</v>
      </c>
      <c r="B128" s="38"/>
      <c r="C128" s="38"/>
      <c r="D128" s="38"/>
      <c r="E128" s="40" t="s">
        <v>105</v>
      </c>
    </row>
    <row r="129" spans="1:5" ht="15" customHeight="1" x14ac:dyDescent="0.25">
      <c r="A129" s="37"/>
      <c r="B129" s="114"/>
      <c r="C129" s="38"/>
      <c r="D129" s="38"/>
      <c r="E129" s="42"/>
    </row>
    <row r="130" spans="1:5" ht="15" customHeight="1" x14ac:dyDescent="0.25">
      <c r="A130" s="68"/>
      <c r="B130" s="68"/>
      <c r="C130" s="43" t="s">
        <v>36</v>
      </c>
      <c r="D130" s="139" t="s">
        <v>37</v>
      </c>
      <c r="E130" s="43" t="s">
        <v>38</v>
      </c>
    </row>
    <row r="131" spans="1:5" ht="15" customHeight="1" x14ac:dyDescent="0.25">
      <c r="A131" s="102"/>
      <c r="B131" s="138"/>
      <c r="C131" s="88">
        <v>2399</v>
      </c>
      <c r="D131" s="81" t="s">
        <v>107</v>
      </c>
      <c r="E131" s="137">
        <v>1129423.8999999999</v>
      </c>
    </row>
    <row r="132" spans="1:5" ht="15" customHeight="1" x14ac:dyDescent="0.25">
      <c r="A132" s="38"/>
      <c r="B132" s="138"/>
      <c r="C132" s="51" t="s">
        <v>40</v>
      </c>
      <c r="D132" s="52"/>
      <c r="E132" s="53">
        <f>SUM(E131:E131)</f>
        <v>1129423.8999999999</v>
      </c>
    </row>
    <row r="133" spans="1:5" ht="15" customHeight="1" x14ac:dyDescent="0.25"/>
    <row r="134" spans="1:5" ht="15" customHeight="1" x14ac:dyDescent="0.25"/>
    <row r="135" spans="1:5" ht="15" customHeight="1" x14ac:dyDescent="0.3">
      <c r="A135" s="36" t="s">
        <v>108</v>
      </c>
    </row>
    <row r="136" spans="1:5" ht="15" customHeight="1" x14ac:dyDescent="0.25">
      <c r="A136" s="205" t="s">
        <v>87</v>
      </c>
      <c r="B136" s="205"/>
      <c r="C136" s="205"/>
      <c r="D136" s="205"/>
      <c r="E136" s="205"/>
    </row>
    <row r="137" spans="1:5" ht="15" customHeight="1" x14ac:dyDescent="0.25">
      <c r="A137" s="203" t="s">
        <v>109</v>
      </c>
      <c r="B137" s="203"/>
      <c r="C137" s="203"/>
      <c r="D137" s="203"/>
      <c r="E137" s="203"/>
    </row>
    <row r="138" spans="1:5" ht="15" customHeight="1" x14ac:dyDescent="0.25">
      <c r="A138" s="203"/>
      <c r="B138" s="203"/>
      <c r="C138" s="203"/>
      <c r="D138" s="203"/>
      <c r="E138" s="203"/>
    </row>
    <row r="139" spans="1:5" ht="15" customHeight="1" x14ac:dyDescent="0.25">
      <c r="A139" s="203"/>
      <c r="B139" s="203"/>
      <c r="C139" s="203"/>
      <c r="D139" s="203"/>
      <c r="E139" s="203"/>
    </row>
    <row r="140" spans="1:5" ht="15" customHeight="1" x14ac:dyDescent="0.25">
      <c r="A140" s="203"/>
      <c r="B140" s="203"/>
      <c r="C140" s="203"/>
      <c r="D140" s="203"/>
      <c r="E140" s="203"/>
    </row>
    <row r="141" spans="1:5" ht="15" customHeight="1" x14ac:dyDescent="0.25">
      <c r="A141" s="203"/>
      <c r="B141" s="203"/>
      <c r="C141" s="203"/>
      <c r="D141" s="203"/>
      <c r="E141" s="203"/>
    </row>
    <row r="142" spans="1:5" ht="15" customHeight="1" x14ac:dyDescent="0.25">
      <c r="A142" s="203"/>
      <c r="B142" s="203"/>
      <c r="C142" s="203"/>
      <c r="D142" s="203"/>
      <c r="E142" s="203"/>
    </row>
    <row r="143" spans="1:5" ht="15" customHeight="1" x14ac:dyDescent="0.25">
      <c r="A143" s="203"/>
      <c r="B143" s="203"/>
      <c r="C143" s="203"/>
      <c r="D143" s="203"/>
      <c r="E143" s="203"/>
    </row>
    <row r="144" spans="1:5" ht="15" customHeight="1" x14ac:dyDescent="0.25">
      <c r="A144" s="203"/>
      <c r="B144" s="203"/>
      <c r="C144" s="203"/>
      <c r="D144" s="203"/>
      <c r="E144" s="203"/>
    </row>
    <row r="145" spans="1:5" ht="15" customHeight="1" x14ac:dyDescent="0.25">
      <c r="A145" s="203"/>
      <c r="B145" s="203"/>
      <c r="C145" s="203"/>
      <c r="D145" s="203"/>
      <c r="E145" s="203"/>
    </row>
    <row r="146" spans="1:5" ht="10.8" customHeight="1" x14ac:dyDescent="0.25">
      <c r="A146" s="106"/>
      <c r="B146" s="106"/>
      <c r="C146" s="106"/>
      <c r="D146" s="106"/>
      <c r="E146" s="106"/>
    </row>
    <row r="147" spans="1:5" ht="15" customHeight="1" x14ac:dyDescent="0.25">
      <c r="A147" s="54" t="s">
        <v>1</v>
      </c>
      <c r="B147" s="55"/>
      <c r="C147" s="55"/>
      <c r="D147" s="55"/>
      <c r="E147" s="55"/>
    </row>
    <row r="148" spans="1:5" ht="15" customHeight="1" x14ac:dyDescent="0.25">
      <c r="A148" s="56" t="s">
        <v>21</v>
      </c>
      <c r="B148" s="55"/>
      <c r="C148" s="55"/>
      <c r="D148" s="55"/>
      <c r="E148" s="73" t="s">
        <v>110</v>
      </c>
    </row>
    <row r="149" spans="1:5" ht="15" customHeight="1" x14ac:dyDescent="0.25">
      <c r="A149" s="54"/>
      <c r="B149" s="58"/>
      <c r="C149" s="74"/>
      <c r="D149" s="74"/>
      <c r="E149" s="75"/>
    </row>
    <row r="150" spans="1:5" ht="15" customHeight="1" x14ac:dyDescent="0.25">
      <c r="A150" s="140"/>
      <c r="B150" s="76"/>
      <c r="C150" s="60" t="s">
        <v>36</v>
      </c>
      <c r="D150" s="107" t="s">
        <v>43</v>
      </c>
      <c r="E150" s="43" t="s">
        <v>38</v>
      </c>
    </row>
    <row r="151" spans="1:5" ht="15" customHeight="1" x14ac:dyDescent="0.25">
      <c r="A151" s="78"/>
      <c r="B151" s="79"/>
      <c r="C151" s="98"/>
      <c r="D151" s="141" t="s">
        <v>106</v>
      </c>
      <c r="E151" s="142">
        <v>1891540.6</v>
      </c>
    </row>
    <row r="152" spans="1:5" ht="15" customHeight="1" x14ac:dyDescent="0.25">
      <c r="A152" s="78"/>
      <c r="B152" s="84"/>
      <c r="C152" s="65" t="s">
        <v>40</v>
      </c>
      <c r="D152" s="85"/>
      <c r="E152" s="86">
        <f>SUM(E151:E151)</f>
        <v>1891540.6</v>
      </c>
    </row>
    <row r="153" spans="1:5" ht="12" customHeight="1" x14ac:dyDescent="0.25">
      <c r="A153" s="78"/>
    </row>
    <row r="154" spans="1:5" ht="15" customHeight="1" x14ac:dyDescent="0.25">
      <c r="A154" s="54" t="s">
        <v>17</v>
      </c>
      <c r="B154" s="55"/>
      <c r="C154" s="55"/>
      <c r="D154" s="55"/>
      <c r="E154" s="55"/>
    </row>
    <row r="155" spans="1:5" ht="15" customHeight="1" x14ac:dyDescent="0.25">
      <c r="A155" s="56" t="s">
        <v>21</v>
      </c>
      <c r="B155" s="55"/>
      <c r="C155" s="55"/>
      <c r="D155" s="55"/>
      <c r="E155" s="73" t="s">
        <v>110</v>
      </c>
    </row>
    <row r="156" spans="1:5" ht="15" customHeight="1" x14ac:dyDescent="0.25">
      <c r="A156" s="54"/>
      <c r="B156" s="74"/>
      <c r="C156" s="55"/>
      <c r="D156" s="55"/>
      <c r="E156" s="75"/>
    </row>
    <row r="157" spans="1:5" ht="15" customHeight="1" x14ac:dyDescent="0.25">
      <c r="A157" s="101"/>
      <c r="B157" s="76"/>
      <c r="C157" s="60" t="s">
        <v>36</v>
      </c>
      <c r="D157" s="77" t="s">
        <v>37</v>
      </c>
      <c r="E157" s="43" t="s">
        <v>38</v>
      </c>
    </row>
    <row r="158" spans="1:5" ht="15" customHeight="1" x14ac:dyDescent="0.25">
      <c r="A158" s="101"/>
      <c r="B158" s="79"/>
      <c r="C158" s="88">
        <v>6172</v>
      </c>
      <c r="D158" s="81" t="s">
        <v>68</v>
      </c>
      <c r="E158" s="137">
        <f>1027540.6+150000+170000+50000</f>
        <v>1397540.6</v>
      </c>
    </row>
    <row r="159" spans="1:5" ht="15" customHeight="1" x14ac:dyDescent="0.25">
      <c r="A159" s="101"/>
      <c r="B159" s="79"/>
      <c r="C159" s="88">
        <v>6172</v>
      </c>
      <c r="D159" s="81" t="s">
        <v>111</v>
      </c>
      <c r="E159" s="137">
        <v>494000</v>
      </c>
    </row>
    <row r="160" spans="1:5" ht="15" customHeight="1" x14ac:dyDescent="0.25">
      <c r="A160" s="55"/>
      <c r="B160" s="84"/>
      <c r="C160" s="65" t="s">
        <v>40</v>
      </c>
      <c r="D160" s="85"/>
      <c r="E160" s="86">
        <f>SUM(E158:E159)</f>
        <v>1891540.6</v>
      </c>
    </row>
    <row r="161" spans="1:5" ht="15" customHeight="1" x14ac:dyDescent="0.25"/>
    <row r="162" spans="1:5" ht="15" customHeight="1" x14ac:dyDescent="0.3">
      <c r="A162" s="36" t="s">
        <v>112</v>
      </c>
    </row>
    <row r="163" spans="1:5" ht="15" customHeight="1" x14ac:dyDescent="0.25">
      <c r="A163" s="205" t="s">
        <v>87</v>
      </c>
      <c r="B163" s="205"/>
      <c r="C163" s="205"/>
      <c r="D163" s="205"/>
      <c r="E163" s="205"/>
    </row>
    <row r="164" spans="1:5" ht="15" customHeight="1" x14ac:dyDescent="0.25">
      <c r="A164" s="205" t="s">
        <v>113</v>
      </c>
      <c r="B164" s="205"/>
      <c r="C164" s="205"/>
      <c r="D164" s="205"/>
      <c r="E164" s="205"/>
    </row>
    <row r="165" spans="1:5" ht="15" customHeight="1" x14ac:dyDescent="0.25">
      <c r="A165" s="203" t="s">
        <v>114</v>
      </c>
      <c r="B165" s="203"/>
      <c r="C165" s="203"/>
      <c r="D165" s="203"/>
      <c r="E165" s="203"/>
    </row>
    <row r="166" spans="1:5" ht="15" customHeight="1" x14ac:dyDescent="0.25">
      <c r="A166" s="203"/>
      <c r="B166" s="203"/>
      <c r="C166" s="203"/>
      <c r="D166" s="203"/>
      <c r="E166" s="203"/>
    </row>
    <row r="167" spans="1:5" ht="15" customHeight="1" x14ac:dyDescent="0.25">
      <c r="A167" s="203"/>
      <c r="B167" s="203"/>
      <c r="C167" s="203"/>
      <c r="D167" s="203"/>
      <c r="E167" s="203"/>
    </row>
    <row r="168" spans="1:5" ht="15" customHeight="1" x14ac:dyDescent="0.25">
      <c r="A168" s="203"/>
      <c r="B168" s="203"/>
      <c r="C168" s="203"/>
      <c r="D168" s="203"/>
      <c r="E168" s="203"/>
    </row>
    <row r="169" spans="1:5" ht="15" customHeight="1" x14ac:dyDescent="0.25">
      <c r="A169" s="203"/>
      <c r="B169" s="203"/>
      <c r="C169" s="203"/>
      <c r="D169" s="203"/>
      <c r="E169" s="203"/>
    </row>
    <row r="170" spans="1:5" ht="15" customHeight="1" x14ac:dyDescent="0.25">
      <c r="A170" s="97"/>
      <c r="B170" s="97"/>
      <c r="C170" s="97"/>
      <c r="D170" s="97"/>
      <c r="E170" s="97"/>
    </row>
    <row r="171" spans="1:5" ht="15" customHeight="1" x14ac:dyDescent="0.25">
      <c r="A171" s="37" t="s">
        <v>1</v>
      </c>
      <c r="B171" s="38"/>
      <c r="C171" s="38"/>
      <c r="D171" s="38"/>
      <c r="E171" s="38"/>
    </row>
    <row r="172" spans="1:5" ht="15" customHeight="1" x14ac:dyDescent="0.25">
      <c r="A172" s="39" t="s">
        <v>55</v>
      </c>
      <c r="B172" s="38"/>
      <c r="C172" s="38"/>
      <c r="D172" s="38"/>
      <c r="E172" s="40" t="s">
        <v>56</v>
      </c>
    </row>
    <row r="173" spans="1:5" ht="15" customHeight="1" x14ac:dyDescent="0.25">
      <c r="A173" s="114"/>
      <c r="B173" s="37"/>
      <c r="C173" s="38"/>
      <c r="D173" s="38"/>
      <c r="E173" s="42"/>
    </row>
    <row r="174" spans="1:5" ht="15" customHeight="1" x14ac:dyDescent="0.25">
      <c r="B174" s="43" t="s">
        <v>35</v>
      </c>
      <c r="C174" s="43" t="s">
        <v>36</v>
      </c>
      <c r="D174" s="129" t="s">
        <v>43</v>
      </c>
      <c r="E174" s="60" t="s">
        <v>38</v>
      </c>
    </row>
    <row r="175" spans="1:5" ht="15" customHeight="1" x14ac:dyDescent="0.25">
      <c r="B175" s="93">
        <v>33155</v>
      </c>
      <c r="C175" s="124"/>
      <c r="D175" s="125" t="s">
        <v>97</v>
      </c>
      <c r="E175" s="126">
        <v>60000000</v>
      </c>
    </row>
    <row r="176" spans="1:5" ht="15" customHeight="1" x14ac:dyDescent="0.25">
      <c r="B176" s="130"/>
      <c r="C176" s="51" t="s">
        <v>40</v>
      </c>
      <c r="D176" s="52"/>
      <c r="E176" s="53">
        <f>SUM(E175:E175)</f>
        <v>60000000</v>
      </c>
    </row>
    <row r="177" spans="1:5" ht="15" customHeight="1" x14ac:dyDescent="0.3">
      <c r="A177" s="127"/>
      <c r="B177" s="113"/>
      <c r="C177" s="113"/>
      <c r="D177" s="113"/>
      <c r="E177" s="113"/>
    </row>
    <row r="178" spans="1:5" ht="15" customHeight="1" x14ac:dyDescent="0.25">
      <c r="A178" s="54" t="s">
        <v>17</v>
      </c>
      <c r="B178" s="55"/>
      <c r="C178" s="55"/>
      <c r="D178" s="55"/>
      <c r="E178" s="74"/>
    </row>
    <row r="179" spans="1:5" ht="15" customHeight="1" x14ac:dyDescent="0.25">
      <c r="A179" s="39" t="s">
        <v>55</v>
      </c>
      <c r="B179" s="55"/>
      <c r="C179" s="55"/>
      <c r="D179" s="55"/>
      <c r="E179" s="40" t="s">
        <v>56</v>
      </c>
    </row>
    <row r="180" spans="1:5" ht="15" customHeight="1" x14ac:dyDescent="0.25"/>
    <row r="181" spans="1:5" ht="15" customHeight="1" x14ac:dyDescent="0.25">
      <c r="A181" s="143" t="s">
        <v>115</v>
      </c>
      <c r="E181" s="144">
        <v>60000000</v>
      </c>
    </row>
    <row r="182" spans="1:5" ht="15" customHeight="1" x14ac:dyDescent="0.25"/>
    <row r="183" spans="1:5" ht="15" customHeight="1" x14ac:dyDescent="0.25"/>
    <row r="184" spans="1:5" ht="15" customHeight="1" x14ac:dyDescent="0.3">
      <c r="A184" s="127" t="s">
        <v>116</v>
      </c>
    </row>
    <row r="185" spans="1:5" ht="15" customHeight="1" x14ac:dyDescent="0.25">
      <c r="A185" s="205" t="s">
        <v>117</v>
      </c>
      <c r="B185" s="205"/>
      <c r="C185" s="205"/>
      <c r="D185" s="205"/>
      <c r="E185" s="205"/>
    </row>
    <row r="186" spans="1:5" ht="15" customHeight="1" x14ac:dyDescent="0.25">
      <c r="A186" s="203" t="s">
        <v>118</v>
      </c>
      <c r="B186" s="203"/>
      <c r="C186" s="203"/>
      <c r="D186" s="203"/>
      <c r="E186" s="203"/>
    </row>
    <row r="187" spans="1:5" ht="15" customHeight="1" x14ac:dyDescent="0.25">
      <c r="A187" s="203"/>
      <c r="B187" s="203"/>
      <c r="C187" s="203"/>
      <c r="D187" s="203"/>
      <c r="E187" s="203"/>
    </row>
    <row r="188" spans="1:5" ht="15" customHeight="1" x14ac:dyDescent="0.25">
      <c r="A188" s="203"/>
      <c r="B188" s="203"/>
      <c r="C188" s="203"/>
      <c r="D188" s="203"/>
      <c r="E188" s="203"/>
    </row>
    <row r="189" spans="1:5" ht="15" customHeight="1" x14ac:dyDescent="0.25">
      <c r="A189" s="203"/>
      <c r="B189" s="203"/>
      <c r="C189" s="203"/>
      <c r="D189" s="203"/>
      <c r="E189" s="203"/>
    </row>
    <row r="190" spans="1:5" ht="15" customHeight="1" x14ac:dyDescent="0.25">
      <c r="A190" s="203"/>
      <c r="B190" s="203"/>
      <c r="C190" s="203"/>
      <c r="D190" s="203"/>
      <c r="E190" s="203"/>
    </row>
    <row r="191" spans="1:5" ht="15" customHeight="1" x14ac:dyDescent="0.25">
      <c r="A191" s="203"/>
      <c r="B191" s="203"/>
      <c r="C191" s="203"/>
      <c r="D191" s="203"/>
      <c r="E191" s="203"/>
    </row>
    <row r="192" spans="1:5" ht="15" customHeight="1" x14ac:dyDescent="0.25">
      <c r="A192" s="203"/>
      <c r="B192" s="203"/>
      <c r="C192" s="203"/>
      <c r="D192" s="203"/>
      <c r="E192" s="203"/>
    </row>
    <row r="193" spans="1:5" ht="15" customHeight="1" x14ac:dyDescent="0.25">
      <c r="A193" s="203"/>
      <c r="B193" s="203"/>
      <c r="C193" s="203"/>
      <c r="D193" s="203"/>
      <c r="E193" s="203"/>
    </row>
    <row r="194" spans="1:5" ht="15" customHeight="1" x14ac:dyDescent="0.25">
      <c r="A194" s="203"/>
      <c r="B194" s="203"/>
      <c r="C194" s="203"/>
      <c r="D194" s="203"/>
      <c r="E194" s="203"/>
    </row>
    <row r="195" spans="1:5" ht="15" customHeight="1" x14ac:dyDescent="0.25"/>
    <row r="196" spans="1:5" ht="15" customHeight="1" x14ac:dyDescent="0.25">
      <c r="A196" s="37" t="s">
        <v>1</v>
      </c>
      <c r="B196" s="145"/>
      <c r="C196" s="38"/>
      <c r="D196" s="38"/>
      <c r="E196" s="38"/>
    </row>
    <row r="197" spans="1:5" ht="15" customHeight="1" x14ac:dyDescent="0.25">
      <c r="A197" s="39" t="s">
        <v>55</v>
      </c>
      <c r="B197" s="145"/>
      <c r="C197" s="38"/>
      <c r="D197" s="38"/>
      <c r="E197" s="40" t="s">
        <v>56</v>
      </c>
    </row>
    <row r="198" spans="1:5" ht="15" customHeight="1" x14ac:dyDescent="0.25">
      <c r="A198" s="114"/>
      <c r="B198" s="146"/>
      <c r="C198" s="38"/>
      <c r="D198" s="38"/>
      <c r="E198" s="42"/>
    </row>
    <row r="199" spans="1:5" ht="15" customHeight="1" x14ac:dyDescent="0.25">
      <c r="B199" s="43" t="s">
        <v>35</v>
      </c>
      <c r="C199" s="43" t="s">
        <v>36</v>
      </c>
      <c r="D199" s="129" t="s">
        <v>43</v>
      </c>
      <c r="E199" s="43" t="s">
        <v>38</v>
      </c>
    </row>
    <row r="200" spans="1:5" ht="15" customHeight="1" x14ac:dyDescent="0.25">
      <c r="B200" s="93">
        <v>33160</v>
      </c>
      <c r="C200" s="124"/>
      <c r="D200" s="125" t="s">
        <v>97</v>
      </c>
      <c r="E200" s="126">
        <f>-1763-1830-1252-80755-29849</f>
        <v>-115449</v>
      </c>
    </row>
    <row r="201" spans="1:5" ht="15" customHeight="1" x14ac:dyDescent="0.25">
      <c r="B201" s="130"/>
      <c r="C201" s="51" t="s">
        <v>40</v>
      </c>
      <c r="D201" s="52"/>
      <c r="E201" s="53">
        <f>SUM(E200:E200)</f>
        <v>-115449</v>
      </c>
    </row>
    <row r="202" spans="1:5" ht="15" customHeight="1" x14ac:dyDescent="0.3">
      <c r="A202" s="127"/>
      <c r="B202" s="147"/>
      <c r="C202" s="113"/>
      <c r="D202" s="113"/>
      <c r="E202" s="113"/>
    </row>
    <row r="203" spans="1:5" ht="15" customHeight="1" x14ac:dyDescent="0.25">
      <c r="A203" s="54" t="s">
        <v>17</v>
      </c>
      <c r="B203" s="87"/>
      <c r="C203" s="55"/>
      <c r="D203" s="55"/>
      <c r="E203" s="74"/>
    </row>
    <row r="204" spans="1:5" ht="15" customHeight="1" x14ac:dyDescent="0.25">
      <c r="A204" s="39" t="s">
        <v>55</v>
      </c>
      <c r="B204" s="87"/>
      <c r="C204" s="55"/>
      <c r="D204" s="55"/>
      <c r="E204" s="73" t="s">
        <v>56</v>
      </c>
    </row>
    <row r="205" spans="1:5" ht="15" customHeight="1" x14ac:dyDescent="0.25">
      <c r="A205" s="56"/>
      <c r="B205" s="87"/>
      <c r="C205" s="55"/>
      <c r="D205" s="55"/>
      <c r="E205" s="73"/>
    </row>
    <row r="206" spans="1:5" ht="15" customHeight="1" x14ac:dyDescent="0.25">
      <c r="B206" s="43" t="s">
        <v>35</v>
      </c>
      <c r="C206" s="43" t="s">
        <v>36</v>
      </c>
      <c r="D206" s="129" t="s">
        <v>43</v>
      </c>
      <c r="E206" s="43" t="s">
        <v>38</v>
      </c>
    </row>
    <row r="207" spans="1:5" ht="15" customHeight="1" x14ac:dyDescent="0.25">
      <c r="B207" s="93">
        <v>33160</v>
      </c>
      <c r="C207" s="124"/>
      <c r="D207" s="125" t="s">
        <v>98</v>
      </c>
      <c r="E207" s="126">
        <f>-1763-1830-1252-80755-29849</f>
        <v>-115449</v>
      </c>
    </row>
    <row r="208" spans="1:5" ht="15" customHeight="1" x14ac:dyDescent="0.25">
      <c r="B208" s="130"/>
      <c r="C208" s="51" t="s">
        <v>40</v>
      </c>
      <c r="D208" s="52"/>
      <c r="E208" s="53">
        <f>SUM(E207:E207)</f>
        <v>-115449</v>
      </c>
    </row>
    <row r="209" spans="1:5" ht="15" customHeight="1" x14ac:dyDescent="0.25"/>
    <row r="210" spans="1:5" ht="15" customHeight="1" x14ac:dyDescent="0.25"/>
    <row r="211" spans="1:5" ht="15" customHeight="1" x14ac:dyDescent="0.25"/>
    <row r="212" spans="1:5" ht="15" customHeight="1" x14ac:dyDescent="0.25"/>
    <row r="213" spans="1:5" ht="15" customHeight="1" x14ac:dyDescent="0.25"/>
    <row r="214" spans="1:5" ht="15" customHeight="1" x14ac:dyDescent="0.25"/>
    <row r="215" spans="1:5" ht="15" customHeight="1" x14ac:dyDescent="0.3">
      <c r="A215" s="127" t="s">
        <v>119</v>
      </c>
    </row>
    <row r="216" spans="1:5" ht="15" customHeight="1" x14ac:dyDescent="0.25">
      <c r="A216" s="205" t="s">
        <v>87</v>
      </c>
      <c r="B216" s="205"/>
      <c r="C216" s="205"/>
      <c r="D216" s="205"/>
      <c r="E216" s="205"/>
    </row>
    <row r="217" spans="1:5" ht="15" customHeight="1" x14ac:dyDescent="0.25">
      <c r="A217" s="203" t="s">
        <v>393</v>
      </c>
      <c r="B217" s="203"/>
      <c r="C217" s="203"/>
      <c r="D217" s="203"/>
      <c r="E217" s="203"/>
    </row>
    <row r="218" spans="1:5" ht="15" customHeight="1" x14ac:dyDescent="0.25">
      <c r="A218" s="203"/>
      <c r="B218" s="203"/>
      <c r="C218" s="203"/>
      <c r="D218" s="203"/>
      <c r="E218" s="203"/>
    </row>
    <row r="219" spans="1:5" ht="15" customHeight="1" x14ac:dyDescent="0.25">
      <c r="A219" s="203"/>
      <c r="B219" s="203"/>
      <c r="C219" s="203"/>
      <c r="D219" s="203"/>
      <c r="E219" s="203"/>
    </row>
    <row r="220" spans="1:5" ht="15" customHeight="1" x14ac:dyDescent="0.25">
      <c r="A220" s="203"/>
      <c r="B220" s="203"/>
      <c r="C220" s="203"/>
      <c r="D220" s="203"/>
      <c r="E220" s="203"/>
    </row>
    <row r="221" spans="1:5" ht="15" customHeight="1" x14ac:dyDescent="0.25">
      <c r="A221" s="203"/>
      <c r="B221" s="203"/>
      <c r="C221" s="203"/>
      <c r="D221" s="203"/>
      <c r="E221" s="203"/>
    </row>
    <row r="222" spans="1:5" ht="15" customHeight="1" x14ac:dyDescent="0.25">
      <c r="A222" s="203"/>
      <c r="B222" s="203"/>
      <c r="C222" s="203"/>
      <c r="D222" s="203"/>
      <c r="E222" s="203"/>
    </row>
    <row r="223" spans="1:5" ht="15" customHeight="1" x14ac:dyDescent="0.25">
      <c r="A223" s="203"/>
      <c r="B223" s="203"/>
      <c r="C223" s="203"/>
      <c r="D223" s="203"/>
      <c r="E223" s="203"/>
    </row>
    <row r="224" spans="1:5" ht="15" customHeight="1" x14ac:dyDescent="0.25">
      <c r="A224" s="203"/>
      <c r="B224" s="203"/>
      <c r="C224" s="203"/>
      <c r="D224" s="203"/>
      <c r="E224" s="203"/>
    </row>
    <row r="225" spans="1:5" ht="15" customHeight="1" x14ac:dyDescent="0.25"/>
    <row r="226" spans="1:5" ht="15" customHeight="1" x14ac:dyDescent="0.25">
      <c r="A226" s="54" t="s">
        <v>1</v>
      </c>
      <c r="B226" s="55"/>
      <c r="C226" s="55"/>
      <c r="D226" s="55"/>
      <c r="E226" s="55"/>
    </row>
    <row r="227" spans="1:5" ht="15" customHeight="1" x14ac:dyDescent="0.25">
      <c r="A227" s="148" t="s">
        <v>83</v>
      </c>
      <c r="B227" s="113"/>
      <c r="C227" s="113"/>
      <c r="D227" s="113"/>
      <c r="E227" s="114" t="s">
        <v>84</v>
      </c>
    </row>
    <row r="228" spans="1:5" ht="15" customHeight="1" x14ac:dyDescent="0.25">
      <c r="A228" s="74"/>
      <c r="B228" s="54"/>
      <c r="C228" s="55"/>
      <c r="D228" s="55"/>
      <c r="E228" s="75"/>
    </row>
    <row r="229" spans="1:5" ht="15" customHeight="1" x14ac:dyDescent="0.25">
      <c r="B229" s="43" t="s">
        <v>35</v>
      </c>
      <c r="C229" s="60" t="s">
        <v>36</v>
      </c>
      <c r="D229" s="107" t="s">
        <v>43</v>
      </c>
      <c r="E229" s="45" t="s">
        <v>38</v>
      </c>
    </row>
    <row r="230" spans="1:5" ht="15" customHeight="1" x14ac:dyDescent="0.25">
      <c r="B230" s="123">
        <v>306</v>
      </c>
      <c r="C230" s="149">
        <v>6172</v>
      </c>
      <c r="D230" s="150" t="s">
        <v>120</v>
      </c>
      <c r="E230" s="119">
        <v>100000</v>
      </c>
    </row>
    <row r="231" spans="1:5" ht="15" customHeight="1" x14ac:dyDescent="0.25">
      <c r="B231" s="123"/>
      <c r="C231" s="65" t="s">
        <v>40</v>
      </c>
      <c r="D231" s="85"/>
      <c r="E231" s="86">
        <f>SUM(E230:E230)</f>
        <v>100000</v>
      </c>
    </row>
    <row r="232" spans="1:5" ht="15" customHeight="1" x14ac:dyDescent="0.25"/>
    <row r="233" spans="1:5" ht="15" customHeight="1" x14ac:dyDescent="0.25">
      <c r="A233" s="37" t="s">
        <v>17</v>
      </c>
      <c r="B233" s="114"/>
      <c r="C233" s="114"/>
      <c r="D233" s="114"/>
      <c r="E233" s="114"/>
    </row>
    <row r="234" spans="1:5" ht="15" customHeight="1" x14ac:dyDescent="0.25">
      <c r="A234" s="148" t="s">
        <v>83</v>
      </c>
      <c r="B234" s="113"/>
      <c r="C234" s="113"/>
      <c r="D234" s="113"/>
      <c r="E234" s="114" t="s">
        <v>84</v>
      </c>
    </row>
    <row r="235" spans="1:5" ht="15" customHeight="1" x14ac:dyDescent="0.25">
      <c r="A235" s="114"/>
      <c r="B235" s="114"/>
      <c r="C235" s="114"/>
      <c r="D235" s="114"/>
      <c r="E235" s="114"/>
    </row>
    <row r="236" spans="1:5" ht="15" customHeight="1" x14ac:dyDescent="0.25">
      <c r="A236" s="114"/>
      <c r="B236" s="43" t="s">
        <v>35</v>
      </c>
      <c r="C236" s="43" t="s">
        <v>36</v>
      </c>
      <c r="D236" s="129" t="s">
        <v>43</v>
      </c>
      <c r="E236" s="117" t="s">
        <v>38</v>
      </c>
    </row>
    <row r="237" spans="1:5" ht="15" customHeight="1" x14ac:dyDescent="0.25">
      <c r="A237" s="114"/>
      <c r="B237" s="93">
        <v>300</v>
      </c>
      <c r="C237" s="88"/>
      <c r="D237" s="99" t="s">
        <v>85</v>
      </c>
      <c r="E237" s="119">
        <v>100000</v>
      </c>
    </row>
    <row r="238" spans="1:5" ht="15" customHeight="1" x14ac:dyDescent="0.25">
      <c r="A238" s="114"/>
      <c r="B238" s="93"/>
      <c r="C238" s="51" t="s">
        <v>40</v>
      </c>
      <c r="D238" s="128"/>
      <c r="E238" s="121">
        <f>SUM(E237:E237)</f>
        <v>100000</v>
      </c>
    </row>
    <row r="239" spans="1:5" ht="15" customHeight="1" x14ac:dyDescent="0.25"/>
    <row r="240" spans="1:5" ht="15" customHeight="1" x14ac:dyDescent="0.25"/>
    <row r="241" spans="1:5" ht="15" customHeight="1" x14ac:dyDescent="0.3">
      <c r="A241" s="127" t="s">
        <v>121</v>
      </c>
    </row>
    <row r="242" spans="1:5" ht="15" customHeight="1" x14ac:dyDescent="0.25">
      <c r="A242" s="205" t="s">
        <v>87</v>
      </c>
      <c r="B242" s="205"/>
      <c r="C242" s="205"/>
      <c r="D242" s="205"/>
      <c r="E242" s="205"/>
    </row>
    <row r="243" spans="1:5" ht="15" customHeight="1" x14ac:dyDescent="0.25">
      <c r="A243" s="203" t="s">
        <v>122</v>
      </c>
      <c r="B243" s="203"/>
      <c r="C243" s="203"/>
      <c r="D243" s="203"/>
      <c r="E243" s="203"/>
    </row>
    <row r="244" spans="1:5" ht="15" customHeight="1" x14ac:dyDescent="0.25">
      <c r="A244" s="203"/>
      <c r="B244" s="203"/>
      <c r="C244" s="203"/>
      <c r="D244" s="203"/>
      <c r="E244" s="203"/>
    </row>
    <row r="245" spans="1:5" ht="15" customHeight="1" x14ac:dyDescent="0.25">
      <c r="A245" s="203"/>
      <c r="B245" s="203"/>
      <c r="C245" s="203"/>
      <c r="D245" s="203"/>
      <c r="E245" s="203"/>
    </row>
    <row r="246" spans="1:5" ht="15" customHeight="1" x14ac:dyDescent="0.25">
      <c r="A246" s="203"/>
      <c r="B246" s="203"/>
      <c r="C246" s="203"/>
      <c r="D246" s="203"/>
      <c r="E246" s="203"/>
    </row>
    <row r="247" spans="1:5" ht="15" customHeight="1" x14ac:dyDescent="0.25">
      <c r="A247" s="203"/>
      <c r="B247" s="203"/>
      <c r="C247" s="203"/>
      <c r="D247" s="203"/>
      <c r="E247" s="203"/>
    </row>
    <row r="248" spans="1:5" ht="15" customHeight="1" x14ac:dyDescent="0.25">
      <c r="A248" s="203"/>
      <c r="B248" s="203"/>
      <c r="C248" s="203"/>
      <c r="D248" s="203"/>
      <c r="E248" s="203"/>
    </row>
    <row r="249" spans="1:5" ht="15" customHeight="1" x14ac:dyDescent="0.25">
      <c r="A249" s="203"/>
      <c r="B249" s="203"/>
      <c r="C249" s="203"/>
      <c r="D249" s="203"/>
      <c r="E249" s="203"/>
    </row>
    <row r="250" spans="1:5" ht="15" customHeight="1" x14ac:dyDescent="0.25">
      <c r="A250" s="203"/>
      <c r="B250" s="203"/>
      <c r="C250" s="203"/>
      <c r="D250" s="203"/>
      <c r="E250" s="203"/>
    </row>
    <row r="251" spans="1:5" ht="15" customHeight="1" x14ac:dyDescent="0.25"/>
    <row r="252" spans="1:5" ht="15" customHeight="1" x14ac:dyDescent="0.25">
      <c r="A252" s="37" t="s">
        <v>1</v>
      </c>
      <c r="B252" s="38"/>
      <c r="C252" s="38"/>
      <c r="D252" s="38"/>
      <c r="E252" s="38"/>
    </row>
    <row r="253" spans="1:5" ht="15" customHeight="1" x14ac:dyDescent="0.25">
      <c r="A253" s="39" t="s">
        <v>33</v>
      </c>
      <c r="B253" s="38"/>
      <c r="C253" s="38"/>
      <c r="D253" s="38"/>
      <c r="E253" s="40" t="s">
        <v>34</v>
      </c>
    </row>
    <row r="254" spans="1:5" ht="15" customHeight="1" x14ac:dyDescent="0.25">
      <c r="A254" s="37"/>
      <c r="B254" s="115"/>
      <c r="C254" s="114"/>
      <c r="D254" s="114"/>
      <c r="E254" s="42"/>
    </row>
    <row r="255" spans="1:5" ht="15" customHeight="1" x14ac:dyDescent="0.25">
      <c r="A255" s="68"/>
      <c r="B255" s="68"/>
      <c r="C255" s="43" t="s">
        <v>36</v>
      </c>
      <c r="D255" s="129" t="s">
        <v>43</v>
      </c>
      <c r="E255" s="43" t="s">
        <v>38</v>
      </c>
    </row>
    <row r="256" spans="1:5" ht="15" customHeight="1" x14ac:dyDescent="0.25">
      <c r="A256" s="102"/>
      <c r="B256" s="79"/>
      <c r="C256" s="88"/>
      <c r="D256" s="136" t="s">
        <v>106</v>
      </c>
      <c r="E256" s="137">
        <v>721978.38</v>
      </c>
    </row>
    <row r="257" spans="1:5" ht="15" customHeight="1" x14ac:dyDescent="0.25">
      <c r="A257" s="151"/>
      <c r="B257" s="152"/>
      <c r="C257" s="51" t="s">
        <v>40</v>
      </c>
      <c r="D257" s="52"/>
      <c r="E257" s="53">
        <f>SUM(E256:E256)</f>
        <v>721978.38</v>
      </c>
    </row>
    <row r="258" spans="1:5" ht="15" customHeight="1" x14ac:dyDescent="0.25">
      <c r="A258" s="114"/>
      <c r="B258" s="114"/>
      <c r="C258" s="114"/>
      <c r="D258" s="114"/>
      <c r="E258" s="114"/>
    </row>
    <row r="259" spans="1:5" ht="15" customHeight="1" x14ac:dyDescent="0.25">
      <c r="A259" s="37" t="s">
        <v>1</v>
      </c>
      <c r="B259" s="38"/>
      <c r="C259" s="38"/>
      <c r="D259" s="38"/>
      <c r="E259" s="38"/>
    </row>
    <row r="260" spans="1:5" ht="15" customHeight="1" x14ac:dyDescent="0.25">
      <c r="A260" s="56" t="s">
        <v>49</v>
      </c>
      <c r="B260" s="87"/>
      <c r="C260" s="55"/>
      <c r="D260" s="55"/>
      <c r="E260" s="73" t="s">
        <v>50</v>
      </c>
    </row>
    <row r="261" spans="1:5" ht="15" customHeight="1" x14ac:dyDescent="0.25">
      <c r="A261" s="114"/>
      <c r="B261" s="114"/>
      <c r="C261" s="114"/>
      <c r="D261" s="114"/>
      <c r="E261" s="114"/>
    </row>
    <row r="262" spans="1:5" ht="15" customHeight="1" x14ac:dyDescent="0.25">
      <c r="A262" s="114"/>
      <c r="B262" s="114"/>
      <c r="C262" s="43" t="s">
        <v>36</v>
      </c>
      <c r="D262" s="129" t="s">
        <v>43</v>
      </c>
      <c r="E262" s="117" t="s">
        <v>38</v>
      </c>
    </row>
    <row r="263" spans="1:5" ht="15" customHeight="1" x14ac:dyDescent="0.25">
      <c r="A263" s="114"/>
      <c r="B263" s="114"/>
      <c r="C263" s="88">
        <v>6402</v>
      </c>
      <c r="D263" s="81" t="s">
        <v>123</v>
      </c>
      <c r="E263" s="137">
        <v>2756.7</v>
      </c>
    </row>
    <row r="264" spans="1:5" ht="15" customHeight="1" x14ac:dyDescent="0.25">
      <c r="A264" s="114"/>
      <c r="B264" s="114"/>
      <c r="C264" s="51" t="s">
        <v>40</v>
      </c>
      <c r="D264" s="52"/>
      <c r="E264" s="53">
        <f>SUM(E263:E263)</f>
        <v>2756.7</v>
      </c>
    </row>
    <row r="265" spans="1:5" ht="15" customHeight="1" x14ac:dyDescent="0.25">
      <c r="A265" s="114"/>
      <c r="B265" s="114"/>
      <c r="C265" s="153"/>
      <c r="D265" s="38"/>
      <c r="E265" s="154"/>
    </row>
    <row r="266" spans="1:5" ht="15" customHeight="1" x14ac:dyDescent="0.25">
      <c r="A266" s="114"/>
      <c r="B266" s="114"/>
      <c r="C266" s="153"/>
      <c r="D266" s="38"/>
      <c r="E266" s="154"/>
    </row>
    <row r="267" spans="1:5" ht="15" customHeight="1" x14ac:dyDescent="0.25">
      <c r="A267" s="114"/>
      <c r="B267" s="114"/>
      <c r="C267" s="153"/>
      <c r="D267" s="38"/>
      <c r="E267" s="154"/>
    </row>
    <row r="268" spans="1:5" ht="15" customHeight="1" x14ac:dyDescent="0.25">
      <c r="A268" s="37" t="s">
        <v>1</v>
      </c>
      <c r="B268" s="114"/>
      <c r="C268" s="153"/>
      <c r="D268" s="38"/>
      <c r="E268" s="154"/>
    </row>
    <row r="269" spans="1:5" ht="15" customHeight="1" x14ac:dyDescent="0.25">
      <c r="A269" s="56" t="s">
        <v>69</v>
      </c>
      <c r="B269" s="55"/>
      <c r="C269" s="55"/>
      <c r="D269" s="55"/>
      <c r="E269" s="40" t="s">
        <v>70</v>
      </c>
    </row>
    <row r="270" spans="1:5" ht="15" customHeight="1" x14ac:dyDescent="0.25">
      <c r="A270" s="114"/>
      <c r="B270" s="114"/>
      <c r="C270" s="153"/>
      <c r="D270" s="38"/>
      <c r="E270" s="154"/>
    </row>
    <row r="271" spans="1:5" ht="15" customHeight="1" x14ac:dyDescent="0.25">
      <c r="A271" s="114"/>
      <c r="B271" s="114"/>
      <c r="C271" s="43" t="s">
        <v>36</v>
      </c>
      <c r="D271" s="129" t="s">
        <v>43</v>
      </c>
      <c r="E271" s="117" t="s">
        <v>38</v>
      </c>
    </row>
    <row r="272" spans="1:5" ht="15" customHeight="1" x14ac:dyDescent="0.25">
      <c r="A272" s="114"/>
      <c r="B272" s="114"/>
      <c r="C272" s="88">
        <v>6402</v>
      </c>
      <c r="D272" s="81" t="s">
        <v>124</v>
      </c>
      <c r="E272" s="137">
        <v>4426</v>
      </c>
    </row>
    <row r="273" spans="1:5" ht="15" customHeight="1" x14ac:dyDescent="0.25">
      <c r="A273" s="114"/>
      <c r="B273" s="114"/>
      <c r="C273" s="88">
        <v>6402</v>
      </c>
      <c r="D273" s="81" t="s">
        <v>123</v>
      </c>
      <c r="E273" s="137">
        <f>14800+1989</f>
        <v>16789</v>
      </c>
    </row>
    <row r="274" spans="1:5" ht="15" customHeight="1" x14ac:dyDescent="0.25">
      <c r="A274" s="114"/>
      <c r="B274" s="114"/>
      <c r="C274" s="51" t="s">
        <v>40</v>
      </c>
      <c r="D274" s="52"/>
      <c r="E274" s="53">
        <f>SUM(E272:E273)</f>
        <v>21215</v>
      </c>
    </row>
    <row r="275" spans="1:5" ht="15" customHeight="1" x14ac:dyDescent="0.25">
      <c r="A275" s="114"/>
      <c r="B275" s="114"/>
      <c r="C275" s="153"/>
      <c r="D275" s="38"/>
      <c r="E275" s="154"/>
    </row>
    <row r="276" spans="1:5" ht="15" customHeight="1" x14ac:dyDescent="0.25">
      <c r="A276" s="37" t="s">
        <v>1</v>
      </c>
      <c r="B276" s="38"/>
      <c r="C276" s="38"/>
      <c r="D276" s="38"/>
      <c r="E276" s="38"/>
    </row>
    <row r="277" spans="1:5" ht="15" customHeight="1" x14ac:dyDescent="0.25">
      <c r="A277" s="155" t="s">
        <v>125</v>
      </c>
      <c r="B277" s="38"/>
      <c r="C277" s="38"/>
      <c r="D277" s="38"/>
      <c r="E277" s="40" t="s">
        <v>126</v>
      </c>
    </row>
    <row r="278" spans="1:5" ht="15" customHeight="1" x14ac:dyDescent="0.25">
      <c r="A278" s="114"/>
      <c r="B278" s="114"/>
      <c r="C278" s="114"/>
      <c r="D278" s="114"/>
      <c r="E278" s="114"/>
    </row>
    <row r="279" spans="1:5" ht="15" customHeight="1" x14ac:dyDescent="0.25">
      <c r="A279" s="114"/>
      <c r="B279" s="114"/>
      <c r="C279" s="43" t="s">
        <v>36</v>
      </c>
      <c r="D279" s="129" t="s">
        <v>43</v>
      </c>
      <c r="E279" s="117" t="s">
        <v>38</v>
      </c>
    </row>
    <row r="280" spans="1:5" ht="15" customHeight="1" x14ac:dyDescent="0.25">
      <c r="A280" s="114"/>
      <c r="B280" s="114"/>
      <c r="C280" s="88">
        <v>6402</v>
      </c>
      <c r="D280" s="81" t="s">
        <v>124</v>
      </c>
      <c r="E280" s="137">
        <f>20182+13651.1</f>
        <v>33833.1</v>
      </c>
    </row>
    <row r="281" spans="1:5" ht="15" customHeight="1" x14ac:dyDescent="0.25">
      <c r="A281" s="114"/>
      <c r="B281" s="114"/>
      <c r="C281" s="88">
        <v>6402</v>
      </c>
      <c r="D281" s="81" t="s">
        <v>123</v>
      </c>
      <c r="E281" s="137">
        <f>549.5+215.6</f>
        <v>765.1</v>
      </c>
    </row>
    <row r="282" spans="1:5" ht="15" customHeight="1" x14ac:dyDescent="0.25">
      <c r="A282" s="114"/>
      <c r="B282" s="114"/>
      <c r="C282" s="51" t="s">
        <v>40</v>
      </c>
      <c r="D282" s="52"/>
      <c r="E282" s="53">
        <f>SUM(E280:E281)</f>
        <v>34598.199999999997</v>
      </c>
    </row>
    <row r="283" spans="1:5" ht="15" customHeight="1" x14ac:dyDescent="0.25">
      <c r="A283" s="114"/>
      <c r="B283" s="114"/>
      <c r="C283" s="114"/>
      <c r="D283" s="114"/>
      <c r="E283" s="114"/>
    </row>
    <row r="284" spans="1:5" ht="15" customHeight="1" x14ac:dyDescent="0.25">
      <c r="A284" s="37" t="s">
        <v>1</v>
      </c>
      <c r="B284" s="114"/>
      <c r="C284" s="114"/>
      <c r="D284" s="114"/>
      <c r="E284" s="114"/>
    </row>
    <row r="285" spans="1:5" ht="15" customHeight="1" x14ac:dyDescent="0.25">
      <c r="A285" s="56" t="s">
        <v>66</v>
      </c>
      <c r="B285" s="55"/>
      <c r="C285" s="55"/>
      <c r="D285" s="55"/>
      <c r="E285" s="40" t="s">
        <v>67</v>
      </c>
    </row>
    <row r="286" spans="1:5" ht="15" customHeight="1" x14ac:dyDescent="0.25">
      <c r="A286" s="114"/>
      <c r="B286" s="114"/>
      <c r="C286" s="114"/>
      <c r="D286" s="114"/>
      <c r="E286" s="114"/>
    </row>
    <row r="287" spans="1:5" ht="15" customHeight="1" x14ac:dyDescent="0.25">
      <c r="A287" s="114"/>
      <c r="B287" s="114"/>
      <c r="C287" s="43" t="s">
        <v>36</v>
      </c>
      <c r="D287" s="129" t="s">
        <v>43</v>
      </c>
      <c r="E287" s="117" t="s">
        <v>38</v>
      </c>
    </row>
    <row r="288" spans="1:5" ht="15" customHeight="1" x14ac:dyDescent="0.25">
      <c r="A288" s="114"/>
      <c r="B288" s="114"/>
      <c r="C288" s="88">
        <v>6402</v>
      </c>
      <c r="D288" s="81" t="s">
        <v>124</v>
      </c>
      <c r="E288" s="137">
        <f>2450+42190+39853+0.1</f>
        <v>84493.1</v>
      </c>
    </row>
    <row r="289" spans="1:5" ht="15" customHeight="1" x14ac:dyDescent="0.25">
      <c r="A289" s="114"/>
      <c r="B289" s="114"/>
      <c r="C289" s="51" t="s">
        <v>40</v>
      </c>
      <c r="D289" s="52"/>
      <c r="E289" s="53">
        <f>SUM(E288:E288)</f>
        <v>84493.1</v>
      </c>
    </row>
    <row r="290" spans="1:5" ht="15" customHeight="1" x14ac:dyDescent="0.25">
      <c r="A290" s="114"/>
      <c r="B290" s="114"/>
      <c r="C290" s="114"/>
      <c r="D290" s="114"/>
      <c r="E290" s="114"/>
    </row>
    <row r="291" spans="1:5" ht="15" customHeight="1" x14ac:dyDescent="0.25">
      <c r="A291" s="37" t="s">
        <v>1</v>
      </c>
      <c r="B291" s="38"/>
      <c r="C291" s="38"/>
      <c r="D291" s="38"/>
      <c r="E291" s="38"/>
    </row>
    <row r="292" spans="1:5" ht="15" customHeight="1" x14ac:dyDescent="0.25">
      <c r="A292" s="39" t="s">
        <v>55</v>
      </c>
      <c r="B292" s="38"/>
      <c r="C292" s="38"/>
      <c r="D292" s="38"/>
      <c r="E292" s="40" t="s">
        <v>56</v>
      </c>
    </row>
    <row r="293" spans="1:5" ht="15" customHeight="1" x14ac:dyDescent="0.25">
      <c r="A293" s="114"/>
      <c r="B293" s="114"/>
      <c r="C293" s="114"/>
      <c r="D293" s="114"/>
      <c r="E293" s="114"/>
    </row>
    <row r="294" spans="1:5" ht="15" customHeight="1" x14ac:dyDescent="0.25">
      <c r="A294" s="114"/>
      <c r="B294" s="114"/>
      <c r="C294" s="43" t="s">
        <v>36</v>
      </c>
      <c r="D294" s="129" t="s">
        <v>43</v>
      </c>
      <c r="E294" s="117" t="s">
        <v>38</v>
      </c>
    </row>
    <row r="295" spans="1:5" ht="15" customHeight="1" x14ac:dyDescent="0.25">
      <c r="A295" s="114"/>
      <c r="B295" s="114"/>
      <c r="C295" s="88">
        <v>6402</v>
      </c>
      <c r="D295" s="81" t="s">
        <v>123</v>
      </c>
      <c r="E295" s="137">
        <v>32250</v>
      </c>
    </row>
    <row r="296" spans="1:5" ht="15" customHeight="1" x14ac:dyDescent="0.25">
      <c r="A296" s="114"/>
      <c r="B296" s="114"/>
      <c r="C296" s="51" t="s">
        <v>40</v>
      </c>
      <c r="D296" s="52"/>
      <c r="E296" s="53">
        <f>SUM(E295:E295)</f>
        <v>32250</v>
      </c>
    </row>
    <row r="297" spans="1:5" ht="15" customHeight="1" x14ac:dyDescent="0.25">
      <c r="A297" s="114"/>
      <c r="B297" s="114"/>
      <c r="C297" s="153"/>
      <c r="D297" s="38"/>
      <c r="E297" s="154"/>
    </row>
    <row r="298" spans="1:5" ht="15" customHeight="1" x14ac:dyDescent="0.25">
      <c r="A298" s="37" t="s">
        <v>1</v>
      </c>
      <c r="B298" s="38"/>
      <c r="C298" s="38"/>
      <c r="D298" s="38"/>
      <c r="E298" s="38"/>
    </row>
    <row r="299" spans="1:5" ht="15" customHeight="1" x14ac:dyDescent="0.25">
      <c r="A299" s="39" t="s">
        <v>55</v>
      </c>
      <c r="B299" s="38"/>
      <c r="C299" s="38"/>
      <c r="D299" s="38"/>
      <c r="E299" s="40" t="s">
        <v>127</v>
      </c>
    </row>
    <row r="300" spans="1:5" ht="15" customHeight="1" x14ac:dyDescent="0.25">
      <c r="A300" s="114"/>
      <c r="B300" s="114"/>
      <c r="C300" s="114"/>
      <c r="D300" s="114"/>
      <c r="E300" s="114"/>
    </row>
    <row r="301" spans="1:5" ht="15" customHeight="1" x14ac:dyDescent="0.25">
      <c r="A301" s="114"/>
      <c r="B301" s="114"/>
      <c r="C301" s="43" t="s">
        <v>36</v>
      </c>
      <c r="D301" s="129" t="s">
        <v>43</v>
      </c>
      <c r="E301" s="117" t="s">
        <v>38</v>
      </c>
    </row>
    <row r="302" spans="1:5" ht="15" customHeight="1" x14ac:dyDescent="0.25">
      <c r="A302" s="114"/>
      <c r="B302" s="114"/>
      <c r="C302" s="88">
        <v>6402</v>
      </c>
      <c r="D302" s="81" t="s">
        <v>124</v>
      </c>
      <c r="E302" s="137">
        <v>7600</v>
      </c>
    </row>
    <row r="303" spans="1:5" ht="15" customHeight="1" x14ac:dyDescent="0.25">
      <c r="A303" s="114"/>
      <c r="B303" s="114"/>
      <c r="C303" s="88">
        <v>6402</v>
      </c>
      <c r="D303" s="81" t="s">
        <v>123</v>
      </c>
      <c r="E303" s="137">
        <v>120.9</v>
      </c>
    </row>
    <row r="304" spans="1:5" ht="15" customHeight="1" x14ac:dyDescent="0.25">
      <c r="A304" s="114"/>
      <c r="B304" s="114"/>
      <c r="C304" s="88">
        <v>6402</v>
      </c>
      <c r="D304" s="81" t="s">
        <v>123</v>
      </c>
      <c r="E304" s="137">
        <f>0.1+1513+33+2</f>
        <v>1548.1</v>
      </c>
    </row>
    <row r="305" spans="1:7" ht="15" customHeight="1" x14ac:dyDescent="0.25">
      <c r="A305" s="114"/>
      <c r="B305" s="114"/>
      <c r="C305" s="51" t="s">
        <v>40</v>
      </c>
      <c r="D305" s="52"/>
      <c r="E305" s="53">
        <f>SUM(E302:E304)</f>
        <v>9269</v>
      </c>
    </row>
    <row r="306" spans="1:7" ht="15" customHeight="1" x14ac:dyDescent="0.25">
      <c r="A306" s="114"/>
      <c r="B306" s="114"/>
      <c r="C306" s="153"/>
      <c r="D306" s="38"/>
      <c r="E306" s="154"/>
    </row>
    <row r="307" spans="1:7" ht="15" customHeight="1" x14ac:dyDescent="0.25">
      <c r="A307" s="37" t="s">
        <v>1</v>
      </c>
      <c r="B307" s="114"/>
      <c r="C307" s="153"/>
      <c r="D307" s="38"/>
      <c r="E307" s="154"/>
    </row>
    <row r="308" spans="1:7" ht="15" customHeight="1" x14ac:dyDescent="0.25">
      <c r="A308" s="39" t="s">
        <v>41</v>
      </c>
      <c r="B308" s="114"/>
      <c r="C308" s="114"/>
      <c r="D308" s="114"/>
      <c r="E308" s="114" t="s">
        <v>42</v>
      </c>
    </row>
    <row r="309" spans="1:7" ht="15" customHeight="1" x14ac:dyDescent="0.25">
      <c r="A309" s="114"/>
      <c r="B309" s="114"/>
      <c r="C309" s="114"/>
      <c r="D309" s="114"/>
      <c r="E309" s="114"/>
    </row>
    <row r="310" spans="1:7" ht="15" customHeight="1" x14ac:dyDescent="0.25">
      <c r="A310" s="114"/>
      <c r="B310" s="114"/>
      <c r="C310" s="43" t="s">
        <v>36</v>
      </c>
      <c r="D310" s="129" t="s">
        <v>43</v>
      </c>
      <c r="E310" s="117" t="s">
        <v>38</v>
      </c>
    </row>
    <row r="311" spans="1:7" ht="15" customHeight="1" x14ac:dyDescent="0.25">
      <c r="A311" s="114"/>
      <c r="B311" s="114"/>
      <c r="C311" s="88">
        <v>6402</v>
      </c>
      <c r="D311" s="81" t="s">
        <v>124</v>
      </c>
      <c r="E311" s="137">
        <v>5302.24</v>
      </c>
    </row>
    <row r="312" spans="1:7" ht="15" customHeight="1" x14ac:dyDescent="0.25">
      <c r="A312" s="114"/>
      <c r="B312" s="114"/>
      <c r="C312" s="88">
        <v>6402</v>
      </c>
      <c r="D312" s="81" t="s">
        <v>123</v>
      </c>
      <c r="E312" s="137">
        <v>4662560.0599999996</v>
      </c>
    </row>
    <row r="313" spans="1:7" ht="15" customHeight="1" x14ac:dyDescent="0.25">
      <c r="A313" s="114"/>
      <c r="B313" s="114"/>
      <c r="C313" s="88">
        <v>6402</v>
      </c>
      <c r="D313" s="81" t="s">
        <v>123</v>
      </c>
      <c r="E313" s="137">
        <f>4140+18596.5</f>
        <v>22736.5</v>
      </c>
    </row>
    <row r="314" spans="1:7" ht="15" customHeight="1" x14ac:dyDescent="0.25">
      <c r="A314" s="114"/>
      <c r="B314" s="114"/>
      <c r="C314" s="51" t="s">
        <v>40</v>
      </c>
      <c r="D314" s="52"/>
      <c r="E314" s="53">
        <f>SUM(E311:E313)</f>
        <v>4690598.8</v>
      </c>
      <c r="G314" s="71"/>
    </row>
    <row r="315" spans="1:7" ht="15" customHeight="1" x14ac:dyDescent="0.25">
      <c r="A315" s="114"/>
      <c r="B315" s="114"/>
      <c r="C315" s="114"/>
      <c r="D315" s="114"/>
      <c r="E315" s="114"/>
    </row>
    <row r="316" spans="1:7" ht="15" customHeight="1" x14ac:dyDescent="0.25">
      <c r="A316" s="114"/>
      <c r="B316" s="114"/>
      <c r="C316" s="114"/>
      <c r="D316" s="114"/>
      <c r="E316" s="114"/>
    </row>
    <row r="317" spans="1:7" ht="15" customHeight="1" x14ac:dyDescent="0.25">
      <c r="A317" s="114"/>
      <c r="B317" s="114"/>
      <c r="C317" s="114"/>
      <c r="D317" s="114"/>
      <c r="E317" s="114"/>
    </row>
    <row r="318" spans="1:7" ht="15" customHeight="1" x14ac:dyDescent="0.25">
      <c r="A318" s="114"/>
      <c r="B318" s="114"/>
      <c r="C318" s="114"/>
      <c r="D318" s="114"/>
      <c r="E318" s="114"/>
    </row>
    <row r="319" spans="1:7" ht="15" customHeight="1" x14ac:dyDescent="0.25">
      <c r="A319" s="114"/>
      <c r="B319" s="114"/>
      <c r="C319" s="114"/>
      <c r="D319" s="114"/>
      <c r="E319" s="114"/>
    </row>
    <row r="320" spans="1:7" ht="15" customHeight="1" x14ac:dyDescent="0.25">
      <c r="A320" s="114"/>
      <c r="B320" s="114"/>
      <c r="C320" s="114"/>
      <c r="D320" s="114"/>
      <c r="E320" s="114"/>
    </row>
    <row r="321" spans="1:7" ht="15" customHeight="1" x14ac:dyDescent="0.25">
      <c r="A321" s="37" t="s">
        <v>1</v>
      </c>
      <c r="B321" s="38"/>
      <c r="C321" s="38"/>
      <c r="D321" s="38"/>
      <c r="E321" s="38"/>
    </row>
    <row r="322" spans="1:7" ht="15" customHeight="1" x14ac:dyDescent="0.25">
      <c r="A322" s="39" t="s">
        <v>128</v>
      </c>
      <c r="B322" s="38"/>
      <c r="C322" s="38"/>
      <c r="D322" s="38"/>
      <c r="E322" s="40" t="s">
        <v>129</v>
      </c>
    </row>
    <row r="323" spans="1:7" ht="15" customHeight="1" x14ac:dyDescent="0.25">
      <c r="A323" s="114"/>
      <c r="B323" s="114"/>
      <c r="C323" s="114"/>
      <c r="D323" s="114"/>
      <c r="E323" s="114"/>
    </row>
    <row r="324" spans="1:7" ht="15" customHeight="1" x14ac:dyDescent="0.25">
      <c r="A324" s="114"/>
      <c r="B324" s="114"/>
      <c r="C324" s="43" t="s">
        <v>36</v>
      </c>
      <c r="D324" s="129" t="s">
        <v>43</v>
      </c>
      <c r="E324" s="117" t="s">
        <v>38</v>
      </c>
    </row>
    <row r="325" spans="1:7" ht="15" customHeight="1" x14ac:dyDescent="0.25">
      <c r="A325" s="114"/>
      <c r="B325" s="114"/>
      <c r="C325" s="88">
        <v>6402</v>
      </c>
      <c r="D325" s="81" t="s">
        <v>124</v>
      </c>
      <c r="E325" s="137">
        <f>172681+14605+1+197251.57+125063.19+28000+61225.54+23481.45+52775.12+2050+59358.88</f>
        <v>736492.75</v>
      </c>
      <c r="G325" s="71"/>
    </row>
    <row r="326" spans="1:7" ht="15" customHeight="1" x14ac:dyDescent="0.25">
      <c r="A326" s="114"/>
      <c r="B326" s="114"/>
      <c r="C326" s="51" t="s">
        <v>40</v>
      </c>
      <c r="D326" s="52"/>
      <c r="E326" s="53">
        <f>SUM(E325:E325)</f>
        <v>736492.75</v>
      </c>
    </row>
    <row r="327" spans="1:7" ht="15" customHeight="1" x14ac:dyDescent="0.25">
      <c r="A327" s="114"/>
      <c r="B327" s="114"/>
      <c r="C327" s="114"/>
      <c r="D327" s="114"/>
      <c r="E327" s="114"/>
    </row>
    <row r="328" spans="1:7" ht="15" customHeight="1" x14ac:dyDescent="0.25">
      <c r="A328" s="37" t="s">
        <v>1</v>
      </c>
      <c r="B328" s="38"/>
      <c r="C328" s="38"/>
      <c r="D328" s="38"/>
      <c r="E328" s="38"/>
    </row>
    <row r="329" spans="1:7" ht="15" customHeight="1" x14ac:dyDescent="0.25">
      <c r="A329" s="39" t="s">
        <v>45</v>
      </c>
      <c r="B329" s="114"/>
      <c r="C329" s="114"/>
      <c r="D329" s="114"/>
      <c r="E329" s="114" t="s">
        <v>46</v>
      </c>
    </row>
    <row r="330" spans="1:7" ht="15" customHeight="1" x14ac:dyDescent="0.25">
      <c r="A330" s="114"/>
      <c r="B330" s="114"/>
      <c r="C330" s="114"/>
      <c r="D330" s="114"/>
      <c r="E330" s="114"/>
    </row>
    <row r="331" spans="1:7" ht="15" customHeight="1" x14ac:dyDescent="0.25">
      <c r="A331" s="114"/>
      <c r="B331" s="114"/>
      <c r="C331" s="43" t="s">
        <v>36</v>
      </c>
      <c r="D331" s="129" t="s">
        <v>43</v>
      </c>
      <c r="E331" s="117" t="s">
        <v>38</v>
      </c>
    </row>
    <row r="332" spans="1:7" ht="15" customHeight="1" x14ac:dyDescent="0.25">
      <c r="A332" s="114"/>
      <c r="B332" s="114"/>
      <c r="C332" s="88">
        <v>6402</v>
      </c>
      <c r="D332" s="81" t="s">
        <v>123</v>
      </c>
      <c r="E332" s="137">
        <v>2111215.38</v>
      </c>
    </row>
    <row r="333" spans="1:7" ht="15" customHeight="1" x14ac:dyDescent="0.25">
      <c r="A333" s="114"/>
      <c r="B333" s="114"/>
      <c r="C333" s="51" t="s">
        <v>40</v>
      </c>
      <c r="D333" s="52"/>
      <c r="E333" s="53">
        <f>SUM(E332:E332)</f>
        <v>2111215.38</v>
      </c>
    </row>
    <row r="334" spans="1:7" ht="15" customHeight="1" x14ac:dyDescent="0.25">
      <c r="A334" s="114"/>
      <c r="B334" s="114"/>
      <c r="C334" s="114"/>
      <c r="D334" s="114"/>
      <c r="E334" s="114"/>
    </row>
    <row r="335" spans="1:7" ht="15" customHeight="1" x14ac:dyDescent="0.25">
      <c r="A335" s="54" t="s">
        <v>1</v>
      </c>
      <c r="B335" s="55"/>
      <c r="C335" s="55"/>
      <c r="D335" s="55"/>
      <c r="E335" s="38"/>
    </row>
    <row r="336" spans="1:7" ht="15" customHeight="1" x14ac:dyDescent="0.25">
      <c r="A336" s="148" t="s">
        <v>83</v>
      </c>
      <c r="B336" s="113"/>
      <c r="C336" s="113"/>
      <c r="D336" s="113"/>
      <c r="E336" s="114" t="s">
        <v>84</v>
      </c>
    </row>
    <row r="337" spans="1:7" ht="15" customHeight="1" x14ac:dyDescent="0.25">
      <c r="A337" s="74"/>
      <c r="B337" s="54"/>
      <c r="C337" s="55"/>
      <c r="D337" s="55"/>
      <c r="E337" s="42"/>
    </row>
    <row r="338" spans="1:7" ht="15" customHeight="1" x14ac:dyDescent="0.25">
      <c r="B338" s="68"/>
      <c r="C338" s="60" t="s">
        <v>36</v>
      </c>
      <c r="D338" s="107" t="s">
        <v>43</v>
      </c>
      <c r="E338" s="117" t="s">
        <v>38</v>
      </c>
    </row>
    <row r="339" spans="1:7" ht="15" customHeight="1" x14ac:dyDescent="0.25">
      <c r="B339" s="78"/>
      <c r="C339" s="88">
        <v>6402</v>
      </c>
      <c r="D339" s="81" t="s">
        <v>123</v>
      </c>
      <c r="E339" s="119">
        <v>421866.54</v>
      </c>
      <c r="G339" s="156">
        <f>SUM(E339,E332,E312,E304)</f>
        <v>7197190.0799999991</v>
      </c>
    </row>
    <row r="340" spans="1:7" ht="15" customHeight="1" x14ac:dyDescent="0.25">
      <c r="B340" s="78"/>
      <c r="C340" s="65" t="s">
        <v>40</v>
      </c>
      <c r="D340" s="85"/>
      <c r="E340" s="53">
        <f>SUM(E339:E339)</f>
        <v>421866.54</v>
      </c>
    </row>
    <row r="341" spans="1:7" ht="15" customHeight="1" x14ac:dyDescent="0.25">
      <c r="A341" s="114"/>
      <c r="B341" s="114"/>
      <c r="C341" s="114"/>
      <c r="D341" s="114"/>
      <c r="E341" s="114"/>
    </row>
    <row r="342" spans="1:7" ht="15" customHeight="1" x14ac:dyDescent="0.25">
      <c r="A342" s="54" t="s">
        <v>1</v>
      </c>
      <c r="B342" s="55"/>
      <c r="C342" s="55"/>
      <c r="D342" s="55"/>
      <c r="E342" s="38"/>
    </row>
    <row r="343" spans="1:7" ht="15" customHeight="1" x14ac:dyDescent="0.25">
      <c r="A343" s="56" t="s">
        <v>104</v>
      </c>
      <c r="B343" s="55"/>
      <c r="C343" s="55"/>
      <c r="D343" s="55"/>
      <c r="E343" s="40" t="s">
        <v>105</v>
      </c>
    </row>
    <row r="344" spans="1:7" ht="15" customHeight="1" x14ac:dyDescent="0.25">
      <c r="A344" s="54"/>
      <c r="B344" s="58"/>
      <c r="C344" s="74"/>
      <c r="D344" s="74"/>
      <c r="E344" s="42"/>
    </row>
    <row r="345" spans="1:7" ht="15" customHeight="1" x14ac:dyDescent="0.25">
      <c r="A345" s="140"/>
      <c r="B345" s="76"/>
      <c r="C345" s="60" t="s">
        <v>36</v>
      </c>
      <c r="D345" s="107" t="s">
        <v>43</v>
      </c>
      <c r="E345" s="43" t="s">
        <v>38</v>
      </c>
    </row>
    <row r="346" spans="1:7" ht="15" customHeight="1" x14ac:dyDescent="0.25">
      <c r="A346" s="78"/>
      <c r="B346" s="79"/>
      <c r="C346" s="88">
        <v>6402</v>
      </c>
      <c r="D346" s="81" t="s">
        <v>124</v>
      </c>
      <c r="E346" s="137">
        <v>536213</v>
      </c>
    </row>
    <row r="347" spans="1:7" ht="15" customHeight="1" x14ac:dyDescent="0.25">
      <c r="A347" s="78"/>
      <c r="B347" s="84"/>
      <c r="C347" s="65" t="s">
        <v>40</v>
      </c>
      <c r="D347" s="85"/>
      <c r="E347" s="86">
        <f>SUM(E346:E346)</f>
        <v>536213</v>
      </c>
      <c r="G347" s="71">
        <f>SUM(E346,E325,E313,E311,E302,E303,E295,E288,E281,E280,E273,E272,E263)</f>
        <v>1483778.3900000001</v>
      </c>
    </row>
    <row r="348" spans="1:7" ht="15" customHeight="1" x14ac:dyDescent="0.25">
      <c r="A348" s="114"/>
      <c r="B348" s="114"/>
      <c r="C348" s="114"/>
      <c r="D348" s="114"/>
      <c r="E348" s="114"/>
      <c r="G348" s="71">
        <f>SUM(G347,G339)</f>
        <v>8680968.4699999988</v>
      </c>
    </row>
    <row r="349" spans="1:7" ht="15" customHeight="1" x14ac:dyDescent="0.25">
      <c r="A349" s="37" t="s">
        <v>17</v>
      </c>
      <c r="B349" s="38"/>
      <c r="C349" s="38"/>
      <c r="D349" s="38"/>
      <c r="E349" s="38"/>
      <c r="G349" s="71">
        <f>+G348+E256</f>
        <v>9402946.8499999996</v>
      </c>
    </row>
    <row r="350" spans="1:7" ht="15" customHeight="1" x14ac:dyDescent="0.25">
      <c r="A350" s="39" t="s">
        <v>104</v>
      </c>
      <c r="B350" s="38"/>
      <c r="C350" s="38"/>
      <c r="D350" s="38"/>
      <c r="E350" s="40" t="s">
        <v>105</v>
      </c>
    </row>
    <row r="351" spans="1:7" ht="15" customHeight="1" x14ac:dyDescent="0.25">
      <c r="A351" s="37"/>
      <c r="B351" s="114"/>
      <c r="C351" s="38"/>
      <c r="D351" s="38"/>
      <c r="E351" s="42"/>
    </row>
    <row r="352" spans="1:7" ht="15" customHeight="1" x14ac:dyDescent="0.25">
      <c r="A352" s="68"/>
      <c r="B352" s="68"/>
      <c r="C352" s="43" t="s">
        <v>36</v>
      </c>
      <c r="D352" s="139" t="s">
        <v>37</v>
      </c>
      <c r="E352" s="43" t="s">
        <v>38</v>
      </c>
    </row>
    <row r="353" spans="1:7" ht="15" customHeight="1" x14ac:dyDescent="0.25">
      <c r="A353" s="102"/>
      <c r="B353" s="138"/>
      <c r="C353" s="88">
        <v>2399</v>
      </c>
      <c r="D353" s="81" t="s">
        <v>107</v>
      </c>
      <c r="E353" s="137">
        <v>536213</v>
      </c>
    </row>
    <row r="354" spans="1:7" ht="15" customHeight="1" x14ac:dyDescent="0.25">
      <c r="A354" s="38"/>
      <c r="B354" s="138"/>
      <c r="C354" s="51" t="s">
        <v>40</v>
      </c>
      <c r="D354" s="52"/>
      <c r="E354" s="53">
        <f>SUM(E353:E353)</f>
        <v>536213</v>
      </c>
    </row>
    <row r="355" spans="1:7" ht="15" customHeight="1" x14ac:dyDescent="0.25">
      <c r="A355" s="114"/>
      <c r="B355" s="114"/>
      <c r="C355" s="114"/>
      <c r="D355" s="114"/>
      <c r="E355" s="114"/>
    </row>
    <row r="356" spans="1:7" ht="15" customHeight="1" x14ac:dyDescent="0.25">
      <c r="A356" s="37" t="s">
        <v>17</v>
      </c>
      <c r="B356" s="38"/>
      <c r="C356" s="38"/>
      <c r="D356" s="38"/>
      <c r="E356" s="38"/>
    </row>
    <row r="357" spans="1:7" ht="15" customHeight="1" x14ac:dyDescent="0.25">
      <c r="A357" s="39" t="s">
        <v>33</v>
      </c>
      <c r="B357" s="38"/>
      <c r="C357" s="38"/>
      <c r="D357" s="38"/>
      <c r="E357" s="40" t="s">
        <v>34</v>
      </c>
    </row>
    <row r="358" spans="1:7" ht="15" customHeight="1" x14ac:dyDescent="0.25">
      <c r="A358" s="114"/>
      <c r="B358" s="114"/>
      <c r="C358" s="114"/>
      <c r="D358" s="114"/>
      <c r="E358" s="114"/>
    </row>
    <row r="359" spans="1:7" ht="15" customHeight="1" x14ac:dyDescent="0.25">
      <c r="A359" s="114"/>
      <c r="B359" s="114"/>
      <c r="C359" s="43" t="s">
        <v>36</v>
      </c>
      <c r="D359" s="129" t="s">
        <v>37</v>
      </c>
      <c r="E359" s="117" t="s">
        <v>38</v>
      </c>
    </row>
    <row r="360" spans="1:7" ht="15" customHeight="1" x14ac:dyDescent="0.25">
      <c r="A360" s="114"/>
      <c r="B360" s="114"/>
      <c r="C360" s="149">
        <v>6409</v>
      </c>
      <c r="D360" s="81" t="s">
        <v>39</v>
      </c>
      <c r="E360" s="49">
        <v>8144755.4699999997</v>
      </c>
    </row>
    <row r="361" spans="1:7" ht="15" customHeight="1" x14ac:dyDescent="0.25">
      <c r="A361" s="114"/>
      <c r="B361" s="114"/>
      <c r="C361" s="51" t="s">
        <v>40</v>
      </c>
      <c r="D361" s="52"/>
      <c r="E361" s="53">
        <f>SUM(E360:E360)</f>
        <v>8144755.4699999997</v>
      </c>
    </row>
    <row r="362" spans="1:7" ht="15" customHeight="1" x14ac:dyDescent="0.25"/>
    <row r="363" spans="1:7" ht="15" customHeight="1" x14ac:dyDescent="0.25">
      <c r="A363" s="37" t="s">
        <v>17</v>
      </c>
      <c r="B363" s="38"/>
      <c r="C363" s="38"/>
      <c r="D363" s="114"/>
      <c r="E363" s="114"/>
    </row>
    <row r="364" spans="1:7" ht="15" customHeight="1" x14ac:dyDescent="0.25">
      <c r="A364" s="39" t="s">
        <v>130</v>
      </c>
      <c r="B364" s="38"/>
      <c r="C364" s="38"/>
      <c r="D364" s="38"/>
      <c r="E364" s="40" t="s">
        <v>131</v>
      </c>
    </row>
    <row r="365" spans="1:7" ht="15" customHeight="1" x14ac:dyDescent="0.25">
      <c r="A365" s="114"/>
      <c r="B365" s="114"/>
      <c r="C365" s="114"/>
      <c r="D365" s="114"/>
      <c r="E365" s="114"/>
    </row>
    <row r="366" spans="1:7" ht="15" customHeight="1" x14ac:dyDescent="0.25">
      <c r="A366" s="114"/>
      <c r="B366" s="43" t="s">
        <v>35</v>
      </c>
      <c r="C366" s="43" t="s">
        <v>36</v>
      </c>
      <c r="D366" s="77" t="s">
        <v>37</v>
      </c>
      <c r="E366" s="43" t="s">
        <v>38</v>
      </c>
    </row>
    <row r="367" spans="1:7" ht="15" customHeight="1" x14ac:dyDescent="0.25">
      <c r="A367" s="114"/>
      <c r="B367" s="93">
        <v>15</v>
      </c>
      <c r="C367" s="88"/>
      <c r="D367" s="157" t="s">
        <v>62</v>
      </c>
      <c r="E367" s="126">
        <v>200000</v>
      </c>
    </row>
    <row r="368" spans="1:7" ht="15" customHeight="1" x14ac:dyDescent="0.25">
      <c r="A368" s="114"/>
      <c r="B368" s="93"/>
      <c r="C368" s="51" t="s">
        <v>40</v>
      </c>
      <c r="D368" s="128"/>
      <c r="E368" s="121">
        <f>SUM(E367:E367)</f>
        <v>200000</v>
      </c>
      <c r="G368" s="71">
        <f>+E368+E361+E354+E379</f>
        <v>9402946.8499999996</v>
      </c>
    </row>
    <row r="369" spans="1:7" ht="15" customHeight="1" x14ac:dyDescent="0.25">
      <c r="G369" s="71"/>
    </row>
    <row r="370" spans="1:7" ht="15" customHeight="1" x14ac:dyDescent="0.25">
      <c r="G370" s="71"/>
    </row>
    <row r="371" spans="1:7" ht="15" customHeight="1" x14ac:dyDescent="0.25">
      <c r="G371" s="71"/>
    </row>
    <row r="372" spans="1:7" ht="15" customHeight="1" x14ac:dyDescent="0.25">
      <c r="G372" s="71"/>
    </row>
    <row r="373" spans="1:7" ht="15" customHeight="1" x14ac:dyDescent="0.25">
      <c r="G373" s="71"/>
    </row>
    <row r="374" spans="1:7" ht="15" customHeight="1" x14ac:dyDescent="0.25">
      <c r="A374" s="37" t="s">
        <v>17</v>
      </c>
      <c r="B374" s="38"/>
      <c r="C374" s="38"/>
      <c r="D374" s="114"/>
      <c r="E374" s="114"/>
      <c r="G374" s="71"/>
    </row>
    <row r="375" spans="1:7" ht="15" customHeight="1" x14ac:dyDescent="0.25">
      <c r="A375" s="39" t="s">
        <v>130</v>
      </c>
      <c r="B375" s="38"/>
      <c r="C375" s="38"/>
      <c r="D375" s="38"/>
      <c r="E375" s="40" t="s">
        <v>132</v>
      </c>
      <c r="G375" s="71"/>
    </row>
    <row r="376" spans="1:7" ht="15" customHeight="1" x14ac:dyDescent="0.25">
      <c r="A376" s="114"/>
      <c r="B376" s="114"/>
      <c r="C376" s="114"/>
      <c r="D376" s="114"/>
      <c r="E376" s="114"/>
      <c r="G376" s="71"/>
    </row>
    <row r="377" spans="1:7" ht="15" customHeight="1" x14ac:dyDescent="0.25">
      <c r="A377" s="114"/>
      <c r="B377" s="43" t="s">
        <v>35</v>
      </c>
      <c r="C377" s="43" t="s">
        <v>36</v>
      </c>
      <c r="D377" s="77" t="s">
        <v>37</v>
      </c>
      <c r="E377" s="43" t="s">
        <v>38</v>
      </c>
      <c r="G377" s="71"/>
    </row>
    <row r="378" spans="1:7" ht="15" customHeight="1" x14ac:dyDescent="0.25">
      <c r="A378" s="114"/>
      <c r="B378" s="93">
        <v>15</v>
      </c>
      <c r="C378" s="88"/>
      <c r="D378" s="157" t="s">
        <v>62</v>
      </c>
      <c r="E378" s="126">
        <v>521978.38</v>
      </c>
      <c r="G378" s="71"/>
    </row>
    <row r="379" spans="1:7" ht="15" customHeight="1" x14ac:dyDescent="0.25">
      <c r="A379" s="114"/>
      <c r="B379" s="93"/>
      <c r="C379" s="51" t="s">
        <v>40</v>
      </c>
      <c r="D379" s="128"/>
      <c r="E379" s="121">
        <f>SUM(E378:E378)</f>
        <v>521978.38</v>
      </c>
    </row>
    <row r="380" spans="1:7" ht="15" customHeight="1" x14ac:dyDescent="0.25">
      <c r="A380" s="114"/>
      <c r="B380" s="114"/>
      <c r="C380" s="153"/>
      <c r="D380" s="158"/>
      <c r="E380" s="159"/>
    </row>
    <row r="381" spans="1:7" ht="15" customHeight="1" x14ac:dyDescent="0.25"/>
    <row r="382" spans="1:7" ht="15" customHeight="1" x14ac:dyDescent="0.3">
      <c r="A382" s="127" t="s">
        <v>133</v>
      </c>
    </row>
    <row r="383" spans="1:7" ht="15" customHeight="1" x14ac:dyDescent="0.25">
      <c r="A383" s="204" t="s">
        <v>134</v>
      </c>
      <c r="B383" s="204"/>
      <c r="C383" s="204"/>
      <c r="D383" s="204"/>
      <c r="E383" s="204"/>
    </row>
    <row r="384" spans="1:7" ht="15" customHeight="1" x14ac:dyDescent="0.25">
      <c r="A384" s="204"/>
      <c r="B384" s="204"/>
      <c r="C384" s="204"/>
      <c r="D384" s="204"/>
      <c r="E384" s="204"/>
    </row>
    <row r="385" spans="1:5" ht="15" customHeight="1" x14ac:dyDescent="0.25">
      <c r="A385" s="206" t="s">
        <v>135</v>
      </c>
      <c r="B385" s="206"/>
      <c r="C385" s="206"/>
      <c r="D385" s="206"/>
      <c r="E385" s="206"/>
    </row>
    <row r="386" spans="1:5" ht="15" customHeight="1" x14ac:dyDescent="0.25">
      <c r="A386" s="206"/>
      <c r="B386" s="206"/>
      <c r="C386" s="206"/>
      <c r="D386" s="206"/>
      <c r="E386" s="206"/>
    </row>
    <row r="387" spans="1:5" ht="15" customHeight="1" x14ac:dyDescent="0.25">
      <c r="A387" s="206"/>
      <c r="B387" s="206"/>
      <c r="C387" s="206"/>
      <c r="D387" s="206"/>
      <c r="E387" s="206"/>
    </row>
    <row r="388" spans="1:5" ht="15" customHeight="1" x14ac:dyDescent="0.25">
      <c r="A388" s="206"/>
      <c r="B388" s="206"/>
      <c r="C388" s="206"/>
      <c r="D388" s="206"/>
      <c r="E388" s="206"/>
    </row>
    <row r="389" spans="1:5" ht="15" customHeight="1" x14ac:dyDescent="0.25">
      <c r="A389" s="206"/>
      <c r="B389" s="206"/>
      <c r="C389" s="206"/>
      <c r="D389" s="206"/>
      <c r="E389" s="206"/>
    </row>
    <row r="390" spans="1:5" ht="15" customHeight="1" x14ac:dyDescent="0.25">
      <c r="A390" s="206"/>
      <c r="B390" s="206"/>
      <c r="C390" s="206"/>
      <c r="D390" s="206"/>
      <c r="E390" s="206"/>
    </row>
    <row r="391" spans="1:5" ht="15" customHeight="1" x14ac:dyDescent="0.25">
      <c r="A391" s="106"/>
      <c r="B391" s="106"/>
      <c r="C391" s="106"/>
      <c r="D391" s="106"/>
      <c r="E391" s="106"/>
    </row>
    <row r="392" spans="1:5" ht="15" customHeight="1" x14ac:dyDescent="0.25">
      <c r="A392" s="54" t="s">
        <v>1</v>
      </c>
      <c r="B392" s="55"/>
      <c r="C392" s="55"/>
      <c r="D392" s="55"/>
      <c r="E392" s="55"/>
    </row>
    <row r="393" spans="1:5" ht="15" customHeight="1" x14ac:dyDescent="0.25">
      <c r="A393" s="56" t="s">
        <v>45</v>
      </c>
      <c r="B393" s="55"/>
      <c r="C393" s="55"/>
      <c r="D393" s="55"/>
      <c r="E393" s="73" t="s">
        <v>46</v>
      </c>
    </row>
    <row r="394" spans="1:5" ht="15" customHeight="1" x14ac:dyDescent="0.25">
      <c r="A394" s="54"/>
      <c r="B394" s="58"/>
      <c r="C394" s="74"/>
      <c r="D394" s="74"/>
      <c r="E394" s="75"/>
    </row>
    <row r="395" spans="1:5" ht="15" customHeight="1" x14ac:dyDescent="0.25">
      <c r="A395" s="160"/>
      <c r="B395" s="60" t="s">
        <v>35</v>
      </c>
      <c r="C395" s="60" t="s">
        <v>36</v>
      </c>
      <c r="D395" s="61" t="s">
        <v>43</v>
      </c>
      <c r="E395" s="43" t="s">
        <v>38</v>
      </c>
    </row>
    <row r="396" spans="1:5" ht="15" customHeight="1" x14ac:dyDescent="0.25">
      <c r="A396" s="160"/>
      <c r="B396" s="161">
        <v>15</v>
      </c>
      <c r="C396" s="98">
        <v>6172</v>
      </c>
      <c r="D396" s="110" t="s">
        <v>136</v>
      </c>
      <c r="E396" s="142">
        <v>-4957096.1399999997</v>
      </c>
    </row>
    <row r="397" spans="1:5" ht="15" customHeight="1" x14ac:dyDescent="0.25">
      <c r="A397" s="160"/>
      <c r="B397" s="161">
        <v>23</v>
      </c>
      <c r="C397" s="98">
        <v>6172</v>
      </c>
      <c r="D397" s="110" t="s">
        <v>136</v>
      </c>
      <c r="E397" s="142">
        <v>4957096.1399999997</v>
      </c>
    </row>
    <row r="398" spans="1:5" ht="15" customHeight="1" x14ac:dyDescent="0.25">
      <c r="A398" s="160"/>
      <c r="B398" s="161"/>
      <c r="C398" s="162" t="s">
        <v>40</v>
      </c>
      <c r="D398" s="85"/>
      <c r="E398" s="86">
        <f>SUM(E396:E397)</f>
        <v>0</v>
      </c>
    </row>
    <row r="399" spans="1:5" ht="15" customHeight="1" x14ac:dyDescent="0.25"/>
    <row r="400" spans="1:5" ht="15" customHeight="1" x14ac:dyDescent="0.25"/>
    <row r="401" spans="1:5" ht="15" customHeight="1" x14ac:dyDescent="0.3">
      <c r="A401" s="127" t="s">
        <v>137</v>
      </c>
    </row>
    <row r="402" spans="1:5" ht="15" customHeight="1" x14ac:dyDescent="0.25">
      <c r="A402" s="205" t="s">
        <v>138</v>
      </c>
      <c r="B402" s="205"/>
      <c r="C402" s="205"/>
      <c r="D402" s="205"/>
      <c r="E402" s="205"/>
    </row>
    <row r="403" spans="1:5" ht="15" customHeight="1" x14ac:dyDescent="0.25">
      <c r="A403" s="205"/>
      <c r="B403" s="205"/>
      <c r="C403" s="205"/>
      <c r="D403" s="205"/>
      <c r="E403" s="205"/>
    </row>
    <row r="404" spans="1:5" ht="15" customHeight="1" x14ac:dyDescent="0.25">
      <c r="A404" s="203" t="s">
        <v>139</v>
      </c>
      <c r="B404" s="203"/>
      <c r="C404" s="203"/>
      <c r="D404" s="203"/>
      <c r="E404" s="203"/>
    </row>
    <row r="405" spans="1:5" ht="15" customHeight="1" x14ac:dyDescent="0.25">
      <c r="A405" s="203"/>
      <c r="B405" s="203"/>
      <c r="C405" s="203"/>
      <c r="D405" s="203"/>
      <c r="E405" s="203"/>
    </row>
    <row r="406" spans="1:5" ht="15" customHeight="1" x14ac:dyDescent="0.25">
      <c r="A406" s="203"/>
      <c r="B406" s="203"/>
      <c r="C406" s="203"/>
      <c r="D406" s="203"/>
      <c r="E406" s="203"/>
    </row>
    <row r="407" spans="1:5" ht="15" customHeight="1" x14ac:dyDescent="0.25">
      <c r="A407" s="203"/>
      <c r="B407" s="203"/>
      <c r="C407" s="203"/>
      <c r="D407" s="203"/>
      <c r="E407" s="203"/>
    </row>
    <row r="408" spans="1:5" ht="15" customHeight="1" x14ac:dyDescent="0.25">
      <c r="A408" s="203"/>
      <c r="B408" s="203"/>
      <c r="C408" s="203"/>
      <c r="D408" s="203"/>
      <c r="E408" s="203"/>
    </row>
    <row r="409" spans="1:5" ht="15" customHeight="1" x14ac:dyDescent="0.25">
      <c r="A409" s="203"/>
      <c r="B409" s="203"/>
      <c r="C409" s="203"/>
      <c r="D409" s="203"/>
      <c r="E409" s="203"/>
    </row>
    <row r="410" spans="1:5" ht="15" customHeight="1" x14ac:dyDescent="0.25">
      <c r="A410" s="203"/>
      <c r="B410" s="203"/>
      <c r="C410" s="203"/>
      <c r="D410" s="203"/>
      <c r="E410" s="203"/>
    </row>
    <row r="411" spans="1:5" ht="15" customHeight="1" x14ac:dyDescent="0.25">
      <c r="A411" s="97"/>
      <c r="B411" s="97"/>
      <c r="C411" s="97"/>
      <c r="D411" s="97"/>
      <c r="E411" s="97"/>
    </row>
    <row r="412" spans="1:5" ht="15" customHeight="1" x14ac:dyDescent="0.25">
      <c r="A412" s="37" t="s">
        <v>17</v>
      </c>
      <c r="B412" s="38"/>
      <c r="C412" s="38"/>
      <c r="D412" s="74"/>
      <c r="E412" s="74"/>
    </row>
    <row r="413" spans="1:5" ht="15" customHeight="1" x14ac:dyDescent="0.25">
      <c r="A413" s="39" t="s">
        <v>130</v>
      </c>
      <c r="B413" s="38"/>
      <c r="C413" s="38"/>
      <c r="D413" s="38"/>
      <c r="E413" s="40" t="s">
        <v>131</v>
      </c>
    </row>
    <row r="414" spans="1:5" ht="15" customHeight="1" x14ac:dyDescent="0.25">
      <c r="A414" s="114"/>
      <c r="B414" s="115"/>
      <c r="C414" s="38"/>
      <c r="D414" s="114"/>
      <c r="E414" s="116"/>
    </row>
    <row r="415" spans="1:5" ht="15" customHeight="1" x14ac:dyDescent="0.25">
      <c r="A415" s="68"/>
      <c r="B415" s="43" t="s">
        <v>35</v>
      </c>
      <c r="C415" s="43" t="s">
        <v>36</v>
      </c>
      <c r="D415" s="77" t="s">
        <v>37</v>
      </c>
      <c r="E415" s="43" t="s">
        <v>38</v>
      </c>
    </row>
    <row r="416" spans="1:5" ht="15" customHeight="1" x14ac:dyDescent="0.25">
      <c r="A416" s="163"/>
      <c r="B416" s="123">
        <v>12</v>
      </c>
      <c r="C416" s="88"/>
      <c r="D416" s="157" t="s">
        <v>62</v>
      </c>
      <c r="E416" s="126">
        <v>-44763000</v>
      </c>
    </row>
    <row r="417" spans="1:5" ht="15" customHeight="1" x14ac:dyDescent="0.25">
      <c r="A417" s="151"/>
      <c r="B417" s="123"/>
      <c r="C417" s="51" t="s">
        <v>40</v>
      </c>
      <c r="D417" s="128"/>
      <c r="E417" s="121">
        <f>SUM(E416:E416)</f>
        <v>-44763000</v>
      </c>
    </row>
    <row r="418" spans="1:5" ht="15" customHeight="1" x14ac:dyDescent="0.25"/>
    <row r="419" spans="1:5" ht="15" customHeight="1" x14ac:dyDescent="0.25">
      <c r="A419" s="37" t="s">
        <v>17</v>
      </c>
      <c r="B419" s="38"/>
      <c r="C419" s="38"/>
      <c r="D419" s="38"/>
      <c r="E419" s="38"/>
    </row>
    <row r="420" spans="1:5" ht="15" customHeight="1" x14ac:dyDescent="0.25">
      <c r="A420" s="39" t="s">
        <v>33</v>
      </c>
      <c r="B420" s="38"/>
      <c r="C420" s="38"/>
      <c r="D420" s="38"/>
      <c r="E420" s="40" t="s">
        <v>34</v>
      </c>
    </row>
    <row r="421" spans="1:5" ht="15" customHeight="1" x14ac:dyDescent="0.25">
      <c r="A421" s="114"/>
      <c r="B421" s="37"/>
      <c r="C421" s="38"/>
      <c r="D421" s="38"/>
      <c r="E421" s="42"/>
    </row>
    <row r="422" spans="1:5" ht="15" customHeight="1" x14ac:dyDescent="0.25">
      <c r="A422" s="68"/>
      <c r="B422" s="76"/>
      <c r="C422" s="43" t="s">
        <v>36</v>
      </c>
      <c r="D422" s="77" t="s">
        <v>37</v>
      </c>
      <c r="E422" s="43" t="s">
        <v>38</v>
      </c>
    </row>
    <row r="423" spans="1:5" ht="15" customHeight="1" x14ac:dyDescent="0.25">
      <c r="A423" s="102"/>
      <c r="B423" s="101"/>
      <c r="C423" s="88">
        <v>6409</v>
      </c>
      <c r="D423" s="81" t="s">
        <v>39</v>
      </c>
      <c r="E423" s="126">
        <v>44763000</v>
      </c>
    </row>
    <row r="424" spans="1:5" ht="15" customHeight="1" x14ac:dyDescent="0.25">
      <c r="A424" s="151"/>
      <c r="B424" s="95"/>
      <c r="C424" s="51" t="s">
        <v>40</v>
      </c>
      <c r="D424" s="128"/>
      <c r="E424" s="121">
        <f>SUM(E423:E423)</f>
        <v>44763000</v>
      </c>
    </row>
    <row r="425" spans="1:5" ht="15" customHeight="1" x14ac:dyDescent="0.25"/>
    <row r="426" spans="1:5" ht="15" customHeight="1" x14ac:dyDescent="0.25"/>
    <row r="427" spans="1:5" ht="15" customHeight="1" x14ac:dyDescent="0.3">
      <c r="A427" s="127" t="s">
        <v>140</v>
      </c>
    </row>
    <row r="428" spans="1:5" ht="15" customHeight="1" x14ac:dyDescent="0.25">
      <c r="A428" s="204" t="s">
        <v>141</v>
      </c>
      <c r="B428" s="204"/>
      <c r="C428" s="204"/>
      <c r="D428" s="204"/>
      <c r="E428" s="204"/>
    </row>
    <row r="429" spans="1:5" ht="15" customHeight="1" x14ac:dyDescent="0.25">
      <c r="A429" s="204"/>
      <c r="B429" s="204"/>
      <c r="C429" s="204"/>
      <c r="D429" s="204"/>
      <c r="E429" s="204"/>
    </row>
    <row r="430" spans="1:5" ht="15" customHeight="1" x14ac:dyDescent="0.25">
      <c r="A430" s="203" t="s">
        <v>142</v>
      </c>
      <c r="B430" s="203"/>
      <c r="C430" s="203"/>
      <c r="D430" s="203"/>
      <c r="E430" s="203"/>
    </row>
    <row r="431" spans="1:5" ht="15" customHeight="1" x14ac:dyDescent="0.25">
      <c r="A431" s="203"/>
      <c r="B431" s="203"/>
      <c r="C431" s="203"/>
      <c r="D431" s="203"/>
      <c r="E431" s="203"/>
    </row>
    <row r="432" spans="1:5" ht="15" customHeight="1" x14ac:dyDescent="0.25">
      <c r="A432" s="203"/>
      <c r="B432" s="203"/>
      <c r="C432" s="203"/>
      <c r="D432" s="203"/>
      <c r="E432" s="203"/>
    </row>
    <row r="433" spans="1:5" ht="15" customHeight="1" x14ac:dyDescent="0.25">
      <c r="A433" s="203"/>
      <c r="B433" s="203"/>
      <c r="C433" s="203"/>
      <c r="D433" s="203"/>
      <c r="E433" s="203"/>
    </row>
    <row r="434" spans="1:5" ht="15" customHeight="1" x14ac:dyDescent="0.25">
      <c r="A434" s="203"/>
      <c r="B434" s="203"/>
      <c r="C434" s="203"/>
      <c r="D434" s="203"/>
      <c r="E434" s="203"/>
    </row>
    <row r="435" spans="1:5" ht="15" customHeight="1" x14ac:dyDescent="0.25">
      <c r="A435" s="203"/>
      <c r="B435" s="203"/>
      <c r="C435" s="203"/>
      <c r="D435" s="203"/>
      <c r="E435" s="203"/>
    </row>
    <row r="436" spans="1:5" ht="15" customHeight="1" x14ac:dyDescent="0.25">
      <c r="A436" s="203"/>
      <c r="B436" s="203"/>
      <c r="C436" s="203"/>
      <c r="D436" s="203"/>
      <c r="E436" s="203"/>
    </row>
    <row r="437" spans="1:5" ht="15" customHeight="1" x14ac:dyDescent="0.25">
      <c r="A437" s="203"/>
      <c r="B437" s="203"/>
      <c r="C437" s="203"/>
      <c r="D437" s="203"/>
      <c r="E437" s="203"/>
    </row>
    <row r="438" spans="1:5" ht="15" customHeight="1" x14ac:dyDescent="0.25">
      <c r="A438" s="72"/>
      <c r="B438" s="72"/>
      <c r="C438" s="72"/>
      <c r="D438" s="72"/>
      <c r="E438" s="72"/>
    </row>
    <row r="439" spans="1:5" ht="15" customHeight="1" x14ac:dyDescent="0.25">
      <c r="A439" s="54" t="s">
        <v>17</v>
      </c>
      <c r="B439" s="55"/>
      <c r="C439" s="55"/>
      <c r="D439" s="55"/>
      <c r="E439" s="74"/>
    </row>
    <row r="440" spans="1:5" ht="15" customHeight="1" x14ac:dyDescent="0.25">
      <c r="A440" s="56" t="s">
        <v>45</v>
      </c>
      <c r="B440" s="57"/>
      <c r="C440" s="57"/>
      <c r="D440" s="57"/>
      <c r="E440" s="57" t="s">
        <v>46</v>
      </c>
    </row>
    <row r="441" spans="1:5" ht="15" customHeight="1" x14ac:dyDescent="0.25">
      <c r="A441" s="56"/>
      <c r="B441" s="74"/>
      <c r="C441" s="55"/>
      <c r="D441" s="55"/>
      <c r="E441" s="75"/>
    </row>
    <row r="442" spans="1:5" ht="15" customHeight="1" x14ac:dyDescent="0.25">
      <c r="A442" s="76"/>
      <c r="B442" s="76"/>
      <c r="C442" s="60" t="s">
        <v>36</v>
      </c>
      <c r="D442" s="77" t="s">
        <v>37</v>
      </c>
      <c r="E442" s="45" t="s">
        <v>38</v>
      </c>
    </row>
    <row r="443" spans="1:5" ht="15" customHeight="1" x14ac:dyDescent="0.25">
      <c r="A443" s="76"/>
      <c r="B443" s="76"/>
      <c r="C443" s="88">
        <v>3541</v>
      </c>
      <c r="D443" s="81" t="s">
        <v>51</v>
      </c>
      <c r="E443" s="89">
        <v>-50000</v>
      </c>
    </row>
    <row r="444" spans="1:5" ht="15" customHeight="1" x14ac:dyDescent="0.25">
      <c r="A444" s="90"/>
      <c r="B444" s="90"/>
      <c r="C444" s="65" t="s">
        <v>40</v>
      </c>
      <c r="D444" s="85"/>
      <c r="E444" s="86">
        <f>SUM(E443)</f>
        <v>-50000</v>
      </c>
    </row>
    <row r="445" spans="1:5" ht="15" customHeight="1" x14ac:dyDescent="0.25"/>
    <row r="446" spans="1:5" ht="15" customHeight="1" x14ac:dyDescent="0.25">
      <c r="A446" s="54" t="s">
        <v>17</v>
      </c>
      <c r="B446" s="55"/>
      <c r="C446" s="55"/>
      <c r="D446" s="55"/>
      <c r="E446" s="55"/>
    </row>
    <row r="447" spans="1:5" ht="15" customHeight="1" x14ac:dyDescent="0.25">
      <c r="A447" s="56" t="s">
        <v>33</v>
      </c>
      <c r="B447" s="55"/>
      <c r="C447" s="55"/>
      <c r="D447" s="55"/>
      <c r="E447" s="73" t="s">
        <v>34</v>
      </c>
    </row>
    <row r="448" spans="1:5" ht="15" customHeight="1" x14ac:dyDescent="0.25">
      <c r="A448" s="54"/>
      <c r="B448" s="74"/>
      <c r="C448" s="55"/>
      <c r="D448" s="55"/>
      <c r="E448" s="75"/>
    </row>
    <row r="449" spans="1:5" ht="15" customHeight="1" x14ac:dyDescent="0.25">
      <c r="A449" s="76"/>
      <c r="B449" s="76"/>
      <c r="C449" s="60" t="s">
        <v>36</v>
      </c>
      <c r="D449" s="77" t="s">
        <v>37</v>
      </c>
      <c r="E449" s="45" t="s">
        <v>38</v>
      </c>
    </row>
    <row r="450" spans="1:5" ht="15" customHeight="1" x14ac:dyDescent="0.25">
      <c r="A450" s="78"/>
      <c r="B450" s="79"/>
      <c r="C450" s="80">
        <v>6409</v>
      </c>
      <c r="D450" s="81" t="s">
        <v>39</v>
      </c>
      <c r="E450" s="82">
        <v>50000</v>
      </c>
    </row>
    <row r="451" spans="1:5" ht="15" customHeight="1" x14ac:dyDescent="0.25">
      <c r="A451" s="83"/>
      <c r="B451" s="84"/>
      <c r="C451" s="65" t="s">
        <v>40</v>
      </c>
      <c r="D451" s="85"/>
      <c r="E451" s="86">
        <f>E450</f>
        <v>50000</v>
      </c>
    </row>
    <row r="452" spans="1:5" ht="15" customHeight="1" x14ac:dyDescent="0.25"/>
    <row r="453" spans="1:5" ht="15" customHeight="1" x14ac:dyDescent="0.25"/>
    <row r="454" spans="1:5" ht="15" customHeight="1" x14ac:dyDescent="0.3">
      <c r="A454" s="127" t="s">
        <v>143</v>
      </c>
    </row>
    <row r="455" spans="1:5" ht="15" customHeight="1" x14ac:dyDescent="0.25">
      <c r="A455" s="204" t="s">
        <v>81</v>
      </c>
      <c r="B455" s="204"/>
      <c r="C455" s="204"/>
      <c r="D455" s="204"/>
      <c r="E455" s="204"/>
    </row>
    <row r="456" spans="1:5" ht="15" customHeight="1" x14ac:dyDescent="0.25">
      <c r="A456" s="204"/>
      <c r="B456" s="204"/>
      <c r="C456" s="204"/>
      <c r="D456" s="204"/>
      <c r="E456" s="204"/>
    </row>
    <row r="457" spans="1:5" ht="15" customHeight="1" x14ac:dyDescent="0.25">
      <c r="A457" s="203" t="s">
        <v>144</v>
      </c>
      <c r="B457" s="203"/>
      <c r="C457" s="203"/>
      <c r="D457" s="203"/>
      <c r="E457" s="203"/>
    </row>
    <row r="458" spans="1:5" ht="15" customHeight="1" x14ac:dyDescent="0.25">
      <c r="A458" s="203"/>
      <c r="B458" s="203"/>
      <c r="C458" s="203"/>
      <c r="D458" s="203"/>
      <c r="E458" s="203"/>
    </row>
    <row r="459" spans="1:5" ht="15" customHeight="1" x14ac:dyDescent="0.25">
      <c r="A459" s="203"/>
      <c r="B459" s="203"/>
      <c r="C459" s="203"/>
      <c r="D459" s="203"/>
      <c r="E459" s="203"/>
    </row>
    <row r="460" spans="1:5" ht="15" customHeight="1" x14ac:dyDescent="0.25">
      <c r="A460" s="203"/>
      <c r="B460" s="203"/>
      <c r="C460" s="203"/>
      <c r="D460" s="203"/>
      <c r="E460" s="203"/>
    </row>
    <row r="461" spans="1:5" ht="15" customHeight="1" x14ac:dyDescent="0.25">
      <c r="A461" s="203"/>
      <c r="B461" s="203"/>
      <c r="C461" s="203"/>
      <c r="D461" s="203"/>
      <c r="E461" s="203"/>
    </row>
    <row r="462" spans="1:5" ht="15" customHeight="1" x14ac:dyDescent="0.25">
      <c r="A462" s="203"/>
      <c r="B462" s="203"/>
      <c r="C462" s="203"/>
      <c r="D462" s="203"/>
      <c r="E462" s="203"/>
    </row>
    <row r="463" spans="1:5" ht="15" customHeight="1" x14ac:dyDescent="0.25">
      <c r="A463" s="203"/>
      <c r="B463" s="203"/>
      <c r="C463" s="203"/>
      <c r="D463" s="203"/>
      <c r="E463" s="203"/>
    </row>
    <row r="464" spans="1:5" ht="15" customHeight="1" x14ac:dyDescent="0.25">
      <c r="A464" s="72"/>
      <c r="B464" s="72"/>
      <c r="C464" s="72"/>
      <c r="D464" s="72"/>
      <c r="E464" s="72"/>
    </row>
    <row r="465" spans="1:5" ht="15" customHeight="1" x14ac:dyDescent="0.25">
      <c r="A465" s="54" t="s">
        <v>17</v>
      </c>
      <c r="B465" s="55"/>
      <c r="C465" s="55"/>
      <c r="D465" s="55"/>
      <c r="E465" s="55"/>
    </row>
    <row r="466" spans="1:5" ht="15" customHeight="1" x14ac:dyDescent="0.25">
      <c r="A466" s="56" t="s">
        <v>33</v>
      </c>
      <c r="B466" s="55"/>
      <c r="C466" s="55"/>
      <c r="D466" s="55"/>
      <c r="E466" s="73" t="s">
        <v>34</v>
      </c>
    </row>
    <row r="467" spans="1:5" ht="15" customHeight="1" x14ac:dyDescent="0.25">
      <c r="A467" s="54"/>
      <c r="B467" s="74"/>
      <c r="C467" s="55"/>
      <c r="D467" s="55"/>
      <c r="E467" s="75"/>
    </row>
    <row r="468" spans="1:5" ht="15" customHeight="1" x14ac:dyDescent="0.25">
      <c r="A468" s="76"/>
      <c r="B468" s="76"/>
      <c r="C468" s="60" t="s">
        <v>36</v>
      </c>
      <c r="D468" s="77" t="s">
        <v>37</v>
      </c>
      <c r="E468" s="45" t="s">
        <v>38</v>
      </c>
    </row>
    <row r="469" spans="1:5" ht="15" customHeight="1" x14ac:dyDescent="0.25">
      <c r="A469" s="78"/>
      <c r="B469" s="79"/>
      <c r="C469" s="80">
        <v>6409</v>
      </c>
      <c r="D469" s="81" t="s">
        <v>39</v>
      </c>
      <c r="E469" s="82">
        <v>-1000000</v>
      </c>
    </row>
    <row r="470" spans="1:5" ht="15" customHeight="1" x14ac:dyDescent="0.25">
      <c r="A470" s="83"/>
      <c r="B470" s="84"/>
      <c r="C470" s="65" t="s">
        <v>40</v>
      </c>
      <c r="D470" s="85"/>
      <c r="E470" s="86">
        <f>E469</f>
        <v>-1000000</v>
      </c>
    </row>
    <row r="471" spans="1:5" ht="15" customHeight="1" x14ac:dyDescent="0.25"/>
    <row r="472" spans="1:5" ht="15" customHeight="1" x14ac:dyDescent="0.25">
      <c r="A472" s="54" t="s">
        <v>17</v>
      </c>
      <c r="B472" s="55"/>
      <c r="C472" s="55"/>
      <c r="D472" s="55"/>
      <c r="E472" s="74"/>
    </row>
    <row r="473" spans="1:5" ht="15" customHeight="1" x14ac:dyDescent="0.25">
      <c r="A473" s="56" t="s">
        <v>83</v>
      </c>
      <c r="B473" s="57"/>
      <c r="C473" s="57"/>
      <c r="D473" s="57"/>
      <c r="E473" s="74" t="s">
        <v>84</v>
      </c>
    </row>
    <row r="474" spans="1:5" ht="15" customHeight="1" x14ac:dyDescent="0.25">
      <c r="A474" s="56"/>
      <c r="B474" s="74"/>
      <c r="C474" s="55"/>
      <c r="D474" s="55"/>
      <c r="E474" s="75"/>
    </row>
    <row r="475" spans="1:5" ht="15" customHeight="1" x14ac:dyDescent="0.25">
      <c r="A475" s="76"/>
      <c r="B475" s="43" t="s">
        <v>35</v>
      </c>
      <c r="C475" s="60" t="s">
        <v>36</v>
      </c>
      <c r="D475" s="61" t="s">
        <v>43</v>
      </c>
      <c r="E475" s="45" t="s">
        <v>38</v>
      </c>
    </row>
    <row r="476" spans="1:5" ht="15" customHeight="1" x14ac:dyDescent="0.25">
      <c r="A476" s="76"/>
      <c r="B476" s="93">
        <v>130</v>
      </c>
      <c r="C476" s="88"/>
      <c r="D476" s="99" t="s">
        <v>85</v>
      </c>
      <c r="E476" s="94">
        <v>1000000</v>
      </c>
    </row>
    <row r="477" spans="1:5" ht="15" customHeight="1" x14ac:dyDescent="0.25">
      <c r="A477" s="90"/>
      <c r="B477" s="50"/>
      <c r="C477" s="65" t="s">
        <v>40</v>
      </c>
      <c r="D477" s="66"/>
      <c r="E477" s="67">
        <f>SUM(E476:E476)</f>
        <v>1000000</v>
      </c>
    </row>
    <row r="478" spans="1:5" ht="15" customHeight="1" x14ac:dyDescent="0.25"/>
    <row r="479" spans="1:5" ht="15" customHeight="1" x14ac:dyDescent="0.25"/>
    <row r="480" spans="1:5" ht="15" customHeight="1" x14ac:dyDescent="0.3">
      <c r="A480" s="127" t="s">
        <v>145</v>
      </c>
    </row>
    <row r="481" spans="1:5" ht="15" customHeight="1" x14ac:dyDescent="0.25">
      <c r="A481" s="204" t="s">
        <v>81</v>
      </c>
      <c r="B481" s="204"/>
      <c r="C481" s="204"/>
      <c r="D481" s="204"/>
      <c r="E481" s="204"/>
    </row>
    <row r="482" spans="1:5" ht="15" customHeight="1" x14ac:dyDescent="0.25">
      <c r="A482" s="204"/>
      <c r="B482" s="204"/>
      <c r="C482" s="204"/>
      <c r="D482" s="204"/>
      <c r="E482" s="204"/>
    </row>
    <row r="483" spans="1:5" ht="15" customHeight="1" x14ac:dyDescent="0.25">
      <c r="A483" s="203" t="s">
        <v>146</v>
      </c>
      <c r="B483" s="203"/>
      <c r="C483" s="203"/>
      <c r="D483" s="203"/>
      <c r="E483" s="203"/>
    </row>
    <row r="484" spans="1:5" ht="15" customHeight="1" x14ac:dyDescent="0.25">
      <c r="A484" s="203"/>
      <c r="B484" s="203"/>
      <c r="C484" s="203"/>
      <c r="D484" s="203"/>
      <c r="E484" s="203"/>
    </row>
    <row r="485" spans="1:5" ht="15" customHeight="1" x14ac:dyDescent="0.25">
      <c r="A485" s="203"/>
      <c r="B485" s="203"/>
      <c r="C485" s="203"/>
      <c r="D485" s="203"/>
      <c r="E485" s="203"/>
    </row>
    <row r="486" spans="1:5" ht="15" customHeight="1" x14ac:dyDescent="0.25">
      <c r="A486" s="203"/>
      <c r="B486" s="203"/>
      <c r="C486" s="203"/>
      <c r="D486" s="203"/>
      <c r="E486" s="203"/>
    </row>
    <row r="487" spans="1:5" ht="15" customHeight="1" x14ac:dyDescent="0.25">
      <c r="A487" s="203"/>
      <c r="B487" s="203"/>
      <c r="C487" s="203"/>
      <c r="D487" s="203"/>
      <c r="E487" s="203"/>
    </row>
    <row r="488" spans="1:5" ht="15" customHeight="1" x14ac:dyDescent="0.25">
      <c r="A488" s="203"/>
      <c r="B488" s="203"/>
      <c r="C488" s="203"/>
      <c r="D488" s="203"/>
      <c r="E488" s="203"/>
    </row>
    <row r="489" spans="1:5" ht="15" customHeight="1" x14ac:dyDescent="0.25">
      <c r="A489" s="203"/>
      <c r="B489" s="203"/>
      <c r="C489" s="203"/>
      <c r="D489" s="203"/>
      <c r="E489" s="203"/>
    </row>
    <row r="490" spans="1:5" ht="15" customHeight="1" x14ac:dyDescent="0.25">
      <c r="A490" s="203"/>
      <c r="B490" s="203"/>
      <c r="C490" s="203"/>
      <c r="D490" s="203"/>
      <c r="E490" s="203"/>
    </row>
    <row r="491" spans="1:5" ht="15" customHeight="1" x14ac:dyDescent="0.25">
      <c r="A491" s="72"/>
      <c r="B491" s="72"/>
      <c r="C491" s="72"/>
      <c r="D491" s="72"/>
      <c r="E491" s="72"/>
    </row>
    <row r="492" spans="1:5" ht="15" customHeight="1" x14ac:dyDescent="0.25">
      <c r="A492" s="54" t="s">
        <v>17</v>
      </c>
      <c r="B492" s="55"/>
      <c r="C492" s="55"/>
      <c r="D492" s="55"/>
      <c r="E492" s="55"/>
    </row>
    <row r="493" spans="1:5" ht="15" customHeight="1" x14ac:dyDescent="0.25">
      <c r="A493" s="56" t="s">
        <v>33</v>
      </c>
      <c r="B493" s="55"/>
      <c r="C493" s="55"/>
      <c r="D493" s="55"/>
      <c r="E493" s="73" t="s">
        <v>34</v>
      </c>
    </row>
    <row r="494" spans="1:5" ht="15" customHeight="1" x14ac:dyDescent="0.25">
      <c r="A494" s="54"/>
      <c r="B494" s="74"/>
      <c r="C494" s="55"/>
      <c r="D494" s="55"/>
      <c r="E494" s="75"/>
    </row>
    <row r="495" spans="1:5" ht="15" customHeight="1" x14ac:dyDescent="0.25">
      <c r="A495" s="76"/>
      <c r="B495" s="76"/>
      <c r="C495" s="60" t="s">
        <v>36</v>
      </c>
      <c r="D495" s="77" t="s">
        <v>37</v>
      </c>
      <c r="E495" s="45" t="s">
        <v>38</v>
      </c>
    </row>
    <row r="496" spans="1:5" ht="15" customHeight="1" x14ac:dyDescent="0.25">
      <c r="A496" s="78"/>
      <c r="B496" s="79"/>
      <c r="C496" s="80">
        <v>6409</v>
      </c>
      <c r="D496" s="81" t="s">
        <v>39</v>
      </c>
      <c r="E496" s="82">
        <v>-589827.16</v>
      </c>
    </row>
    <row r="497" spans="1:5" ht="15" customHeight="1" x14ac:dyDescent="0.25">
      <c r="A497" s="83"/>
      <c r="B497" s="84"/>
      <c r="C497" s="65" t="s">
        <v>40</v>
      </c>
      <c r="D497" s="85"/>
      <c r="E497" s="86">
        <f>E496</f>
        <v>-589827.16</v>
      </c>
    </row>
    <row r="498" spans="1:5" ht="15" customHeight="1" x14ac:dyDescent="0.25"/>
    <row r="499" spans="1:5" ht="15" customHeight="1" x14ac:dyDescent="0.25">
      <c r="A499" s="54" t="s">
        <v>17</v>
      </c>
      <c r="B499" s="55"/>
      <c r="C499" s="55"/>
      <c r="D499" s="55"/>
      <c r="E499" s="74"/>
    </row>
    <row r="500" spans="1:5" ht="15" customHeight="1" x14ac:dyDescent="0.25">
      <c r="A500" s="56" t="s">
        <v>83</v>
      </c>
      <c r="B500" s="57"/>
      <c r="C500" s="57"/>
      <c r="D500" s="57"/>
      <c r="E500" s="74" t="s">
        <v>84</v>
      </c>
    </row>
    <row r="501" spans="1:5" ht="15" customHeight="1" x14ac:dyDescent="0.25">
      <c r="A501" s="56"/>
      <c r="B501" s="74"/>
      <c r="C501" s="55"/>
      <c r="D501" s="55"/>
      <c r="E501" s="75"/>
    </row>
    <row r="502" spans="1:5" ht="15" customHeight="1" x14ac:dyDescent="0.25">
      <c r="A502" s="76"/>
      <c r="B502" s="43" t="s">
        <v>35</v>
      </c>
      <c r="C502" s="60" t="s">
        <v>36</v>
      </c>
      <c r="D502" s="61" t="s">
        <v>43</v>
      </c>
      <c r="E502" s="45" t="s">
        <v>38</v>
      </c>
    </row>
    <row r="503" spans="1:5" ht="15" customHeight="1" x14ac:dyDescent="0.25">
      <c r="A503" s="76"/>
      <c r="B503" s="93">
        <v>410</v>
      </c>
      <c r="C503" s="88"/>
      <c r="D503" s="164" t="s">
        <v>147</v>
      </c>
      <c r="E503" s="94">
        <v>589827.16</v>
      </c>
    </row>
    <row r="504" spans="1:5" ht="15" customHeight="1" x14ac:dyDescent="0.25">
      <c r="A504" s="90"/>
      <c r="B504" s="50"/>
      <c r="C504" s="65" t="s">
        <v>40</v>
      </c>
      <c r="D504" s="66"/>
      <c r="E504" s="67">
        <f>SUM(E503:E503)</f>
        <v>589827.16</v>
      </c>
    </row>
    <row r="505" spans="1:5" ht="15" customHeight="1" x14ac:dyDescent="0.25"/>
    <row r="506" spans="1:5" ht="15" customHeight="1" x14ac:dyDescent="0.25"/>
    <row r="507" spans="1:5" ht="15" customHeight="1" x14ac:dyDescent="0.3">
      <c r="A507" s="127" t="s">
        <v>148</v>
      </c>
    </row>
    <row r="508" spans="1:5" ht="15" customHeight="1" x14ac:dyDescent="0.25">
      <c r="A508" s="204" t="s">
        <v>81</v>
      </c>
      <c r="B508" s="204"/>
      <c r="C508" s="204"/>
      <c r="D508" s="204"/>
      <c r="E508" s="204"/>
    </row>
    <row r="509" spans="1:5" ht="15" customHeight="1" x14ac:dyDescent="0.25">
      <c r="A509" s="204"/>
      <c r="B509" s="204"/>
      <c r="C509" s="204"/>
      <c r="D509" s="204"/>
      <c r="E509" s="204"/>
    </row>
    <row r="510" spans="1:5" ht="15" customHeight="1" x14ac:dyDescent="0.25">
      <c r="A510" s="203" t="s">
        <v>394</v>
      </c>
      <c r="B510" s="203"/>
      <c r="C510" s="203"/>
      <c r="D510" s="203"/>
      <c r="E510" s="203"/>
    </row>
    <row r="511" spans="1:5" ht="15" customHeight="1" x14ac:dyDescent="0.25">
      <c r="A511" s="203"/>
      <c r="B511" s="203"/>
      <c r="C511" s="203"/>
      <c r="D511" s="203"/>
      <c r="E511" s="203"/>
    </row>
    <row r="512" spans="1:5" ht="15" customHeight="1" x14ac:dyDescent="0.25">
      <c r="A512" s="203"/>
      <c r="B512" s="203"/>
      <c r="C512" s="203"/>
      <c r="D512" s="203"/>
      <c r="E512" s="203"/>
    </row>
    <row r="513" spans="1:5" ht="15" customHeight="1" x14ac:dyDescent="0.25">
      <c r="A513" s="203"/>
      <c r="B513" s="203"/>
      <c r="C513" s="203"/>
      <c r="D513" s="203"/>
      <c r="E513" s="203"/>
    </row>
    <row r="514" spans="1:5" ht="15" customHeight="1" x14ac:dyDescent="0.25">
      <c r="A514" s="203"/>
      <c r="B514" s="203"/>
      <c r="C514" s="203"/>
      <c r="D514" s="203"/>
      <c r="E514" s="203"/>
    </row>
    <row r="515" spans="1:5" ht="15" customHeight="1" x14ac:dyDescent="0.25">
      <c r="A515" s="203"/>
      <c r="B515" s="203"/>
      <c r="C515" s="203"/>
      <c r="D515" s="203"/>
      <c r="E515" s="203"/>
    </row>
    <row r="516" spans="1:5" ht="15" customHeight="1" x14ac:dyDescent="0.25">
      <c r="A516" s="203"/>
      <c r="B516" s="203"/>
      <c r="C516" s="203"/>
      <c r="D516" s="203"/>
      <c r="E516" s="203"/>
    </row>
    <row r="517" spans="1:5" ht="15" customHeight="1" x14ac:dyDescent="0.25">
      <c r="A517" s="203"/>
      <c r="B517" s="203"/>
      <c r="C517" s="203"/>
      <c r="D517" s="203"/>
      <c r="E517" s="203"/>
    </row>
    <row r="518" spans="1:5" ht="15" customHeight="1" x14ac:dyDescent="0.25"/>
    <row r="519" spans="1:5" ht="15" customHeight="1" x14ac:dyDescent="0.25">
      <c r="A519" s="54" t="s">
        <v>17</v>
      </c>
      <c r="B519" s="55"/>
      <c r="C519" s="55"/>
      <c r="D519" s="55"/>
      <c r="E519" s="74"/>
    </row>
    <row r="520" spans="1:5" ht="15" customHeight="1" x14ac:dyDescent="0.25">
      <c r="A520" s="56" t="s">
        <v>83</v>
      </c>
      <c r="B520" s="57"/>
      <c r="C520" s="57"/>
      <c r="D520" s="57"/>
      <c r="E520" s="74" t="s">
        <v>84</v>
      </c>
    </row>
    <row r="521" spans="1:5" ht="15" customHeight="1" x14ac:dyDescent="0.25">
      <c r="A521" s="56"/>
      <c r="B521" s="74"/>
      <c r="C521" s="55"/>
      <c r="D521" s="55"/>
      <c r="E521" s="75"/>
    </row>
    <row r="522" spans="1:5" ht="15" customHeight="1" x14ac:dyDescent="0.25">
      <c r="A522" s="76"/>
      <c r="B522" s="43" t="s">
        <v>35</v>
      </c>
      <c r="C522" s="60" t="s">
        <v>36</v>
      </c>
      <c r="D522" s="61" t="s">
        <v>43</v>
      </c>
      <c r="E522" s="45" t="s">
        <v>38</v>
      </c>
    </row>
    <row r="523" spans="1:5" ht="15" customHeight="1" x14ac:dyDescent="0.25">
      <c r="A523" s="76"/>
      <c r="B523" s="93">
        <v>307</v>
      </c>
      <c r="C523" s="88"/>
      <c r="D523" s="99" t="s">
        <v>85</v>
      </c>
      <c r="E523" s="94">
        <v>-66235.399999999994</v>
      </c>
    </row>
    <row r="524" spans="1:5" ht="15" customHeight="1" x14ac:dyDescent="0.25">
      <c r="A524" s="76"/>
      <c r="B524" s="93">
        <v>303</v>
      </c>
      <c r="C524" s="88"/>
      <c r="D524" s="99" t="s">
        <v>85</v>
      </c>
      <c r="E524" s="94">
        <v>66235.399999999994</v>
      </c>
    </row>
    <row r="525" spans="1:5" ht="15" customHeight="1" x14ac:dyDescent="0.25">
      <c r="A525" s="90"/>
      <c r="B525" s="96"/>
      <c r="C525" s="65" t="s">
        <v>40</v>
      </c>
      <c r="D525" s="66"/>
      <c r="E525" s="67">
        <f>SUM(E523:E524)</f>
        <v>0</v>
      </c>
    </row>
    <row r="526" spans="1:5" ht="15" customHeight="1" x14ac:dyDescent="0.25"/>
    <row r="527" spans="1:5" ht="15" customHeight="1" x14ac:dyDescent="0.25"/>
    <row r="528" spans="1:5" ht="15" customHeight="1" x14ac:dyDescent="0.25"/>
    <row r="529" spans="1:5" ht="15" customHeight="1" x14ac:dyDescent="0.25"/>
    <row r="530" spans="1:5" ht="15" customHeight="1" x14ac:dyDescent="0.25"/>
    <row r="531" spans="1:5" ht="15" customHeight="1" x14ac:dyDescent="0.25"/>
    <row r="532" spans="1:5" ht="15" customHeight="1" x14ac:dyDescent="0.25"/>
    <row r="533" spans="1:5" ht="15" customHeight="1" x14ac:dyDescent="0.3">
      <c r="A533" s="127" t="s">
        <v>149</v>
      </c>
    </row>
    <row r="534" spans="1:5" ht="15" customHeight="1" x14ac:dyDescent="0.25">
      <c r="A534" s="204" t="s">
        <v>81</v>
      </c>
      <c r="B534" s="204"/>
      <c r="C534" s="204"/>
      <c r="D534" s="204"/>
      <c r="E534" s="204"/>
    </row>
    <row r="535" spans="1:5" ht="15" customHeight="1" x14ac:dyDescent="0.25">
      <c r="A535" s="204"/>
      <c r="B535" s="204"/>
      <c r="C535" s="204"/>
      <c r="D535" s="204"/>
      <c r="E535" s="204"/>
    </row>
    <row r="536" spans="1:5" ht="15" customHeight="1" x14ac:dyDescent="0.25">
      <c r="A536" s="203" t="s">
        <v>395</v>
      </c>
      <c r="B536" s="203"/>
      <c r="C536" s="203"/>
      <c r="D536" s="203"/>
      <c r="E536" s="203"/>
    </row>
    <row r="537" spans="1:5" ht="15" customHeight="1" x14ac:dyDescent="0.25">
      <c r="A537" s="203"/>
      <c r="B537" s="203"/>
      <c r="C537" s="203"/>
      <c r="D537" s="203"/>
      <c r="E537" s="203"/>
    </row>
    <row r="538" spans="1:5" ht="15" customHeight="1" x14ac:dyDescent="0.25">
      <c r="A538" s="203"/>
      <c r="B538" s="203"/>
      <c r="C538" s="203"/>
      <c r="D538" s="203"/>
      <c r="E538" s="203"/>
    </row>
    <row r="539" spans="1:5" ht="15" customHeight="1" x14ac:dyDescent="0.25">
      <c r="A539" s="203"/>
      <c r="B539" s="203"/>
      <c r="C539" s="203"/>
      <c r="D539" s="203"/>
      <c r="E539" s="203"/>
    </row>
    <row r="540" spans="1:5" ht="15" customHeight="1" x14ac:dyDescent="0.25">
      <c r="A540" s="203"/>
      <c r="B540" s="203"/>
      <c r="C540" s="203"/>
      <c r="D540" s="203"/>
      <c r="E540" s="203"/>
    </row>
    <row r="541" spans="1:5" ht="15" customHeight="1" x14ac:dyDescent="0.25">
      <c r="A541" s="203"/>
      <c r="B541" s="203"/>
      <c r="C541" s="203"/>
      <c r="D541" s="203"/>
      <c r="E541" s="203"/>
    </row>
    <row r="542" spans="1:5" ht="15" customHeight="1" x14ac:dyDescent="0.25">
      <c r="A542" s="203"/>
      <c r="B542" s="203"/>
      <c r="C542" s="203"/>
      <c r="D542" s="203"/>
      <c r="E542" s="203"/>
    </row>
    <row r="543" spans="1:5" ht="15" customHeight="1" x14ac:dyDescent="0.25">
      <c r="A543" s="203"/>
      <c r="B543" s="203"/>
      <c r="C543" s="203"/>
      <c r="D543" s="203"/>
      <c r="E543" s="203"/>
    </row>
    <row r="544" spans="1:5" ht="15" customHeight="1" x14ac:dyDescent="0.25"/>
    <row r="545" spans="1:5" ht="15" customHeight="1" x14ac:dyDescent="0.25">
      <c r="A545" s="54" t="s">
        <v>17</v>
      </c>
      <c r="B545" s="55"/>
      <c r="C545" s="55"/>
      <c r="D545" s="55"/>
      <c r="E545" s="74"/>
    </row>
    <row r="546" spans="1:5" ht="15" customHeight="1" x14ac:dyDescent="0.25">
      <c r="A546" s="56" t="s">
        <v>83</v>
      </c>
      <c r="B546" s="57"/>
      <c r="C546" s="57"/>
      <c r="D546" s="57"/>
      <c r="E546" s="74" t="s">
        <v>84</v>
      </c>
    </row>
    <row r="547" spans="1:5" ht="15" customHeight="1" x14ac:dyDescent="0.25">
      <c r="A547" s="56"/>
      <c r="B547" s="74"/>
      <c r="C547" s="55"/>
      <c r="D547" s="55"/>
      <c r="E547" s="75"/>
    </row>
    <row r="548" spans="1:5" ht="15" customHeight="1" x14ac:dyDescent="0.25">
      <c r="A548" s="76"/>
      <c r="B548" s="43" t="s">
        <v>35</v>
      </c>
      <c r="C548" s="60" t="s">
        <v>36</v>
      </c>
      <c r="D548" s="61" t="s">
        <v>43</v>
      </c>
      <c r="E548" s="45" t="s">
        <v>38</v>
      </c>
    </row>
    <row r="549" spans="1:5" ht="15" customHeight="1" x14ac:dyDescent="0.25">
      <c r="A549" s="76"/>
      <c r="B549" s="93">
        <v>307</v>
      </c>
      <c r="C549" s="88"/>
      <c r="D549" s="99" t="s">
        <v>85</v>
      </c>
      <c r="E549" s="94">
        <v>-32950</v>
      </c>
    </row>
    <row r="550" spans="1:5" ht="15" customHeight="1" x14ac:dyDescent="0.25">
      <c r="A550" s="76"/>
      <c r="B550" s="93">
        <v>10</v>
      </c>
      <c r="C550" s="88"/>
      <c r="D550" s="81" t="s">
        <v>150</v>
      </c>
      <c r="E550" s="94">
        <v>32950</v>
      </c>
    </row>
    <row r="551" spans="1:5" ht="15" customHeight="1" x14ac:dyDescent="0.25">
      <c r="A551" s="90"/>
      <c r="B551" s="96"/>
      <c r="C551" s="65" t="s">
        <v>40</v>
      </c>
      <c r="D551" s="66"/>
      <c r="E551" s="67">
        <f>SUM(E549:E550)</f>
        <v>0</v>
      </c>
    </row>
    <row r="552" spans="1:5" ht="15" customHeight="1" x14ac:dyDescent="0.25"/>
    <row r="553" spans="1:5" ht="15" customHeight="1" x14ac:dyDescent="0.25"/>
    <row r="554" spans="1:5" ht="15" customHeight="1" x14ac:dyDescent="0.3">
      <c r="A554" s="127" t="s">
        <v>151</v>
      </c>
    </row>
    <row r="555" spans="1:5" ht="15" customHeight="1" x14ac:dyDescent="0.25">
      <c r="A555" s="204" t="s">
        <v>152</v>
      </c>
      <c r="B555" s="204"/>
      <c r="C555" s="204"/>
      <c r="D555" s="204"/>
      <c r="E555" s="204"/>
    </row>
    <row r="556" spans="1:5" ht="15" customHeight="1" x14ac:dyDescent="0.25">
      <c r="A556" s="204"/>
      <c r="B556" s="204"/>
      <c r="C556" s="204"/>
      <c r="D556" s="204"/>
      <c r="E556" s="204"/>
    </row>
    <row r="557" spans="1:5" ht="15" customHeight="1" x14ac:dyDescent="0.25">
      <c r="A557" s="203" t="s">
        <v>153</v>
      </c>
      <c r="B557" s="203"/>
      <c r="C557" s="203"/>
      <c r="D557" s="203"/>
      <c r="E557" s="203"/>
    </row>
    <row r="558" spans="1:5" ht="15" customHeight="1" x14ac:dyDescent="0.25">
      <c r="A558" s="203"/>
      <c r="B558" s="203"/>
      <c r="C558" s="203"/>
      <c r="D558" s="203"/>
      <c r="E558" s="203"/>
    </row>
    <row r="559" spans="1:5" ht="15" customHeight="1" x14ac:dyDescent="0.25">
      <c r="A559" s="203"/>
      <c r="B559" s="203"/>
      <c r="C559" s="203"/>
      <c r="D559" s="203"/>
      <c r="E559" s="203"/>
    </row>
    <row r="560" spans="1:5" ht="15" customHeight="1" x14ac:dyDescent="0.25">
      <c r="A560" s="203"/>
      <c r="B560" s="203"/>
      <c r="C560" s="203"/>
      <c r="D560" s="203"/>
      <c r="E560" s="203"/>
    </row>
    <row r="561" spans="1:5" ht="15" customHeight="1" x14ac:dyDescent="0.25">
      <c r="A561" s="203"/>
      <c r="B561" s="203"/>
      <c r="C561" s="203"/>
      <c r="D561" s="203"/>
      <c r="E561" s="203"/>
    </row>
    <row r="562" spans="1:5" ht="15" customHeight="1" x14ac:dyDescent="0.25">
      <c r="A562" s="203"/>
      <c r="B562" s="203"/>
      <c r="C562" s="203"/>
      <c r="D562" s="203"/>
      <c r="E562" s="203"/>
    </row>
    <row r="563" spans="1:5" ht="15" customHeight="1" x14ac:dyDescent="0.25">
      <c r="A563" s="203"/>
      <c r="B563" s="203"/>
      <c r="C563" s="203"/>
      <c r="D563" s="203"/>
      <c r="E563" s="203"/>
    </row>
    <row r="564" spans="1:5" ht="15" customHeight="1" x14ac:dyDescent="0.25">
      <c r="A564" s="203"/>
      <c r="B564" s="203"/>
      <c r="C564" s="203"/>
      <c r="D564" s="203"/>
      <c r="E564" s="203"/>
    </row>
    <row r="565" spans="1:5" ht="15" customHeight="1" x14ac:dyDescent="0.25">
      <c r="A565" s="74"/>
      <c r="B565" s="165"/>
      <c r="C565" s="74"/>
      <c r="D565" s="74"/>
      <c r="E565" s="74"/>
    </row>
    <row r="566" spans="1:5" ht="15" customHeight="1" x14ac:dyDescent="0.25">
      <c r="A566" s="54" t="s">
        <v>17</v>
      </c>
      <c r="B566" s="55"/>
      <c r="C566" s="55"/>
      <c r="D566" s="55"/>
      <c r="E566" s="55"/>
    </row>
    <row r="567" spans="1:5" ht="15" customHeight="1" x14ac:dyDescent="0.25">
      <c r="A567" s="56" t="s">
        <v>33</v>
      </c>
      <c r="B567" s="55"/>
      <c r="C567" s="55"/>
      <c r="D567" s="55"/>
      <c r="E567" s="73" t="s">
        <v>34</v>
      </c>
    </row>
    <row r="568" spans="1:5" ht="15" customHeight="1" x14ac:dyDescent="0.25">
      <c r="A568" s="54"/>
      <c r="B568" s="74"/>
      <c r="C568" s="55"/>
      <c r="D568" s="55"/>
      <c r="E568" s="75"/>
    </row>
    <row r="569" spans="1:5" ht="15" customHeight="1" x14ac:dyDescent="0.25">
      <c r="A569" s="76"/>
      <c r="B569" s="76"/>
      <c r="C569" s="60" t="s">
        <v>36</v>
      </c>
      <c r="D569" s="77" t="s">
        <v>37</v>
      </c>
      <c r="E569" s="45" t="s">
        <v>38</v>
      </c>
    </row>
    <row r="570" spans="1:5" ht="15" customHeight="1" x14ac:dyDescent="0.25">
      <c r="A570" s="78"/>
      <c r="B570" s="79"/>
      <c r="C570" s="80">
        <v>6409</v>
      </c>
      <c r="D570" s="81" t="s">
        <v>39</v>
      </c>
      <c r="E570" s="82">
        <v>-125000</v>
      </c>
    </row>
    <row r="571" spans="1:5" ht="15" customHeight="1" x14ac:dyDescent="0.25">
      <c r="A571" s="83"/>
      <c r="B571" s="84"/>
      <c r="C571" s="65" t="s">
        <v>40</v>
      </c>
      <c r="D571" s="85"/>
      <c r="E571" s="86">
        <f>E570</f>
        <v>-125000</v>
      </c>
    </row>
    <row r="572" spans="1:5" ht="15" customHeight="1" x14ac:dyDescent="0.25">
      <c r="A572" s="74"/>
      <c r="B572" s="165"/>
      <c r="C572" s="74"/>
      <c r="D572" s="74"/>
      <c r="E572" s="74"/>
    </row>
    <row r="573" spans="1:5" ht="15" customHeight="1" x14ac:dyDescent="0.25">
      <c r="A573" s="54" t="s">
        <v>17</v>
      </c>
      <c r="B573" s="87"/>
      <c r="C573" s="55"/>
      <c r="D573" s="55"/>
      <c r="E573" s="55"/>
    </row>
    <row r="574" spans="1:5" ht="15" customHeight="1" x14ac:dyDescent="0.25">
      <c r="A574" s="39" t="s">
        <v>125</v>
      </c>
      <c r="B574" s="38"/>
      <c r="C574" s="38"/>
      <c r="D574" s="38"/>
      <c r="E574" s="40" t="s">
        <v>126</v>
      </c>
    </row>
    <row r="575" spans="1:5" ht="15" customHeight="1" x14ac:dyDescent="0.25">
      <c r="A575" s="74"/>
      <c r="B575" s="166"/>
      <c r="C575" s="55"/>
      <c r="D575" s="74"/>
      <c r="E575" s="59"/>
    </row>
    <row r="576" spans="1:5" ht="15" customHeight="1" x14ac:dyDescent="0.25">
      <c r="B576" s="68"/>
      <c r="C576" s="60" t="s">
        <v>36</v>
      </c>
      <c r="D576" s="44" t="s">
        <v>37</v>
      </c>
      <c r="E576" s="60" t="s">
        <v>38</v>
      </c>
    </row>
    <row r="577" spans="1:5" ht="15" customHeight="1" x14ac:dyDescent="0.25">
      <c r="B577" s="90"/>
      <c r="C577" s="98">
        <v>3322</v>
      </c>
      <c r="D577" s="99" t="s">
        <v>77</v>
      </c>
      <c r="E577" s="119">
        <v>125000</v>
      </c>
    </row>
    <row r="578" spans="1:5" ht="15" customHeight="1" x14ac:dyDescent="0.25">
      <c r="B578" s="95"/>
      <c r="C578" s="65" t="s">
        <v>40</v>
      </c>
      <c r="D578" s="66"/>
      <c r="E578" s="67">
        <f>SUM(E577:E577)</f>
        <v>125000</v>
      </c>
    </row>
    <row r="579" spans="1:5" ht="15" customHeight="1" x14ac:dyDescent="0.25"/>
    <row r="580" spans="1:5" ht="15" customHeight="1" x14ac:dyDescent="0.25"/>
    <row r="581" spans="1:5" ht="15" customHeight="1" x14ac:dyDescent="0.25"/>
    <row r="582" spans="1:5" ht="15" customHeight="1" x14ac:dyDescent="0.25"/>
    <row r="583" spans="1:5" ht="15" customHeight="1" x14ac:dyDescent="0.25"/>
    <row r="584" spans="1:5" ht="15" customHeight="1" x14ac:dyDescent="0.25"/>
    <row r="585" spans="1:5" ht="15" customHeight="1" x14ac:dyDescent="0.25"/>
    <row r="586" spans="1:5" ht="15" customHeight="1" x14ac:dyDescent="0.3">
      <c r="A586" s="127" t="s">
        <v>154</v>
      </c>
    </row>
    <row r="587" spans="1:5" ht="15" customHeight="1" x14ac:dyDescent="0.25">
      <c r="A587" s="204" t="s">
        <v>152</v>
      </c>
      <c r="B587" s="204"/>
      <c r="C587" s="204"/>
      <c r="D587" s="204"/>
      <c r="E587" s="204"/>
    </row>
    <row r="588" spans="1:5" ht="15" customHeight="1" x14ac:dyDescent="0.25">
      <c r="A588" s="204"/>
      <c r="B588" s="204"/>
      <c r="C588" s="204"/>
      <c r="D588" s="204"/>
      <c r="E588" s="204"/>
    </row>
    <row r="589" spans="1:5" ht="15" customHeight="1" x14ac:dyDescent="0.25">
      <c r="A589" s="203" t="s">
        <v>155</v>
      </c>
      <c r="B589" s="203"/>
      <c r="C589" s="203"/>
      <c r="D589" s="203"/>
      <c r="E589" s="203"/>
    </row>
    <row r="590" spans="1:5" ht="15" customHeight="1" x14ac:dyDescent="0.25">
      <c r="A590" s="203"/>
      <c r="B590" s="203"/>
      <c r="C590" s="203"/>
      <c r="D590" s="203"/>
      <c r="E590" s="203"/>
    </row>
    <row r="591" spans="1:5" ht="15" customHeight="1" x14ac:dyDescent="0.25">
      <c r="A591" s="203"/>
      <c r="B591" s="203"/>
      <c r="C591" s="203"/>
      <c r="D591" s="203"/>
      <c r="E591" s="203"/>
    </row>
    <row r="592" spans="1:5" ht="15" customHeight="1" x14ac:dyDescent="0.25">
      <c r="A592" s="203"/>
      <c r="B592" s="203"/>
      <c r="C592" s="203"/>
      <c r="D592" s="203"/>
      <c r="E592" s="203"/>
    </row>
    <row r="593" spans="1:5" ht="15" customHeight="1" x14ac:dyDescent="0.25">
      <c r="A593" s="203"/>
      <c r="B593" s="203"/>
      <c r="C593" s="203"/>
      <c r="D593" s="203"/>
      <c r="E593" s="203"/>
    </row>
    <row r="594" spans="1:5" ht="15" customHeight="1" x14ac:dyDescent="0.25">
      <c r="A594" s="203"/>
      <c r="B594" s="203"/>
      <c r="C594" s="203"/>
      <c r="D594" s="203"/>
      <c r="E594" s="203"/>
    </row>
    <row r="595" spans="1:5" ht="15" customHeight="1" x14ac:dyDescent="0.25">
      <c r="A595" s="203"/>
      <c r="B595" s="203"/>
      <c r="C595" s="203"/>
      <c r="D595" s="203"/>
      <c r="E595" s="203"/>
    </row>
    <row r="596" spans="1:5" ht="15" customHeight="1" x14ac:dyDescent="0.25">
      <c r="A596" s="203"/>
      <c r="B596" s="203"/>
      <c r="C596" s="203"/>
      <c r="D596" s="203"/>
      <c r="E596" s="203"/>
    </row>
    <row r="597" spans="1:5" ht="15" customHeight="1" x14ac:dyDescent="0.25">
      <c r="A597" s="74"/>
      <c r="B597" s="165"/>
      <c r="C597" s="74"/>
      <c r="D597" s="74"/>
      <c r="E597" s="74"/>
    </row>
    <row r="598" spans="1:5" ht="15" customHeight="1" x14ac:dyDescent="0.25">
      <c r="A598" s="54" t="s">
        <v>17</v>
      </c>
      <c r="B598" s="55"/>
      <c r="C598" s="55"/>
      <c r="D598" s="55"/>
      <c r="E598" s="55"/>
    </row>
    <row r="599" spans="1:5" ht="15" customHeight="1" x14ac:dyDescent="0.25">
      <c r="A599" s="56" t="s">
        <v>33</v>
      </c>
      <c r="B599" s="55"/>
      <c r="C599" s="55"/>
      <c r="D599" s="55"/>
      <c r="E599" s="73" t="s">
        <v>34</v>
      </c>
    </row>
    <row r="600" spans="1:5" ht="15" customHeight="1" x14ac:dyDescent="0.25">
      <c r="A600" s="54"/>
      <c r="B600" s="74"/>
      <c r="C600" s="55"/>
      <c r="D600" s="55"/>
      <c r="E600" s="75"/>
    </row>
    <row r="601" spans="1:5" ht="15" customHeight="1" x14ac:dyDescent="0.25">
      <c r="A601" s="76"/>
      <c r="B601" s="76"/>
      <c r="C601" s="60" t="s">
        <v>36</v>
      </c>
      <c r="D601" s="77" t="s">
        <v>37</v>
      </c>
      <c r="E601" s="45" t="s">
        <v>38</v>
      </c>
    </row>
    <row r="602" spans="1:5" ht="15" customHeight="1" x14ac:dyDescent="0.25">
      <c r="A602" s="78"/>
      <c r="B602" s="79"/>
      <c r="C602" s="80">
        <v>6409</v>
      </c>
      <c r="D602" s="81" t="s">
        <v>39</v>
      </c>
      <c r="E602" s="82">
        <v>-100000</v>
      </c>
    </row>
    <row r="603" spans="1:5" ht="15" customHeight="1" x14ac:dyDescent="0.25">
      <c r="A603" s="83"/>
      <c r="B603" s="84"/>
      <c r="C603" s="65" t="s">
        <v>40</v>
      </c>
      <c r="D603" s="85"/>
      <c r="E603" s="86">
        <f>E602</f>
        <v>-100000</v>
      </c>
    </row>
    <row r="604" spans="1:5" ht="15" customHeight="1" x14ac:dyDescent="0.25">
      <c r="A604" s="74"/>
      <c r="B604" s="165"/>
      <c r="C604" s="74"/>
      <c r="D604" s="74"/>
      <c r="E604" s="74"/>
    </row>
    <row r="605" spans="1:5" ht="15" customHeight="1" x14ac:dyDescent="0.25">
      <c r="A605" s="54" t="s">
        <v>17</v>
      </c>
      <c r="B605" s="87"/>
      <c r="C605" s="55"/>
      <c r="D605" s="55"/>
      <c r="E605" s="55"/>
    </row>
    <row r="606" spans="1:5" ht="15" customHeight="1" x14ac:dyDescent="0.25">
      <c r="A606" s="39" t="s">
        <v>125</v>
      </c>
      <c r="B606" s="38"/>
      <c r="C606" s="38"/>
      <c r="D606" s="38"/>
      <c r="E606" s="40" t="s">
        <v>126</v>
      </c>
    </row>
    <row r="607" spans="1:5" ht="15" customHeight="1" x14ac:dyDescent="0.25">
      <c r="A607" s="74"/>
      <c r="B607" s="166"/>
      <c r="C607" s="55"/>
      <c r="D607" s="74"/>
      <c r="E607" s="59"/>
    </row>
    <row r="608" spans="1:5" ht="15" customHeight="1" x14ac:dyDescent="0.25">
      <c r="B608" s="68"/>
      <c r="C608" s="60" t="s">
        <v>36</v>
      </c>
      <c r="D608" s="44" t="s">
        <v>37</v>
      </c>
      <c r="E608" s="60" t="s">
        <v>38</v>
      </c>
    </row>
    <row r="609" spans="1:5" ht="15" customHeight="1" x14ac:dyDescent="0.25">
      <c r="B609" s="90"/>
      <c r="C609" s="98">
        <v>3636</v>
      </c>
      <c r="D609" s="81" t="s">
        <v>107</v>
      </c>
      <c r="E609" s="119">
        <v>100000</v>
      </c>
    </row>
    <row r="610" spans="1:5" ht="15" customHeight="1" x14ac:dyDescent="0.25">
      <c r="B610" s="95"/>
      <c r="C610" s="65" t="s">
        <v>40</v>
      </c>
      <c r="D610" s="66"/>
      <c r="E610" s="67">
        <f>SUM(E609:E609)</f>
        <v>100000</v>
      </c>
    </row>
    <row r="611" spans="1:5" ht="15" customHeight="1" x14ac:dyDescent="0.25"/>
    <row r="612" spans="1:5" ht="15" customHeight="1" x14ac:dyDescent="0.25"/>
    <row r="613" spans="1:5" ht="15" customHeight="1" x14ac:dyDescent="0.3">
      <c r="A613" s="127" t="s">
        <v>156</v>
      </c>
    </row>
    <row r="614" spans="1:5" ht="15" customHeight="1" x14ac:dyDescent="0.25">
      <c r="A614" s="204" t="s">
        <v>157</v>
      </c>
      <c r="B614" s="204"/>
      <c r="C614" s="204"/>
      <c r="D614" s="204"/>
      <c r="E614" s="204"/>
    </row>
    <row r="615" spans="1:5" ht="15" customHeight="1" x14ac:dyDescent="0.25">
      <c r="A615" s="204"/>
      <c r="B615" s="204"/>
      <c r="C615" s="204"/>
      <c r="D615" s="204"/>
      <c r="E615" s="204"/>
    </row>
    <row r="616" spans="1:5" ht="15" customHeight="1" x14ac:dyDescent="0.25">
      <c r="A616" s="203" t="s">
        <v>158</v>
      </c>
      <c r="B616" s="203"/>
      <c r="C616" s="203"/>
      <c r="D616" s="203"/>
      <c r="E616" s="203"/>
    </row>
    <row r="617" spans="1:5" ht="15" customHeight="1" x14ac:dyDescent="0.25">
      <c r="A617" s="203"/>
      <c r="B617" s="203"/>
      <c r="C617" s="203"/>
      <c r="D617" s="203"/>
      <c r="E617" s="203"/>
    </row>
    <row r="618" spans="1:5" ht="15" customHeight="1" x14ac:dyDescent="0.25">
      <c r="A618" s="203"/>
      <c r="B618" s="203"/>
      <c r="C618" s="203"/>
      <c r="D618" s="203"/>
      <c r="E618" s="203"/>
    </row>
    <row r="619" spans="1:5" ht="15" customHeight="1" x14ac:dyDescent="0.25">
      <c r="A619" s="203"/>
      <c r="B619" s="203"/>
      <c r="C619" s="203"/>
      <c r="D619" s="203"/>
      <c r="E619" s="203"/>
    </row>
    <row r="620" spans="1:5" ht="15" customHeight="1" x14ac:dyDescent="0.25">
      <c r="A620" s="203"/>
      <c r="B620" s="203"/>
      <c r="C620" s="203"/>
      <c r="D620" s="203"/>
      <c r="E620" s="203"/>
    </row>
    <row r="621" spans="1:5" ht="15" customHeight="1" x14ac:dyDescent="0.25">
      <c r="A621" s="203"/>
      <c r="B621" s="203"/>
      <c r="C621" s="203"/>
      <c r="D621" s="203"/>
      <c r="E621" s="203"/>
    </row>
    <row r="622" spans="1:5" ht="15" customHeight="1" x14ac:dyDescent="0.25">
      <c r="A622" s="203"/>
      <c r="B622" s="203"/>
      <c r="C622" s="203"/>
      <c r="D622" s="203"/>
      <c r="E622" s="203"/>
    </row>
    <row r="623" spans="1:5" ht="15" customHeight="1" x14ac:dyDescent="0.25">
      <c r="A623" s="203"/>
      <c r="B623" s="203"/>
      <c r="C623" s="203"/>
      <c r="D623" s="203"/>
      <c r="E623" s="203"/>
    </row>
    <row r="624" spans="1:5" ht="15" customHeight="1" x14ac:dyDescent="0.25">
      <c r="A624" s="74"/>
      <c r="B624" s="165"/>
      <c r="C624" s="74"/>
      <c r="D624" s="74"/>
      <c r="E624" s="74"/>
    </row>
    <row r="625" spans="1:5" ht="15" customHeight="1" x14ac:dyDescent="0.25">
      <c r="A625" s="54" t="s">
        <v>17</v>
      </c>
      <c r="B625" s="55"/>
      <c r="C625" s="55"/>
      <c r="D625" s="55"/>
      <c r="E625" s="55"/>
    </row>
    <row r="626" spans="1:5" ht="15" customHeight="1" x14ac:dyDescent="0.25">
      <c r="A626" s="56" t="s">
        <v>33</v>
      </c>
      <c r="B626" s="55"/>
      <c r="C626" s="55"/>
      <c r="D626" s="55"/>
      <c r="E626" s="73" t="s">
        <v>34</v>
      </c>
    </row>
    <row r="627" spans="1:5" ht="15" customHeight="1" x14ac:dyDescent="0.25">
      <c r="A627" s="54"/>
      <c r="B627" s="74"/>
      <c r="C627" s="55"/>
      <c r="D627" s="55"/>
      <c r="E627" s="75"/>
    </row>
    <row r="628" spans="1:5" ht="15" customHeight="1" x14ac:dyDescent="0.25">
      <c r="A628" s="76"/>
      <c r="B628" s="76"/>
      <c r="C628" s="60" t="s">
        <v>36</v>
      </c>
      <c r="D628" s="77" t="s">
        <v>37</v>
      </c>
      <c r="E628" s="45" t="s">
        <v>38</v>
      </c>
    </row>
    <row r="629" spans="1:5" ht="15" customHeight="1" x14ac:dyDescent="0.25">
      <c r="A629" s="78"/>
      <c r="B629" s="79"/>
      <c r="C629" s="80">
        <v>6409</v>
      </c>
      <c r="D629" s="81" t="s">
        <v>39</v>
      </c>
      <c r="E629" s="82">
        <v>-1000000</v>
      </c>
    </row>
    <row r="630" spans="1:5" ht="15" customHeight="1" x14ac:dyDescent="0.25">
      <c r="A630" s="83"/>
      <c r="B630" s="84"/>
      <c r="C630" s="65" t="s">
        <v>40</v>
      </c>
      <c r="D630" s="85"/>
      <c r="E630" s="86">
        <f>E629</f>
        <v>-1000000</v>
      </c>
    </row>
    <row r="631" spans="1:5" ht="15" customHeight="1" x14ac:dyDescent="0.25">
      <c r="A631" s="74"/>
      <c r="B631" s="165"/>
      <c r="C631" s="74"/>
      <c r="D631" s="74"/>
      <c r="E631" s="74"/>
    </row>
    <row r="632" spans="1:5" ht="15" customHeight="1" x14ac:dyDescent="0.25">
      <c r="A632" s="54" t="s">
        <v>17</v>
      </c>
      <c r="B632" s="87"/>
      <c r="C632" s="55"/>
      <c r="D632" s="55"/>
      <c r="E632" s="55"/>
    </row>
    <row r="633" spans="1:5" ht="15" customHeight="1" x14ac:dyDescent="0.25">
      <c r="A633" s="56" t="s">
        <v>66</v>
      </c>
      <c r="B633" s="55"/>
      <c r="C633" s="55"/>
      <c r="D633" s="55"/>
      <c r="E633" s="73" t="s">
        <v>67</v>
      </c>
    </row>
    <row r="634" spans="1:5" ht="15" customHeight="1" x14ac:dyDescent="0.25">
      <c r="A634" s="74"/>
      <c r="B634" s="166"/>
      <c r="C634" s="55"/>
      <c r="D634" s="74"/>
      <c r="E634" s="59"/>
    </row>
    <row r="635" spans="1:5" ht="15" customHeight="1" x14ac:dyDescent="0.25">
      <c r="B635" s="68"/>
      <c r="C635" s="60" t="s">
        <v>36</v>
      </c>
      <c r="D635" s="44" t="s">
        <v>37</v>
      </c>
      <c r="E635" s="60" t="s">
        <v>38</v>
      </c>
    </row>
    <row r="636" spans="1:5" ht="15" customHeight="1" x14ac:dyDescent="0.25">
      <c r="B636" s="90"/>
      <c r="C636" s="98">
        <v>3725</v>
      </c>
      <c r="D636" s="81" t="s">
        <v>107</v>
      </c>
      <c r="E636" s="119">
        <v>1000000</v>
      </c>
    </row>
    <row r="637" spans="1:5" ht="15" customHeight="1" x14ac:dyDescent="0.25">
      <c r="B637" s="95"/>
      <c r="C637" s="65" t="s">
        <v>40</v>
      </c>
      <c r="D637" s="66"/>
      <c r="E637" s="67">
        <f>SUM(E636:E636)</f>
        <v>1000000</v>
      </c>
    </row>
    <row r="638" spans="1:5" ht="15" customHeight="1" x14ac:dyDescent="0.25"/>
    <row r="639" spans="1:5" ht="15" customHeight="1" x14ac:dyDescent="0.3">
      <c r="A639" s="127" t="s">
        <v>159</v>
      </c>
    </row>
    <row r="640" spans="1:5" ht="15" customHeight="1" x14ac:dyDescent="0.25">
      <c r="A640" s="204" t="s">
        <v>141</v>
      </c>
      <c r="B640" s="204"/>
      <c r="C640" s="204"/>
      <c r="D640" s="204"/>
      <c r="E640" s="204"/>
    </row>
    <row r="641" spans="1:5" ht="15" customHeight="1" x14ac:dyDescent="0.25">
      <c r="A641" s="204"/>
      <c r="B641" s="204"/>
      <c r="C641" s="204"/>
      <c r="D641" s="204"/>
      <c r="E641" s="204"/>
    </row>
    <row r="642" spans="1:5" ht="15" customHeight="1" x14ac:dyDescent="0.25">
      <c r="A642" s="203" t="s">
        <v>160</v>
      </c>
      <c r="B642" s="203"/>
      <c r="C642" s="203"/>
      <c r="D642" s="203"/>
      <c r="E642" s="203"/>
    </row>
    <row r="643" spans="1:5" ht="15" customHeight="1" x14ac:dyDescent="0.25">
      <c r="A643" s="203"/>
      <c r="B643" s="203"/>
      <c r="C643" s="203"/>
      <c r="D643" s="203"/>
      <c r="E643" s="203"/>
    </row>
    <row r="644" spans="1:5" ht="15" customHeight="1" x14ac:dyDescent="0.25">
      <c r="A644" s="203"/>
      <c r="B644" s="203"/>
      <c r="C644" s="203"/>
      <c r="D644" s="203"/>
      <c r="E644" s="203"/>
    </row>
    <row r="645" spans="1:5" ht="15" customHeight="1" x14ac:dyDescent="0.25">
      <c r="A645" s="203"/>
      <c r="B645" s="203"/>
      <c r="C645" s="203"/>
      <c r="D645" s="203"/>
      <c r="E645" s="203"/>
    </row>
    <row r="646" spans="1:5" ht="15" customHeight="1" x14ac:dyDescent="0.25">
      <c r="A646" s="203"/>
      <c r="B646" s="203"/>
      <c r="C646" s="203"/>
      <c r="D646" s="203"/>
      <c r="E646" s="203"/>
    </row>
    <row r="647" spans="1:5" ht="15" customHeight="1" x14ac:dyDescent="0.25">
      <c r="A647" s="203"/>
      <c r="B647" s="203"/>
      <c r="C647" s="203"/>
      <c r="D647" s="203"/>
      <c r="E647" s="203"/>
    </row>
    <row r="648" spans="1:5" ht="15" customHeight="1" x14ac:dyDescent="0.25">
      <c r="A648" s="203"/>
      <c r="B648" s="203"/>
      <c r="C648" s="203"/>
      <c r="D648" s="203"/>
      <c r="E648" s="203"/>
    </row>
    <row r="649" spans="1:5" ht="15" customHeight="1" x14ac:dyDescent="0.25">
      <c r="A649" s="203"/>
      <c r="B649" s="203"/>
      <c r="C649" s="203"/>
      <c r="D649" s="203"/>
      <c r="E649" s="203"/>
    </row>
    <row r="650" spans="1:5" ht="15" customHeight="1" x14ac:dyDescent="0.25">
      <c r="A650" s="54" t="s">
        <v>17</v>
      </c>
      <c r="B650" s="55"/>
      <c r="C650" s="55"/>
      <c r="D650" s="55"/>
      <c r="E650" s="55"/>
    </row>
    <row r="651" spans="1:5" ht="15" customHeight="1" x14ac:dyDescent="0.25">
      <c r="A651" s="56" t="s">
        <v>33</v>
      </c>
      <c r="B651" s="55"/>
      <c r="C651" s="55"/>
      <c r="D651" s="55"/>
      <c r="E651" s="73" t="s">
        <v>34</v>
      </c>
    </row>
    <row r="652" spans="1:5" ht="15" customHeight="1" x14ac:dyDescent="0.25">
      <c r="A652" s="54"/>
      <c r="B652" s="74"/>
      <c r="C652" s="55"/>
      <c r="D652" s="55"/>
      <c r="E652" s="75"/>
    </row>
    <row r="653" spans="1:5" ht="15" customHeight="1" x14ac:dyDescent="0.25">
      <c r="A653" s="76"/>
      <c r="B653" s="76"/>
      <c r="C653" s="60" t="s">
        <v>36</v>
      </c>
      <c r="D653" s="77" t="s">
        <v>37</v>
      </c>
      <c r="E653" s="45" t="s">
        <v>38</v>
      </c>
    </row>
    <row r="654" spans="1:5" ht="15" customHeight="1" x14ac:dyDescent="0.25">
      <c r="A654" s="78"/>
      <c r="B654" s="79"/>
      <c r="C654" s="80">
        <v>6409</v>
      </c>
      <c r="D654" s="81" t="s">
        <v>39</v>
      </c>
      <c r="E654" s="82">
        <v>-1997677.2</v>
      </c>
    </row>
    <row r="655" spans="1:5" ht="15" customHeight="1" x14ac:dyDescent="0.25">
      <c r="A655" s="83"/>
      <c r="B655" s="84"/>
      <c r="C655" s="65" t="s">
        <v>40</v>
      </c>
      <c r="D655" s="85"/>
      <c r="E655" s="86">
        <f>E654</f>
        <v>-1997677.2</v>
      </c>
    </row>
    <row r="656" spans="1:5" ht="15" customHeight="1" x14ac:dyDescent="0.25"/>
    <row r="657" spans="1:5" ht="15" customHeight="1" x14ac:dyDescent="0.25">
      <c r="A657" s="54" t="s">
        <v>17</v>
      </c>
      <c r="B657" s="55"/>
      <c r="C657" s="55"/>
      <c r="D657" s="55"/>
      <c r="E657" s="74"/>
    </row>
    <row r="658" spans="1:5" ht="15" customHeight="1" x14ac:dyDescent="0.25">
      <c r="A658" s="56" t="s">
        <v>45</v>
      </c>
      <c r="B658" s="57"/>
      <c r="C658" s="57"/>
      <c r="D658" s="57"/>
      <c r="E658" s="57" t="s">
        <v>46</v>
      </c>
    </row>
    <row r="659" spans="1:5" ht="15" customHeight="1" x14ac:dyDescent="0.25">
      <c r="A659" s="56"/>
      <c r="B659" s="74"/>
      <c r="C659" s="55"/>
      <c r="D659" s="55"/>
      <c r="E659" s="75"/>
    </row>
    <row r="660" spans="1:5" ht="15" customHeight="1" x14ac:dyDescent="0.25">
      <c r="A660" s="76"/>
      <c r="B660" s="76"/>
      <c r="C660" s="60" t="s">
        <v>36</v>
      </c>
      <c r="D660" s="77" t="s">
        <v>37</v>
      </c>
      <c r="E660" s="45" t="s">
        <v>38</v>
      </c>
    </row>
    <row r="661" spans="1:5" ht="15" customHeight="1" x14ac:dyDescent="0.25">
      <c r="A661" s="76"/>
      <c r="B661" s="76"/>
      <c r="C661" s="88">
        <v>3522</v>
      </c>
      <c r="D661" s="81" t="s">
        <v>107</v>
      </c>
      <c r="E661" s="89">
        <v>1997677.2</v>
      </c>
    </row>
    <row r="662" spans="1:5" ht="15" customHeight="1" x14ac:dyDescent="0.25">
      <c r="A662" s="90"/>
      <c r="B662" s="90"/>
      <c r="C662" s="65" t="s">
        <v>40</v>
      </c>
      <c r="D662" s="85"/>
      <c r="E662" s="86">
        <f>SUM(E661)</f>
        <v>1997677.2</v>
      </c>
    </row>
    <row r="663" spans="1:5" ht="15" customHeight="1" x14ac:dyDescent="0.25"/>
    <row r="664" spans="1:5" ht="15" customHeight="1" x14ac:dyDescent="0.25"/>
    <row r="665" spans="1:5" ht="15" customHeight="1" x14ac:dyDescent="0.3">
      <c r="A665" s="127" t="s">
        <v>161</v>
      </c>
    </row>
    <row r="666" spans="1:5" ht="15" customHeight="1" x14ac:dyDescent="0.25">
      <c r="A666" s="204" t="s">
        <v>53</v>
      </c>
      <c r="B666" s="204"/>
      <c r="C666" s="204"/>
      <c r="D666" s="204"/>
      <c r="E666" s="204"/>
    </row>
    <row r="667" spans="1:5" ht="15" customHeight="1" x14ac:dyDescent="0.25">
      <c r="A667" s="204"/>
      <c r="B667" s="204"/>
      <c r="C667" s="204"/>
      <c r="D667" s="204"/>
      <c r="E667" s="204"/>
    </row>
    <row r="668" spans="1:5" ht="15" customHeight="1" x14ac:dyDescent="0.25">
      <c r="A668" s="203" t="s">
        <v>162</v>
      </c>
      <c r="B668" s="203"/>
      <c r="C668" s="203"/>
      <c r="D668" s="203"/>
      <c r="E668" s="203"/>
    </row>
    <row r="669" spans="1:5" ht="15" customHeight="1" x14ac:dyDescent="0.25">
      <c r="A669" s="203"/>
      <c r="B669" s="203"/>
      <c r="C669" s="203"/>
      <c r="D669" s="203"/>
      <c r="E669" s="203"/>
    </row>
    <row r="670" spans="1:5" ht="15" customHeight="1" x14ac:dyDescent="0.25">
      <c r="A670" s="203"/>
      <c r="B670" s="203"/>
      <c r="C670" s="203"/>
      <c r="D670" s="203"/>
      <c r="E670" s="203"/>
    </row>
    <row r="671" spans="1:5" ht="15" customHeight="1" x14ac:dyDescent="0.25">
      <c r="A671" s="203"/>
      <c r="B671" s="203"/>
      <c r="C671" s="203"/>
      <c r="D671" s="203"/>
      <c r="E671" s="203"/>
    </row>
    <row r="672" spans="1:5" ht="15" customHeight="1" x14ac:dyDescent="0.25">
      <c r="A672" s="203"/>
      <c r="B672" s="203"/>
      <c r="C672" s="203"/>
      <c r="D672" s="203"/>
      <c r="E672" s="203"/>
    </row>
    <row r="673" spans="1:5" ht="15" customHeight="1" x14ac:dyDescent="0.25">
      <c r="A673" s="203"/>
      <c r="B673" s="203"/>
      <c r="C673" s="203"/>
      <c r="D673" s="203"/>
      <c r="E673" s="203"/>
    </row>
    <row r="674" spans="1:5" ht="15" customHeight="1" x14ac:dyDescent="0.25">
      <c r="A674" s="203"/>
      <c r="B674" s="203"/>
      <c r="C674" s="203"/>
      <c r="D674" s="203"/>
      <c r="E674" s="203"/>
    </row>
    <row r="675" spans="1:5" ht="15" customHeight="1" x14ac:dyDescent="0.25">
      <c r="A675" s="203"/>
      <c r="B675" s="203"/>
      <c r="C675" s="203"/>
      <c r="D675" s="203"/>
      <c r="E675" s="203"/>
    </row>
    <row r="676" spans="1:5" ht="15" customHeight="1" x14ac:dyDescent="0.25">
      <c r="A676" s="72"/>
      <c r="B676" s="72"/>
      <c r="C676" s="72"/>
      <c r="D676" s="72"/>
      <c r="E676" s="72"/>
    </row>
    <row r="677" spans="1:5" ht="15" customHeight="1" x14ac:dyDescent="0.25">
      <c r="A677" s="54" t="s">
        <v>17</v>
      </c>
      <c r="B677" s="55"/>
      <c r="C677" s="55"/>
      <c r="D677" s="55"/>
      <c r="E677" s="55"/>
    </row>
    <row r="678" spans="1:5" ht="15" customHeight="1" x14ac:dyDescent="0.25">
      <c r="A678" s="56" t="s">
        <v>33</v>
      </c>
      <c r="B678" s="55"/>
      <c r="C678" s="55"/>
      <c r="D678" s="55"/>
      <c r="E678" s="73" t="s">
        <v>34</v>
      </c>
    </row>
    <row r="679" spans="1:5" ht="15" customHeight="1" x14ac:dyDescent="0.25">
      <c r="A679" s="54"/>
      <c r="B679" s="74"/>
      <c r="C679" s="55"/>
      <c r="D679" s="55"/>
      <c r="E679" s="75"/>
    </row>
    <row r="680" spans="1:5" ht="15" customHeight="1" x14ac:dyDescent="0.25">
      <c r="A680" s="76"/>
      <c r="B680" s="76"/>
      <c r="C680" s="60" t="s">
        <v>36</v>
      </c>
      <c r="D680" s="77" t="s">
        <v>37</v>
      </c>
      <c r="E680" s="45" t="s">
        <v>38</v>
      </c>
    </row>
    <row r="681" spans="1:5" ht="15" customHeight="1" x14ac:dyDescent="0.25">
      <c r="A681" s="78"/>
      <c r="B681" s="79"/>
      <c r="C681" s="80">
        <v>6409</v>
      </c>
      <c r="D681" s="81" t="s">
        <v>39</v>
      </c>
      <c r="E681" s="82">
        <v>-13701395.18</v>
      </c>
    </row>
    <row r="682" spans="1:5" ht="15" customHeight="1" x14ac:dyDescent="0.25">
      <c r="A682" s="78"/>
      <c r="B682" s="79"/>
      <c r="C682" s="80">
        <v>6409</v>
      </c>
      <c r="D682" s="81" t="s">
        <v>39</v>
      </c>
      <c r="E682" s="82">
        <v>-22722804.82</v>
      </c>
    </row>
    <row r="683" spans="1:5" ht="15" customHeight="1" x14ac:dyDescent="0.25">
      <c r="A683" s="78"/>
      <c r="B683" s="79"/>
      <c r="C683" s="80">
        <v>6409</v>
      </c>
      <c r="D683" s="81" t="s">
        <v>39</v>
      </c>
      <c r="E683" s="82">
        <v>-10000000</v>
      </c>
    </row>
    <row r="684" spans="1:5" ht="15" customHeight="1" x14ac:dyDescent="0.25">
      <c r="A684" s="83"/>
      <c r="B684" s="84"/>
      <c r="C684" s="65" t="s">
        <v>40</v>
      </c>
      <c r="D684" s="85"/>
      <c r="E684" s="86">
        <f>SUM(E681:E683)</f>
        <v>-46424200</v>
      </c>
    </row>
    <row r="685" spans="1:5" ht="15" customHeight="1" x14ac:dyDescent="0.25"/>
    <row r="686" spans="1:5" ht="15" customHeight="1" x14ac:dyDescent="0.25"/>
    <row r="687" spans="1:5" ht="15" customHeight="1" x14ac:dyDescent="0.25"/>
    <row r="688" spans="1:5" ht="15" customHeight="1" x14ac:dyDescent="0.25"/>
    <row r="689" spans="1:5" ht="15" customHeight="1" x14ac:dyDescent="0.25"/>
    <row r="690" spans="1:5" ht="15" customHeight="1" x14ac:dyDescent="0.25"/>
    <row r="691" spans="1:5" ht="15" customHeight="1" x14ac:dyDescent="0.25"/>
    <row r="692" spans="1:5" ht="15" customHeight="1" x14ac:dyDescent="0.25">
      <c r="A692" s="54" t="s">
        <v>17</v>
      </c>
      <c r="B692" s="55"/>
      <c r="C692" s="55"/>
      <c r="D692" s="55"/>
      <c r="E692" s="74"/>
    </row>
    <row r="693" spans="1:5" ht="15" customHeight="1" x14ac:dyDescent="0.25">
      <c r="A693" s="39" t="s">
        <v>55</v>
      </c>
      <c r="B693" s="55"/>
      <c r="C693" s="55"/>
      <c r="D693" s="55"/>
      <c r="E693" s="73" t="s">
        <v>56</v>
      </c>
    </row>
    <row r="694" spans="1:5" ht="15" customHeight="1" x14ac:dyDescent="0.25">
      <c r="A694" s="56"/>
      <c r="B694" s="74"/>
      <c r="C694" s="55"/>
      <c r="D694" s="55"/>
      <c r="E694" s="75"/>
    </row>
    <row r="695" spans="1:5" ht="15" customHeight="1" x14ac:dyDescent="0.25">
      <c r="A695" s="76"/>
      <c r="B695" s="76"/>
      <c r="C695" s="60" t="s">
        <v>36</v>
      </c>
      <c r="D695" s="77" t="s">
        <v>37</v>
      </c>
      <c r="E695" s="45" t="s">
        <v>38</v>
      </c>
    </row>
    <row r="696" spans="1:5" ht="15" customHeight="1" x14ac:dyDescent="0.25">
      <c r="A696" s="76"/>
      <c r="B696" s="76"/>
      <c r="C696" s="88">
        <v>3319</v>
      </c>
      <c r="D696" s="81" t="s">
        <v>51</v>
      </c>
      <c r="E696" s="89">
        <v>-800000</v>
      </c>
    </row>
    <row r="697" spans="1:5" ht="15" customHeight="1" x14ac:dyDescent="0.25">
      <c r="A697" s="76"/>
      <c r="B697" s="76"/>
      <c r="C697" s="88">
        <v>3125</v>
      </c>
      <c r="D697" s="81" t="s">
        <v>51</v>
      </c>
      <c r="E697" s="89">
        <v>300000</v>
      </c>
    </row>
    <row r="698" spans="1:5" ht="15" customHeight="1" x14ac:dyDescent="0.25">
      <c r="A698" s="76"/>
      <c r="B698" s="76"/>
      <c r="C698" s="88">
        <v>3311</v>
      </c>
      <c r="D698" s="81" t="s">
        <v>51</v>
      </c>
      <c r="E698" s="89">
        <v>228000</v>
      </c>
    </row>
    <row r="699" spans="1:5" ht="15" customHeight="1" x14ac:dyDescent="0.25">
      <c r="A699" s="76"/>
      <c r="B699" s="76"/>
      <c r="C699" s="88">
        <v>3311</v>
      </c>
      <c r="D699" s="99" t="s">
        <v>77</v>
      </c>
      <c r="E699" s="89">
        <v>1044000</v>
      </c>
    </row>
    <row r="700" spans="1:5" ht="15" customHeight="1" x14ac:dyDescent="0.25">
      <c r="A700" s="76"/>
      <c r="B700" s="76"/>
      <c r="C700" s="88">
        <v>3312</v>
      </c>
      <c r="D700" s="99" t="s">
        <v>77</v>
      </c>
      <c r="E700" s="89">
        <v>1028000</v>
      </c>
    </row>
    <row r="701" spans="1:5" ht="15" customHeight="1" x14ac:dyDescent="0.25">
      <c r="A701" s="76"/>
      <c r="B701" s="76"/>
      <c r="C701" s="88">
        <v>3316</v>
      </c>
      <c r="D701" s="81" t="s">
        <v>51</v>
      </c>
      <c r="E701" s="89">
        <v>380000</v>
      </c>
    </row>
    <row r="702" spans="1:5" ht="15" customHeight="1" x14ac:dyDescent="0.25">
      <c r="A702" s="76"/>
      <c r="B702" s="76"/>
      <c r="C702" s="88">
        <v>3316</v>
      </c>
      <c r="D702" s="99" t="s">
        <v>77</v>
      </c>
      <c r="E702" s="89">
        <v>50000</v>
      </c>
    </row>
    <row r="703" spans="1:5" ht="15" customHeight="1" x14ac:dyDescent="0.25">
      <c r="A703" s="76"/>
      <c r="B703" s="76"/>
      <c r="C703" s="88">
        <v>3319</v>
      </c>
      <c r="D703" s="81" t="s">
        <v>51</v>
      </c>
      <c r="E703" s="89">
        <v>21000</v>
      </c>
    </row>
    <row r="704" spans="1:5" ht="15" customHeight="1" x14ac:dyDescent="0.25">
      <c r="A704" s="76"/>
      <c r="B704" s="76"/>
      <c r="C704" s="88">
        <v>3319</v>
      </c>
      <c r="D704" s="99" t="s">
        <v>77</v>
      </c>
      <c r="E704" s="89">
        <f>35000+400000+1000000+500000</f>
        <v>1935000</v>
      </c>
    </row>
    <row r="705" spans="1:5" ht="15" customHeight="1" x14ac:dyDescent="0.25">
      <c r="A705" s="76"/>
      <c r="B705" s="76"/>
      <c r="C705" s="88">
        <v>3419</v>
      </c>
      <c r="D705" s="81" t="s">
        <v>51</v>
      </c>
      <c r="E705" s="89">
        <f>1800000+600000</f>
        <v>2400000</v>
      </c>
    </row>
    <row r="706" spans="1:5" ht="15" customHeight="1" x14ac:dyDescent="0.25">
      <c r="A706" s="76"/>
      <c r="B706" s="76"/>
      <c r="C706" s="88">
        <v>3419</v>
      </c>
      <c r="D706" s="81" t="s">
        <v>107</v>
      </c>
      <c r="E706" s="89">
        <f>11538200+500000+6000000+17000000+4000000</f>
        <v>39038200</v>
      </c>
    </row>
    <row r="707" spans="1:5" ht="15" customHeight="1" x14ac:dyDescent="0.25">
      <c r="A707" s="76"/>
      <c r="B707" s="76"/>
      <c r="C707" s="88">
        <v>3429</v>
      </c>
      <c r="D707" s="99" t="s">
        <v>77</v>
      </c>
      <c r="E707" s="89">
        <v>800000</v>
      </c>
    </row>
    <row r="708" spans="1:5" ht="15" customHeight="1" x14ac:dyDescent="0.25">
      <c r="A708" s="90"/>
      <c r="B708" s="90"/>
      <c r="C708" s="65" t="s">
        <v>40</v>
      </c>
      <c r="D708" s="85"/>
      <c r="E708" s="86">
        <f>SUM(E696:E707)</f>
        <v>46424200</v>
      </c>
    </row>
    <row r="709" spans="1:5" ht="15" customHeight="1" x14ac:dyDescent="0.25">
      <c r="A709" s="90"/>
      <c r="B709" s="90"/>
      <c r="C709" s="103"/>
      <c r="D709" s="55"/>
      <c r="E709" s="175"/>
    </row>
    <row r="710" spans="1:5" ht="15" customHeight="1" x14ac:dyDescent="0.25"/>
    <row r="711" spans="1:5" ht="15" customHeight="1" x14ac:dyDescent="0.3">
      <c r="A711" s="127" t="s">
        <v>163</v>
      </c>
    </row>
    <row r="712" spans="1:5" ht="15" customHeight="1" x14ac:dyDescent="0.25">
      <c r="A712" s="204" t="s">
        <v>81</v>
      </c>
      <c r="B712" s="204"/>
      <c r="C712" s="204"/>
      <c r="D712" s="204"/>
      <c r="E712" s="204"/>
    </row>
    <row r="713" spans="1:5" ht="15" customHeight="1" x14ac:dyDescent="0.25">
      <c r="A713" s="204"/>
      <c r="B713" s="204"/>
      <c r="C713" s="204"/>
      <c r="D713" s="204"/>
      <c r="E713" s="204"/>
    </row>
    <row r="714" spans="1:5" ht="15" customHeight="1" x14ac:dyDescent="0.25">
      <c r="A714" s="203" t="s">
        <v>396</v>
      </c>
      <c r="B714" s="203"/>
      <c r="C714" s="203"/>
      <c r="D714" s="203"/>
      <c r="E714" s="203"/>
    </row>
    <row r="715" spans="1:5" ht="15" customHeight="1" x14ac:dyDescent="0.25">
      <c r="A715" s="203"/>
      <c r="B715" s="203"/>
      <c r="C715" s="203"/>
      <c r="D715" s="203"/>
      <c r="E715" s="203"/>
    </row>
    <row r="716" spans="1:5" ht="15" customHeight="1" x14ac:dyDescent="0.25">
      <c r="A716" s="203"/>
      <c r="B716" s="203"/>
      <c r="C716" s="203"/>
      <c r="D716" s="203"/>
      <c r="E716" s="203"/>
    </row>
    <row r="717" spans="1:5" ht="15" customHeight="1" x14ac:dyDescent="0.25">
      <c r="A717" s="203"/>
      <c r="B717" s="203"/>
      <c r="C717" s="203"/>
      <c r="D717" s="203"/>
      <c r="E717" s="203"/>
    </row>
    <row r="718" spans="1:5" ht="15" customHeight="1" x14ac:dyDescent="0.25">
      <c r="A718" s="203"/>
      <c r="B718" s="203"/>
      <c r="C718" s="203"/>
      <c r="D718" s="203"/>
      <c r="E718" s="203"/>
    </row>
    <row r="719" spans="1:5" ht="15" customHeight="1" x14ac:dyDescent="0.25">
      <c r="A719" s="203"/>
      <c r="B719" s="203"/>
      <c r="C719" s="203"/>
      <c r="D719" s="203"/>
      <c r="E719" s="203"/>
    </row>
    <row r="720" spans="1:5" ht="15" customHeight="1" x14ac:dyDescent="0.25">
      <c r="A720" s="203"/>
      <c r="B720" s="203"/>
      <c r="C720" s="203"/>
      <c r="D720" s="203"/>
      <c r="E720" s="203"/>
    </row>
    <row r="721" spans="1:5" ht="15" customHeight="1" x14ac:dyDescent="0.25">
      <c r="A721" s="203"/>
      <c r="B721" s="203"/>
      <c r="C721" s="203"/>
      <c r="D721" s="203"/>
      <c r="E721" s="203"/>
    </row>
    <row r="722" spans="1:5" ht="15" customHeight="1" x14ac:dyDescent="0.25">
      <c r="A722" s="203"/>
      <c r="B722" s="203"/>
      <c r="C722" s="203"/>
      <c r="D722" s="203"/>
      <c r="E722" s="203"/>
    </row>
    <row r="723" spans="1:5" ht="15" customHeight="1" x14ac:dyDescent="0.25">
      <c r="A723" s="72"/>
      <c r="B723" s="72"/>
      <c r="C723" s="72"/>
      <c r="D723" s="72"/>
      <c r="E723" s="72"/>
    </row>
    <row r="724" spans="1:5" ht="15" customHeight="1" x14ac:dyDescent="0.25">
      <c r="A724" s="54" t="s">
        <v>17</v>
      </c>
      <c r="B724" s="55"/>
      <c r="C724" s="55"/>
      <c r="D724" s="55"/>
      <c r="E724" s="55"/>
    </row>
    <row r="725" spans="1:5" ht="15" customHeight="1" x14ac:dyDescent="0.25">
      <c r="A725" s="56" t="s">
        <v>33</v>
      </c>
      <c r="B725" s="55"/>
      <c r="C725" s="55"/>
      <c r="D725" s="55"/>
      <c r="E725" s="73" t="s">
        <v>34</v>
      </c>
    </row>
    <row r="726" spans="1:5" ht="15" customHeight="1" x14ac:dyDescent="0.25">
      <c r="A726" s="54"/>
      <c r="B726" s="74"/>
      <c r="C726" s="55"/>
      <c r="D726" s="55"/>
      <c r="E726" s="75"/>
    </row>
    <row r="727" spans="1:5" ht="15" customHeight="1" x14ac:dyDescent="0.25">
      <c r="A727" s="76"/>
      <c r="B727" s="76"/>
      <c r="C727" s="60" t="s">
        <v>36</v>
      </c>
      <c r="D727" s="77" t="s">
        <v>37</v>
      </c>
      <c r="E727" s="45" t="s">
        <v>38</v>
      </c>
    </row>
    <row r="728" spans="1:5" ht="15" customHeight="1" x14ac:dyDescent="0.25">
      <c r="A728" s="78"/>
      <c r="B728" s="79"/>
      <c r="C728" s="80">
        <v>6409</v>
      </c>
      <c r="D728" s="81" t="s">
        <v>39</v>
      </c>
      <c r="E728" s="82">
        <v>-800000</v>
      </c>
    </row>
    <row r="729" spans="1:5" ht="15" customHeight="1" x14ac:dyDescent="0.25">
      <c r="A729" s="83"/>
      <c r="B729" s="84"/>
      <c r="C729" s="65" t="s">
        <v>40</v>
      </c>
      <c r="D729" s="85"/>
      <c r="E729" s="86">
        <f>E728</f>
        <v>-800000</v>
      </c>
    </row>
    <row r="730" spans="1:5" ht="15" customHeight="1" x14ac:dyDescent="0.25"/>
    <row r="731" spans="1:5" ht="15" customHeight="1" x14ac:dyDescent="0.25">
      <c r="A731" s="54" t="s">
        <v>17</v>
      </c>
      <c r="B731" s="55"/>
      <c r="C731" s="55"/>
      <c r="D731" s="55"/>
      <c r="E731" s="74"/>
    </row>
    <row r="732" spans="1:5" ht="15" customHeight="1" x14ac:dyDescent="0.25">
      <c r="A732" s="56" t="s">
        <v>83</v>
      </c>
      <c r="B732" s="57"/>
      <c r="C732" s="57"/>
      <c r="D732" s="57"/>
      <c r="E732" s="74" t="s">
        <v>84</v>
      </c>
    </row>
    <row r="733" spans="1:5" ht="15" customHeight="1" x14ac:dyDescent="0.25">
      <c r="A733" s="56"/>
      <c r="B733" s="74"/>
      <c r="C733" s="55"/>
      <c r="D733" s="55"/>
      <c r="E733" s="75"/>
    </row>
    <row r="734" spans="1:5" ht="15" customHeight="1" x14ac:dyDescent="0.25">
      <c r="A734" s="76"/>
      <c r="B734" s="43" t="s">
        <v>35</v>
      </c>
      <c r="C734" s="60" t="s">
        <v>36</v>
      </c>
      <c r="D734" s="61" t="s">
        <v>43</v>
      </c>
      <c r="E734" s="45" t="s">
        <v>38</v>
      </c>
    </row>
    <row r="735" spans="1:5" ht="15" customHeight="1" x14ac:dyDescent="0.25">
      <c r="A735" s="76"/>
      <c r="B735" s="93">
        <v>11</v>
      </c>
      <c r="C735" s="88"/>
      <c r="D735" s="99" t="s">
        <v>85</v>
      </c>
      <c r="E735" s="94">
        <v>800000</v>
      </c>
    </row>
    <row r="736" spans="1:5" ht="15" customHeight="1" x14ac:dyDescent="0.25">
      <c r="A736" s="90"/>
      <c r="B736" s="50"/>
      <c r="C736" s="65" t="s">
        <v>40</v>
      </c>
      <c r="D736" s="66"/>
      <c r="E736" s="67">
        <f>SUM(E735:E735)</f>
        <v>800000</v>
      </c>
    </row>
    <row r="737" spans="1:5" ht="15" customHeight="1" x14ac:dyDescent="0.25"/>
    <row r="738" spans="1:5" ht="15" customHeight="1" x14ac:dyDescent="0.25"/>
    <row r="739" spans="1:5" ht="15" customHeight="1" x14ac:dyDescent="0.25"/>
    <row r="740" spans="1:5" ht="15" customHeight="1" x14ac:dyDescent="0.25"/>
    <row r="741" spans="1:5" ht="15" customHeight="1" x14ac:dyDescent="0.25"/>
    <row r="742" spans="1:5" ht="15" customHeight="1" x14ac:dyDescent="0.25"/>
    <row r="743" spans="1:5" ht="15" customHeight="1" x14ac:dyDescent="0.25"/>
    <row r="744" spans="1:5" ht="15" customHeight="1" x14ac:dyDescent="0.25"/>
    <row r="745" spans="1:5" ht="15" customHeight="1" x14ac:dyDescent="0.3">
      <c r="A745" s="127" t="s">
        <v>164</v>
      </c>
    </row>
    <row r="746" spans="1:5" ht="15" customHeight="1" x14ac:dyDescent="0.25">
      <c r="A746" s="205" t="s">
        <v>165</v>
      </c>
      <c r="B746" s="205"/>
      <c r="C746" s="205"/>
      <c r="D746" s="205"/>
      <c r="E746" s="205"/>
    </row>
    <row r="747" spans="1:5" ht="15" customHeight="1" x14ac:dyDescent="0.25">
      <c r="A747" s="205"/>
      <c r="B747" s="205"/>
      <c r="C747" s="205"/>
      <c r="D747" s="205"/>
      <c r="E747" s="205"/>
    </row>
    <row r="748" spans="1:5" ht="15" customHeight="1" x14ac:dyDescent="0.25">
      <c r="A748" s="205"/>
      <c r="B748" s="205"/>
      <c r="C748" s="205"/>
      <c r="D748" s="205"/>
      <c r="E748" s="205"/>
    </row>
    <row r="749" spans="1:5" ht="15" customHeight="1" x14ac:dyDescent="0.25">
      <c r="A749" s="203" t="s">
        <v>166</v>
      </c>
      <c r="B749" s="203"/>
      <c r="C749" s="203"/>
      <c r="D749" s="203"/>
      <c r="E749" s="203"/>
    </row>
    <row r="750" spans="1:5" ht="15" customHeight="1" x14ac:dyDescent="0.25">
      <c r="A750" s="203"/>
      <c r="B750" s="203"/>
      <c r="C750" s="203"/>
      <c r="D750" s="203"/>
      <c r="E750" s="203"/>
    </row>
    <row r="751" spans="1:5" ht="15" customHeight="1" x14ac:dyDescent="0.25">
      <c r="A751" s="203"/>
      <c r="B751" s="203"/>
      <c r="C751" s="203"/>
      <c r="D751" s="203"/>
      <c r="E751" s="203"/>
    </row>
    <row r="752" spans="1:5" ht="15" customHeight="1" x14ac:dyDescent="0.25">
      <c r="A752" s="203"/>
      <c r="B752" s="203"/>
      <c r="C752" s="203"/>
      <c r="D752" s="203"/>
      <c r="E752" s="203"/>
    </row>
    <row r="753" spans="1:5" ht="15" customHeight="1" x14ac:dyDescent="0.25">
      <c r="A753" s="203"/>
      <c r="B753" s="203"/>
      <c r="C753" s="203"/>
      <c r="D753" s="203"/>
      <c r="E753" s="203"/>
    </row>
    <row r="754" spans="1:5" ht="15" customHeight="1" x14ac:dyDescent="0.25">
      <c r="A754" s="203"/>
      <c r="B754" s="203"/>
      <c r="C754" s="203"/>
      <c r="D754" s="203"/>
      <c r="E754" s="203"/>
    </row>
    <row r="755" spans="1:5" ht="15" customHeight="1" x14ac:dyDescent="0.25">
      <c r="A755" s="203"/>
      <c r="B755" s="203"/>
      <c r="C755" s="203"/>
      <c r="D755" s="203"/>
      <c r="E755" s="203"/>
    </row>
    <row r="756" spans="1:5" ht="15" customHeight="1" x14ac:dyDescent="0.25">
      <c r="A756" s="203"/>
      <c r="B756" s="203"/>
      <c r="C756" s="203"/>
      <c r="D756" s="203"/>
      <c r="E756" s="203"/>
    </row>
    <row r="757" spans="1:5" ht="15" customHeight="1" x14ac:dyDescent="0.25">
      <c r="A757" s="203"/>
      <c r="B757" s="203"/>
      <c r="C757" s="203"/>
      <c r="D757" s="203"/>
      <c r="E757" s="203"/>
    </row>
    <row r="758" spans="1:5" ht="15" customHeight="1" x14ac:dyDescent="0.25">
      <c r="A758" s="97"/>
      <c r="B758" s="97"/>
      <c r="C758" s="97"/>
      <c r="D758" s="97"/>
      <c r="E758" s="97"/>
    </row>
    <row r="759" spans="1:5" ht="15" customHeight="1" x14ac:dyDescent="0.25">
      <c r="A759" s="37" t="s">
        <v>17</v>
      </c>
      <c r="B759" s="38"/>
      <c r="C759" s="38"/>
      <c r="D759" s="38"/>
      <c r="E759" s="38"/>
    </row>
    <row r="760" spans="1:5" ht="15" customHeight="1" x14ac:dyDescent="0.25">
      <c r="A760" s="39" t="s">
        <v>33</v>
      </c>
      <c r="B760" s="38"/>
      <c r="C760" s="38"/>
      <c r="D760" s="38"/>
      <c r="E760" s="40" t="s">
        <v>34</v>
      </c>
    </row>
    <row r="761" spans="1:5" ht="15" customHeight="1" x14ac:dyDescent="0.25">
      <c r="A761" s="114"/>
      <c r="B761" s="37"/>
      <c r="C761" s="38"/>
      <c r="D761" s="38"/>
      <c r="E761" s="42"/>
    </row>
    <row r="762" spans="1:5" ht="15" customHeight="1" x14ac:dyDescent="0.25">
      <c r="A762" s="68"/>
      <c r="B762" s="76"/>
      <c r="C762" s="43" t="s">
        <v>36</v>
      </c>
      <c r="D762" s="77" t="s">
        <v>37</v>
      </c>
      <c r="E762" s="43" t="s">
        <v>38</v>
      </c>
    </row>
    <row r="763" spans="1:5" ht="15" customHeight="1" x14ac:dyDescent="0.25">
      <c r="A763" s="102"/>
      <c r="B763" s="101"/>
      <c r="C763" s="88">
        <v>6409</v>
      </c>
      <c r="D763" s="81" t="s">
        <v>39</v>
      </c>
      <c r="E763" s="126">
        <v>-4560000</v>
      </c>
    </row>
    <row r="764" spans="1:5" ht="15" customHeight="1" x14ac:dyDescent="0.25">
      <c r="A764" s="151"/>
      <c r="B764" s="95"/>
      <c r="C764" s="51" t="s">
        <v>40</v>
      </c>
      <c r="D764" s="128"/>
      <c r="E764" s="121">
        <f>SUM(E763:E763)</f>
        <v>-4560000</v>
      </c>
    </row>
    <row r="765" spans="1:5" ht="15" customHeight="1" x14ac:dyDescent="0.25">
      <c r="A765" s="97"/>
      <c r="B765" s="97"/>
      <c r="C765" s="97"/>
      <c r="D765" s="97"/>
      <c r="E765" s="97"/>
    </row>
    <row r="766" spans="1:5" ht="15" customHeight="1" x14ac:dyDescent="0.25">
      <c r="A766" s="37" t="s">
        <v>17</v>
      </c>
      <c r="B766" s="38"/>
      <c r="C766" s="38"/>
      <c r="D766" s="74"/>
      <c r="E766" s="74"/>
    </row>
    <row r="767" spans="1:5" ht="15" customHeight="1" x14ac:dyDescent="0.25">
      <c r="A767" s="39" t="s">
        <v>130</v>
      </c>
      <c r="B767" s="38"/>
      <c r="C767" s="38"/>
      <c r="D767" s="38"/>
      <c r="E767" s="40" t="s">
        <v>132</v>
      </c>
    </row>
    <row r="768" spans="1:5" ht="15" customHeight="1" x14ac:dyDescent="0.25">
      <c r="A768" s="114"/>
      <c r="B768" s="115"/>
      <c r="C768" s="38"/>
      <c r="D768" s="114"/>
      <c r="E768" s="116"/>
    </row>
    <row r="769" spans="1:7" ht="15" customHeight="1" x14ac:dyDescent="0.25">
      <c r="A769" s="68"/>
      <c r="B769" s="60" t="s">
        <v>35</v>
      </c>
      <c r="C769" s="43" t="s">
        <v>36</v>
      </c>
      <c r="D769" s="77" t="s">
        <v>37</v>
      </c>
      <c r="E769" s="43" t="s">
        <v>38</v>
      </c>
    </row>
    <row r="770" spans="1:7" ht="15" customHeight="1" x14ac:dyDescent="0.25">
      <c r="A770" s="163"/>
      <c r="B770" s="93">
        <v>10</v>
      </c>
      <c r="C770" s="88"/>
      <c r="D770" s="157" t="s">
        <v>62</v>
      </c>
      <c r="E770" s="126">
        <f>2880000+560000</f>
        <v>3440000</v>
      </c>
    </row>
    <row r="771" spans="1:7" ht="15" customHeight="1" x14ac:dyDescent="0.25">
      <c r="A771" s="151"/>
      <c r="B771" s="96"/>
      <c r="C771" s="51" t="s">
        <v>40</v>
      </c>
      <c r="D771" s="128"/>
      <c r="E771" s="121">
        <f>SUM(E770:E770)</f>
        <v>3440000</v>
      </c>
    </row>
    <row r="772" spans="1:7" ht="15" customHeight="1" x14ac:dyDescent="0.25"/>
    <row r="773" spans="1:7" ht="15" customHeight="1" x14ac:dyDescent="0.25">
      <c r="A773" s="37" t="s">
        <v>17</v>
      </c>
      <c r="B773" s="38"/>
      <c r="C773" s="38"/>
      <c r="D773" s="74"/>
      <c r="E773" s="74"/>
    </row>
    <row r="774" spans="1:7" ht="15" customHeight="1" x14ac:dyDescent="0.25">
      <c r="A774" s="39" t="s">
        <v>125</v>
      </c>
      <c r="B774" s="38"/>
      <c r="C774" s="38"/>
      <c r="D774" s="38"/>
      <c r="E774" s="40" t="s">
        <v>167</v>
      </c>
    </row>
    <row r="775" spans="1:7" ht="15" customHeight="1" x14ac:dyDescent="0.25">
      <c r="A775" s="114"/>
      <c r="B775" s="115"/>
      <c r="C775" s="38"/>
      <c r="D775" s="114"/>
      <c r="E775" s="116"/>
    </row>
    <row r="776" spans="1:7" ht="15" customHeight="1" x14ac:dyDescent="0.25">
      <c r="A776" s="68"/>
      <c r="B776" s="60" t="s">
        <v>35</v>
      </c>
      <c r="C776" s="43" t="s">
        <v>36</v>
      </c>
      <c r="D776" s="77" t="s">
        <v>37</v>
      </c>
      <c r="E776" s="43" t="s">
        <v>38</v>
      </c>
    </row>
    <row r="777" spans="1:7" ht="15" customHeight="1" x14ac:dyDescent="0.25">
      <c r="A777" s="163"/>
      <c r="B777" s="93">
        <v>10</v>
      </c>
      <c r="C777" s="88"/>
      <c r="D777" s="157" t="s">
        <v>62</v>
      </c>
      <c r="E777" s="126">
        <f>700000+420000</f>
        <v>1120000</v>
      </c>
    </row>
    <row r="778" spans="1:7" ht="15" customHeight="1" x14ac:dyDescent="0.25">
      <c r="A778" s="151"/>
      <c r="B778" s="96"/>
      <c r="C778" s="51" t="s">
        <v>40</v>
      </c>
      <c r="D778" s="128"/>
      <c r="E778" s="121">
        <f>SUM(E777:E777)</f>
        <v>1120000</v>
      </c>
      <c r="G778" s="71">
        <f>+E771+E778</f>
        <v>4560000</v>
      </c>
    </row>
    <row r="779" spans="1:7" ht="15" customHeight="1" x14ac:dyDescent="0.25"/>
    <row r="780" spans="1:7" ht="15" customHeight="1" x14ac:dyDescent="0.25"/>
    <row r="781" spans="1:7" ht="15" customHeight="1" x14ac:dyDescent="0.3">
      <c r="A781" s="127" t="s">
        <v>168</v>
      </c>
    </row>
    <row r="782" spans="1:7" ht="15" customHeight="1" x14ac:dyDescent="0.25">
      <c r="A782" s="205" t="s">
        <v>138</v>
      </c>
      <c r="B782" s="205"/>
      <c r="C782" s="205"/>
      <c r="D782" s="205"/>
      <c r="E782" s="205"/>
    </row>
    <row r="783" spans="1:7" ht="15" customHeight="1" x14ac:dyDescent="0.25">
      <c r="A783" s="205"/>
      <c r="B783" s="205"/>
      <c r="C783" s="205"/>
      <c r="D783" s="205"/>
      <c r="E783" s="205"/>
    </row>
    <row r="784" spans="1:7" ht="15" customHeight="1" x14ac:dyDescent="0.25">
      <c r="A784" s="203" t="s">
        <v>169</v>
      </c>
      <c r="B784" s="203"/>
      <c r="C784" s="203"/>
      <c r="D784" s="203"/>
      <c r="E784" s="203"/>
    </row>
    <row r="785" spans="1:5" ht="15" customHeight="1" x14ac:dyDescent="0.25">
      <c r="A785" s="203"/>
      <c r="B785" s="203"/>
      <c r="C785" s="203"/>
      <c r="D785" s="203"/>
      <c r="E785" s="203"/>
    </row>
    <row r="786" spans="1:5" ht="15" customHeight="1" x14ac:dyDescent="0.25">
      <c r="A786" s="203"/>
      <c r="B786" s="203"/>
      <c r="C786" s="203"/>
      <c r="D786" s="203"/>
      <c r="E786" s="203"/>
    </row>
    <row r="787" spans="1:5" ht="15" customHeight="1" x14ac:dyDescent="0.25">
      <c r="A787" s="203"/>
      <c r="B787" s="203"/>
      <c r="C787" s="203"/>
      <c r="D787" s="203"/>
      <c r="E787" s="203"/>
    </row>
    <row r="788" spans="1:5" ht="15" customHeight="1" x14ac:dyDescent="0.25">
      <c r="A788" s="203"/>
      <c r="B788" s="203"/>
      <c r="C788" s="203"/>
      <c r="D788" s="203"/>
      <c r="E788" s="203"/>
    </row>
    <row r="789" spans="1:5" ht="15" customHeight="1" x14ac:dyDescent="0.25">
      <c r="A789" s="203"/>
      <c r="B789" s="203"/>
      <c r="C789" s="203"/>
      <c r="D789" s="203"/>
      <c r="E789" s="203"/>
    </row>
    <row r="790" spans="1:5" ht="15" customHeight="1" x14ac:dyDescent="0.25">
      <c r="A790" s="203"/>
      <c r="B790" s="203"/>
      <c r="C790" s="203"/>
      <c r="D790" s="203"/>
      <c r="E790" s="203"/>
    </row>
    <row r="791" spans="1:5" ht="15" customHeight="1" x14ac:dyDescent="0.25">
      <c r="A791" s="203"/>
      <c r="B791" s="203"/>
      <c r="C791" s="203"/>
      <c r="D791" s="203"/>
      <c r="E791" s="203"/>
    </row>
    <row r="792" spans="1:5" ht="15" customHeight="1" x14ac:dyDescent="0.25">
      <c r="A792" s="97"/>
      <c r="B792" s="97"/>
      <c r="C792" s="97"/>
      <c r="D792" s="97"/>
      <c r="E792" s="97"/>
    </row>
    <row r="793" spans="1:5" ht="15" customHeight="1" x14ac:dyDescent="0.25">
      <c r="A793" s="97"/>
      <c r="B793" s="97"/>
      <c r="C793" s="97"/>
      <c r="D793" s="97"/>
      <c r="E793" s="97"/>
    </row>
    <row r="794" spans="1:5" ht="15" customHeight="1" x14ac:dyDescent="0.25">
      <c r="A794" s="97"/>
      <c r="B794" s="97"/>
      <c r="C794" s="97"/>
      <c r="D794" s="97"/>
      <c r="E794" s="97"/>
    </row>
    <row r="795" spans="1:5" ht="15" customHeight="1" x14ac:dyDescent="0.25">
      <c r="A795" s="97"/>
      <c r="B795" s="97"/>
      <c r="C795" s="97"/>
      <c r="D795" s="97"/>
      <c r="E795" s="97"/>
    </row>
    <row r="796" spans="1:5" ht="15" customHeight="1" x14ac:dyDescent="0.25">
      <c r="A796" s="97"/>
      <c r="B796" s="97"/>
      <c r="C796" s="97"/>
      <c r="D796" s="97"/>
      <c r="E796" s="97"/>
    </row>
    <row r="797" spans="1:5" ht="15" customHeight="1" x14ac:dyDescent="0.25">
      <c r="A797" s="37" t="s">
        <v>17</v>
      </c>
      <c r="B797" s="38"/>
      <c r="C797" s="38"/>
      <c r="D797" s="38"/>
      <c r="E797" s="38"/>
    </row>
    <row r="798" spans="1:5" ht="15" customHeight="1" x14ac:dyDescent="0.25">
      <c r="A798" s="39" t="s">
        <v>33</v>
      </c>
      <c r="B798" s="38"/>
      <c r="C798" s="38"/>
      <c r="D798" s="38"/>
      <c r="E798" s="40" t="s">
        <v>34</v>
      </c>
    </row>
    <row r="799" spans="1:5" ht="15" customHeight="1" x14ac:dyDescent="0.25">
      <c r="A799" s="114"/>
      <c r="B799" s="37"/>
      <c r="C799" s="38"/>
      <c r="D799" s="38"/>
      <c r="E799" s="42"/>
    </row>
    <row r="800" spans="1:5" ht="15" customHeight="1" x14ac:dyDescent="0.25">
      <c r="A800" s="68"/>
      <c r="B800" s="76"/>
      <c r="C800" s="43" t="s">
        <v>36</v>
      </c>
      <c r="D800" s="77" t="s">
        <v>37</v>
      </c>
      <c r="E800" s="43" t="s">
        <v>38</v>
      </c>
    </row>
    <row r="801" spans="1:5" ht="15" customHeight="1" x14ac:dyDescent="0.25">
      <c r="A801" s="102"/>
      <c r="B801" s="101"/>
      <c r="C801" s="88">
        <v>6409</v>
      </c>
      <c r="D801" s="81" t="s">
        <v>39</v>
      </c>
      <c r="E801" s="126">
        <v>-600000</v>
      </c>
    </row>
    <row r="802" spans="1:5" ht="15" customHeight="1" x14ac:dyDescent="0.25">
      <c r="A802" s="151"/>
      <c r="B802" s="95"/>
      <c r="C802" s="51" t="s">
        <v>40</v>
      </c>
      <c r="D802" s="128"/>
      <c r="E802" s="121">
        <f>SUM(E801:E801)</f>
        <v>-600000</v>
      </c>
    </row>
    <row r="803" spans="1:5" ht="15" customHeight="1" x14ac:dyDescent="0.25">
      <c r="A803" s="97"/>
      <c r="B803" s="97"/>
      <c r="C803" s="97"/>
      <c r="D803" s="97"/>
      <c r="E803" s="97"/>
    </row>
    <row r="804" spans="1:5" ht="15" customHeight="1" x14ac:dyDescent="0.25">
      <c r="A804" s="37" t="s">
        <v>17</v>
      </c>
      <c r="B804" s="38"/>
      <c r="C804" s="38"/>
      <c r="D804" s="74"/>
      <c r="E804" s="74"/>
    </row>
    <row r="805" spans="1:5" ht="15" customHeight="1" x14ac:dyDescent="0.25">
      <c r="A805" s="39" t="s">
        <v>130</v>
      </c>
      <c r="B805" s="38"/>
      <c r="C805" s="38"/>
      <c r="D805" s="38"/>
      <c r="E805" s="40" t="s">
        <v>132</v>
      </c>
    </row>
    <row r="806" spans="1:5" ht="15" customHeight="1" x14ac:dyDescent="0.25">
      <c r="A806" s="114"/>
      <c r="B806" s="115"/>
      <c r="C806" s="38"/>
      <c r="D806" s="114"/>
      <c r="E806" s="116"/>
    </row>
    <row r="807" spans="1:5" ht="15" customHeight="1" x14ac:dyDescent="0.25">
      <c r="A807" s="68"/>
      <c r="B807" s="60" t="s">
        <v>35</v>
      </c>
      <c r="C807" s="43" t="s">
        <v>36</v>
      </c>
      <c r="D807" s="77" t="s">
        <v>37</v>
      </c>
      <c r="E807" s="43" t="s">
        <v>38</v>
      </c>
    </row>
    <row r="808" spans="1:5" ht="15" customHeight="1" x14ac:dyDescent="0.25">
      <c r="A808" s="163"/>
      <c r="B808" s="93">
        <v>11</v>
      </c>
      <c r="C808" s="88"/>
      <c r="D808" s="157" t="s">
        <v>62</v>
      </c>
      <c r="E808" s="126">
        <v>600000</v>
      </c>
    </row>
    <row r="809" spans="1:5" ht="15" customHeight="1" x14ac:dyDescent="0.25">
      <c r="A809" s="151"/>
      <c r="B809" s="96"/>
      <c r="C809" s="51" t="s">
        <v>40</v>
      </c>
      <c r="D809" s="128"/>
      <c r="E809" s="121">
        <f>SUM(E808:E808)</f>
        <v>600000</v>
      </c>
    </row>
    <row r="810" spans="1:5" ht="15" customHeight="1" x14ac:dyDescent="0.25"/>
    <row r="811" spans="1:5" ht="15" customHeight="1" x14ac:dyDescent="0.25"/>
    <row r="812" spans="1:5" ht="15" customHeight="1" x14ac:dyDescent="0.3">
      <c r="A812" s="127" t="s">
        <v>170</v>
      </c>
    </row>
    <row r="813" spans="1:5" ht="15" customHeight="1" x14ac:dyDescent="0.25">
      <c r="A813" s="205" t="s">
        <v>138</v>
      </c>
      <c r="B813" s="205"/>
      <c r="C813" s="205"/>
      <c r="D813" s="205"/>
      <c r="E813" s="205"/>
    </row>
    <row r="814" spans="1:5" ht="15" customHeight="1" x14ac:dyDescent="0.25">
      <c r="A814" s="205"/>
      <c r="B814" s="205"/>
      <c r="C814" s="205"/>
      <c r="D814" s="205"/>
      <c r="E814" s="205"/>
    </row>
    <row r="815" spans="1:5" ht="15" customHeight="1" x14ac:dyDescent="0.25">
      <c r="A815" s="203" t="s">
        <v>171</v>
      </c>
      <c r="B815" s="203"/>
      <c r="C815" s="203"/>
      <c r="D815" s="203"/>
      <c r="E815" s="203"/>
    </row>
    <row r="816" spans="1:5" ht="15" customHeight="1" x14ac:dyDescent="0.25">
      <c r="A816" s="203"/>
      <c r="B816" s="203"/>
      <c r="C816" s="203"/>
      <c r="D816" s="203"/>
      <c r="E816" s="203"/>
    </row>
    <row r="817" spans="1:5" ht="15" customHeight="1" x14ac:dyDescent="0.25">
      <c r="A817" s="203"/>
      <c r="B817" s="203"/>
      <c r="C817" s="203"/>
      <c r="D817" s="203"/>
      <c r="E817" s="203"/>
    </row>
    <row r="818" spans="1:5" ht="15" customHeight="1" x14ac:dyDescent="0.25">
      <c r="A818" s="203"/>
      <c r="B818" s="203"/>
      <c r="C818" s="203"/>
      <c r="D818" s="203"/>
      <c r="E818" s="203"/>
    </row>
    <row r="819" spans="1:5" ht="15" customHeight="1" x14ac:dyDescent="0.25">
      <c r="A819" s="203"/>
      <c r="B819" s="203"/>
      <c r="C819" s="203"/>
      <c r="D819" s="203"/>
      <c r="E819" s="203"/>
    </row>
    <row r="820" spans="1:5" ht="15" customHeight="1" x14ac:dyDescent="0.25">
      <c r="A820" s="203"/>
      <c r="B820" s="203"/>
      <c r="C820" s="203"/>
      <c r="D820" s="203"/>
      <c r="E820" s="203"/>
    </row>
    <row r="821" spans="1:5" ht="15" customHeight="1" x14ac:dyDescent="0.25">
      <c r="A821" s="203"/>
      <c r="B821" s="203"/>
      <c r="C821" s="203"/>
      <c r="D821" s="203"/>
      <c r="E821" s="203"/>
    </row>
    <row r="822" spans="1:5" ht="15" customHeight="1" x14ac:dyDescent="0.25">
      <c r="A822" s="203"/>
      <c r="B822" s="203"/>
      <c r="C822" s="203"/>
      <c r="D822" s="203"/>
      <c r="E822" s="203"/>
    </row>
    <row r="823" spans="1:5" ht="15" customHeight="1" x14ac:dyDescent="0.25">
      <c r="A823" s="97"/>
      <c r="B823" s="97"/>
      <c r="C823" s="97"/>
      <c r="D823" s="97"/>
      <c r="E823" s="97"/>
    </row>
    <row r="824" spans="1:5" ht="15" customHeight="1" x14ac:dyDescent="0.25">
      <c r="A824" s="37" t="s">
        <v>17</v>
      </c>
      <c r="B824" s="38"/>
      <c r="C824" s="38"/>
      <c r="D824" s="38"/>
      <c r="E824" s="38"/>
    </row>
    <row r="825" spans="1:5" ht="15" customHeight="1" x14ac:dyDescent="0.25">
      <c r="A825" s="39" t="s">
        <v>33</v>
      </c>
      <c r="B825" s="38"/>
      <c r="C825" s="38"/>
      <c r="D825" s="38"/>
      <c r="E825" s="40" t="s">
        <v>34</v>
      </c>
    </row>
    <row r="826" spans="1:5" ht="15" customHeight="1" x14ac:dyDescent="0.25">
      <c r="A826" s="114"/>
      <c r="B826" s="37"/>
      <c r="C826" s="38"/>
      <c r="D826" s="38"/>
      <c r="E826" s="42"/>
    </row>
    <row r="827" spans="1:5" ht="15" customHeight="1" x14ac:dyDescent="0.25">
      <c r="A827" s="68"/>
      <c r="B827" s="76"/>
      <c r="C827" s="43" t="s">
        <v>36</v>
      </c>
      <c r="D827" s="77" t="s">
        <v>37</v>
      </c>
      <c r="E827" s="43" t="s">
        <v>38</v>
      </c>
    </row>
    <row r="828" spans="1:5" ht="15" customHeight="1" x14ac:dyDescent="0.25">
      <c r="A828" s="102"/>
      <c r="B828" s="101"/>
      <c r="C828" s="88">
        <v>6409</v>
      </c>
      <c r="D828" s="81" t="s">
        <v>39</v>
      </c>
      <c r="E828" s="126">
        <v>-10000</v>
      </c>
    </row>
    <row r="829" spans="1:5" ht="15" customHeight="1" x14ac:dyDescent="0.25">
      <c r="A829" s="151"/>
      <c r="B829" s="95"/>
      <c r="C829" s="51" t="s">
        <v>40</v>
      </c>
      <c r="D829" s="128"/>
      <c r="E829" s="121">
        <f>SUM(E828:E828)</f>
        <v>-10000</v>
      </c>
    </row>
    <row r="830" spans="1:5" ht="15" customHeight="1" x14ac:dyDescent="0.25">
      <c r="A830" s="97"/>
      <c r="B830" s="97"/>
      <c r="C830" s="97"/>
      <c r="D830" s="97"/>
      <c r="E830" s="97"/>
    </row>
    <row r="831" spans="1:5" ht="15" customHeight="1" x14ac:dyDescent="0.25">
      <c r="A831" s="37" t="s">
        <v>17</v>
      </c>
      <c r="B831" s="38"/>
      <c r="C831" s="38"/>
      <c r="D831" s="74"/>
      <c r="E831" s="74"/>
    </row>
    <row r="832" spans="1:5" ht="15" customHeight="1" x14ac:dyDescent="0.25">
      <c r="A832" s="39" t="s">
        <v>130</v>
      </c>
      <c r="B832" s="38"/>
      <c r="C832" s="38"/>
      <c r="D832" s="38"/>
      <c r="E832" s="40" t="s">
        <v>131</v>
      </c>
    </row>
    <row r="833" spans="1:5" ht="15" customHeight="1" x14ac:dyDescent="0.25">
      <c r="A833" s="114"/>
      <c r="B833" s="115"/>
      <c r="C833" s="38"/>
      <c r="D833" s="114"/>
      <c r="E833" s="116"/>
    </row>
    <row r="834" spans="1:5" ht="15" customHeight="1" x14ac:dyDescent="0.25">
      <c r="A834" s="68"/>
      <c r="B834" s="60" t="s">
        <v>35</v>
      </c>
      <c r="C834" s="43" t="s">
        <v>36</v>
      </c>
      <c r="D834" s="77" t="s">
        <v>37</v>
      </c>
      <c r="E834" s="43" t="s">
        <v>38</v>
      </c>
    </row>
    <row r="835" spans="1:5" ht="15" customHeight="1" x14ac:dyDescent="0.25">
      <c r="A835" s="163"/>
      <c r="B835" s="93">
        <v>11</v>
      </c>
      <c r="C835" s="88"/>
      <c r="D835" s="157" t="s">
        <v>62</v>
      </c>
      <c r="E835" s="126">
        <v>10000</v>
      </c>
    </row>
    <row r="836" spans="1:5" ht="15" customHeight="1" x14ac:dyDescent="0.25">
      <c r="A836" s="163"/>
      <c r="B836" s="93">
        <v>11</v>
      </c>
      <c r="C836" s="88"/>
      <c r="D836" s="157" t="s">
        <v>62</v>
      </c>
      <c r="E836" s="126">
        <v>-266368.74</v>
      </c>
    </row>
    <row r="837" spans="1:5" ht="15" customHeight="1" x14ac:dyDescent="0.25">
      <c r="A837" s="163"/>
      <c r="B837" s="93">
        <v>11</v>
      </c>
      <c r="C837" s="88"/>
      <c r="D837" s="81" t="s">
        <v>68</v>
      </c>
      <c r="E837" s="126">
        <v>266368.74</v>
      </c>
    </row>
    <row r="838" spans="1:5" ht="15" customHeight="1" x14ac:dyDescent="0.25">
      <c r="A838" s="151"/>
      <c r="B838" s="96"/>
      <c r="C838" s="51" t="s">
        <v>40</v>
      </c>
      <c r="D838" s="128"/>
      <c r="E838" s="121">
        <f>SUM(E835:E837)</f>
        <v>10000</v>
      </c>
    </row>
    <row r="839" spans="1:5" ht="15" customHeight="1" x14ac:dyDescent="0.25"/>
    <row r="840" spans="1:5" ht="15" customHeight="1" x14ac:dyDescent="0.3">
      <c r="A840" s="127" t="s">
        <v>172</v>
      </c>
    </row>
    <row r="841" spans="1:5" ht="15" customHeight="1" x14ac:dyDescent="0.25">
      <c r="A841" s="205" t="s">
        <v>138</v>
      </c>
      <c r="B841" s="205"/>
      <c r="C841" s="205"/>
      <c r="D841" s="205"/>
      <c r="E841" s="205"/>
    </row>
    <row r="842" spans="1:5" ht="15" customHeight="1" x14ac:dyDescent="0.25">
      <c r="A842" s="205"/>
      <c r="B842" s="205"/>
      <c r="C842" s="205"/>
      <c r="D842" s="205"/>
      <c r="E842" s="205"/>
    </row>
    <row r="843" spans="1:5" ht="15" customHeight="1" x14ac:dyDescent="0.25">
      <c r="A843" s="203" t="s">
        <v>173</v>
      </c>
      <c r="B843" s="203"/>
      <c r="C843" s="203"/>
      <c r="D843" s="203"/>
      <c r="E843" s="203"/>
    </row>
    <row r="844" spans="1:5" ht="15" customHeight="1" x14ac:dyDescent="0.25">
      <c r="A844" s="203"/>
      <c r="B844" s="203"/>
      <c r="C844" s="203"/>
      <c r="D844" s="203"/>
      <c r="E844" s="203"/>
    </row>
    <row r="845" spans="1:5" ht="15" customHeight="1" x14ac:dyDescent="0.25">
      <c r="A845" s="203"/>
      <c r="B845" s="203"/>
      <c r="C845" s="203"/>
      <c r="D845" s="203"/>
      <c r="E845" s="203"/>
    </row>
    <row r="846" spans="1:5" ht="15" customHeight="1" x14ac:dyDescent="0.25">
      <c r="A846" s="203"/>
      <c r="B846" s="203"/>
      <c r="C846" s="203"/>
      <c r="D846" s="203"/>
      <c r="E846" s="203"/>
    </row>
    <row r="847" spans="1:5" ht="15" customHeight="1" x14ac:dyDescent="0.25">
      <c r="A847" s="203"/>
      <c r="B847" s="203"/>
      <c r="C847" s="203"/>
      <c r="D847" s="203"/>
      <c r="E847" s="203"/>
    </row>
    <row r="848" spans="1:5" ht="15" customHeight="1" x14ac:dyDescent="0.25">
      <c r="A848" s="203"/>
      <c r="B848" s="203"/>
      <c r="C848" s="203"/>
      <c r="D848" s="203"/>
      <c r="E848" s="203"/>
    </row>
    <row r="849" spans="1:5" ht="15" customHeight="1" x14ac:dyDescent="0.25">
      <c r="A849" s="203"/>
      <c r="B849" s="203"/>
      <c r="C849" s="203"/>
      <c r="D849" s="203"/>
      <c r="E849" s="203"/>
    </row>
    <row r="850" spans="1:5" ht="15" customHeight="1" x14ac:dyDescent="0.25">
      <c r="A850" s="97"/>
      <c r="B850" s="97"/>
      <c r="C850" s="97"/>
      <c r="D850" s="97"/>
      <c r="E850" s="97"/>
    </row>
    <row r="851" spans="1:5" ht="15" customHeight="1" x14ac:dyDescent="0.25">
      <c r="A851" s="37" t="s">
        <v>17</v>
      </c>
      <c r="B851" s="38"/>
      <c r="C851" s="38"/>
      <c r="D851" s="38"/>
      <c r="E851" s="38"/>
    </row>
    <row r="852" spans="1:5" ht="15" customHeight="1" x14ac:dyDescent="0.25">
      <c r="A852" s="39" t="s">
        <v>33</v>
      </c>
      <c r="B852" s="38"/>
      <c r="C852" s="38"/>
      <c r="D852" s="38"/>
      <c r="E852" s="40" t="s">
        <v>34</v>
      </c>
    </row>
    <row r="853" spans="1:5" ht="15" customHeight="1" x14ac:dyDescent="0.25">
      <c r="A853" s="114"/>
      <c r="B853" s="37"/>
      <c r="C853" s="38"/>
      <c r="D853" s="38"/>
      <c r="E853" s="42"/>
    </row>
    <row r="854" spans="1:5" ht="15" customHeight="1" x14ac:dyDescent="0.25">
      <c r="A854" s="68"/>
      <c r="B854" s="76"/>
      <c r="C854" s="43" t="s">
        <v>36</v>
      </c>
      <c r="D854" s="77" t="s">
        <v>37</v>
      </c>
      <c r="E854" s="43" t="s">
        <v>38</v>
      </c>
    </row>
    <row r="855" spans="1:5" ht="15" customHeight="1" x14ac:dyDescent="0.25">
      <c r="A855" s="102"/>
      <c r="B855" s="101"/>
      <c r="C855" s="88">
        <v>6409</v>
      </c>
      <c r="D855" s="81" t="s">
        <v>39</v>
      </c>
      <c r="E855" s="126">
        <v>-6040000</v>
      </c>
    </row>
    <row r="856" spans="1:5" ht="15" customHeight="1" x14ac:dyDescent="0.25">
      <c r="A856" s="151"/>
      <c r="B856" s="95"/>
      <c r="C856" s="51" t="s">
        <v>40</v>
      </c>
      <c r="D856" s="128"/>
      <c r="E856" s="121">
        <f>SUM(E855:E855)</f>
        <v>-6040000</v>
      </c>
    </row>
    <row r="857" spans="1:5" ht="15" customHeight="1" x14ac:dyDescent="0.25">
      <c r="A857" s="97"/>
      <c r="B857" s="97"/>
      <c r="C857" s="97"/>
      <c r="D857" s="97"/>
      <c r="E857" s="97"/>
    </row>
    <row r="858" spans="1:5" ht="15" customHeight="1" x14ac:dyDescent="0.25">
      <c r="A858" s="37" t="s">
        <v>17</v>
      </c>
      <c r="B858" s="38"/>
      <c r="C858" s="38"/>
      <c r="D858" s="74"/>
      <c r="E858" s="74"/>
    </row>
    <row r="859" spans="1:5" ht="15" customHeight="1" x14ac:dyDescent="0.25">
      <c r="A859" s="39" t="s">
        <v>130</v>
      </c>
      <c r="B859" s="38"/>
      <c r="C859" s="38"/>
      <c r="D859" s="38"/>
      <c r="E859" s="40" t="s">
        <v>131</v>
      </c>
    </row>
    <row r="860" spans="1:5" ht="15" customHeight="1" x14ac:dyDescent="0.25">
      <c r="A860" s="114"/>
      <c r="B860" s="115"/>
      <c r="C860" s="38"/>
      <c r="D860" s="114"/>
      <c r="E860" s="116"/>
    </row>
    <row r="861" spans="1:5" ht="15" customHeight="1" x14ac:dyDescent="0.25">
      <c r="A861" s="68"/>
      <c r="B861" s="60" t="s">
        <v>35</v>
      </c>
      <c r="C861" s="43" t="s">
        <v>36</v>
      </c>
      <c r="D861" s="77" t="s">
        <v>37</v>
      </c>
      <c r="E861" s="43" t="s">
        <v>38</v>
      </c>
    </row>
    <row r="862" spans="1:5" ht="15" customHeight="1" x14ac:dyDescent="0.25">
      <c r="A862" s="163"/>
      <c r="B862" s="93">
        <v>10</v>
      </c>
      <c r="C862" s="88"/>
      <c r="D862" s="157" t="s">
        <v>62</v>
      </c>
      <c r="E862" s="126">
        <f>10000+950000+400000+40000+2500000+1500000+330000+270000+40000</f>
        <v>6040000</v>
      </c>
    </row>
    <row r="863" spans="1:5" ht="15" customHeight="1" x14ac:dyDescent="0.25">
      <c r="A863" s="163"/>
      <c r="B863" s="93">
        <v>10</v>
      </c>
      <c r="C863" s="88"/>
      <c r="D863" s="157" t="s">
        <v>62</v>
      </c>
      <c r="E863" s="126">
        <v>-435389.45</v>
      </c>
    </row>
    <row r="864" spans="1:5" ht="15" customHeight="1" x14ac:dyDescent="0.25">
      <c r="A864" s="163"/>
      <c r="B864" s="93">
        <v>10</v>
      </c>
      <c r="C864" s="88"/>
      <c r="D864" s="81" t="s">
        <v>68</v>
      </c>
      <c r="E864" s="126">
        <v>435389.45</v>
      </c>
    </row>
    <row r="865" spans="1:5" ht="15" customHeight="1" x14ac:dyDescent="0.25">
      <c r="A865" s="151"/>
      <c r="B865" s="96"/>
      <c r="C865" s="51" t="s">
        <v>40</v>
      </c>
      <c r="D865" s="128"/>
      <c r="E865" s="121">
        <f>SUM(E862:E864)</f>
        <v>6040000</v>
      </c>
    </row>
    <row r="866" spans="1:5" ht="15" customHeight="1" x14ac:dyDescent="0.25"/>
    <row r="867" spans="1:5" ht="15" customHeight="1" x14ac:dyDescent="0.25"/>
    <row r="868" spans="1:5" ht="15" customHeight="1" x14ac:dyDescent="0.3">
      <c r="A868" s="127" t="s">
        <v>174</v>
      </c>
    </row>
    <row r="869" spans="1:5" ht="15" customHeight="1" x14ac:dyDescent="0.25">
      <c r="A869" s="205" t="s">
        <v>138</v>
      </c>
      <c r="B869" s="205"/>
      <c r="C869" s="205"/>
      <c r="D869" s="205"/>
      <c r="E869" s="205"/>
    </row>
    <row r="870" spans="1:5" ht="15" customHeight="1" x14ac:dyDescent="0.25">
      <c r="A870" s="205"/>
      <c r="B870" s="205"/>
      <c r="C870" s="205"/>
      <c r="D870" s="205"/>
      <c r="E870" s="205"/>
    </row>
    <row r="871" spans="1:5" ht="15" customHeight="1" x14ac:dyDescent="0.25">
      <c r="A871" s="203" t="s">
        <v>175</v>
      </c>
      <c r="B871" s="203"/>
      <c r="C871" s="203"/>
      <c r="D871" s="203"/>
      <c r="E871" s="203"/>
    </row>
    <row r="872" spans="1:5" ht="15" customHeight="1" x14ac:dyDescent="0.25">
      <c r="A872" s="203"/>
      <c r="B872" s="203"/>
      <c r="C872" s="203"/>
      <c r="D872" s="203"/>
      <c r="E872" s="203"/>
    </row>
    <row r="873" spans="1:5" ht="15" customHeight="1" x14ac:dyDescent="0.25">
      <c r="A873" s="203"/>
      <c r="B873" s="203"/>
      <c r="C873" s="203"/>
      <c r="D873" s="203"/>
      <c r="E873" s="203"/>
    </row>
    <row r="874" spans="1:5" ht="15" customHeight="1" x14ac:dyDescent="0.25">
      <c r="A874" s="203"/>
      <c r="B874" s="203"/>
      <c r="C874" s="203"/>
      <c r="D874" s="203"/>
      <c r="E874" s="203"/>
    </row>
    <row r="875" spans="1:5" ht="15" customHeight="1" x14ac:dyDescent="0.25">
      <c r="A875" s="203"/>
      <c r="B875" s="203"/>
      <c r="C875" s="203"/>
      <c r="D875" s="203"/>
      <c r="E875" s="203"/>
    </row>
    <row r="876" spans="1:5" ht="15" customHeight="1" x14ac:dyDescent="0.25">
      <c r="A876" s="203"/>
      <c r="B876" s="203"/>
      <c r="C876" s="203"/>
      <c r="D876" s="203"/>
      <c r="E876" s="203"/>
    </row>
    <row r="877" spans="1:5" ht="15" customHeight="1" x14ac:dyDescent="0.25">
      <c r="A877" s="97"/>
      <c r="B877" s="97"/>
      <c r="C877" s="97"/>
      <c r="D877" s="97"/>
      <c r="E877" s="97"/>
    </row>
    <row r="878" spans="1:5" ht="15" customHeight="1" x14ac:dyDescent="0.25">
      <c r="A878" s="37" t="s">
        <v>17</v>
      </c>
      <c r="B878" s="38"/>
      <c r="C878" s="38"/>
      <c r="D878" s="38"/>
      <c r="E878" s="38"/>
    </row>
    <row r="879" spans="1:5" ht="15" customHeight="1" x14ac:dyDescent="0.25">
      <c r="A879" s="39" t="s">
        <v>33</v>
      </c>
      <c r="B879" s="38"/>
      <c r="C879" s="38"/>
      <c r="D879" s="38"/>
      <c r="E879" s="40" t="s">
        <v>34</v>
      </c>
    </row>
    <row r="880" spans="1:5" ht="15" customHeight="1" x14ac:dyDescent="0.25">
      <c r="A880" s="114"/>
      <c r="B880" s="37"/>
      <c r="C880" s="38"/>
      <c r="D880" s="38"/>
      <c r="E880" s="42"/>
    </row>
    <row r="881" spans="1:5" ht="15" customHeight="1" x14ac:dyDescent="0.25">
      <c r="A881" s="68"/>
      <c r="B881" s="76"/>
      <c r="C881" s="43" t="s">
        <v>36</v>
      </c>
      <c r="D881" s="77" t="s">
        <v>37</v>
      </c>
      <c r="E881" s="43" t="s">
        <v>38</v>
      </c>
    </row>
    <row r="882" spans="1:5" ht="15" customHeight="1" x14ac:dyDescent="0.25">
      <c r="A882" s="102"/>
      <c r="B882" s="101"/>
      <c r="C882" s="88">
        <v>6409</v>
      </c>
      <c r="D882" s="81" t="s">
        <v>39</v>
      </c>
      <c r="E882" s="126">
        <v>-10074715</v>
      </c>
    </row>
    <row r="883" spans="1:5" ht="15" customHeight="1" x14ac:dyDescent="0.25">
      <c r="A883" s="151"/>
      <c r="B883" s="95"/>
      <c r="C883" s="51" t="s">
        <v>40</v>
      </c>
      <c r="D883" s="128"/>
      <c r="E883" s="121">
        <f>SUM(E882:E882)</f>
        <v>-10074715</v>
      </c>
    </row>
    <row r="884" spans="1:5" ht="15" customHeight="1" x14ac:dyDescent="0.25">
      <c r="A884" s="97"/>
      <c r="B884" s="97"/>
      <c r="C884" s="97"/>
      <c r="D884" s="97"/>
      <c r="E884" s="97"/>
    </row>
    <row r="885" spans="1:5" ht="15" customHeight="1" x14ac:dyDescent="0.25">
      <c r="A885" s="37" t="s">
        <v>17</v>
      </c>
      <c r="B885" s="38"/>
      <c r="C885" s="38"/>
      <c r="D885" s="74"/>
      <c r="E885" s="74"/>
    </row>
    <row r="886" spans="1:5" ht="15" customHeight="1" x14ac:dyDescent="0.25">
      <c r="A886" s="39" t="s">
        <v>130</v>
      </c>
      <c r="B886" s="38"/>
      <c r="C886" s="38"/>
      <c r="D886" s="38"/>
      <c r="E886" s="40" t="s">
        <v>131</v>
      </c>
    </row>
    <row r="887" spans="1:5" ht="15" customHeight="1" x14ac:dyDescent="0.25">
      <c r="A887" s="114"/>
      <c r="B887" s="115"/>
      <c r="C887" s="38"/>
      <c r="D887" s="114"/>
      <c r="E887" s="116"/>
    </row>
    <row r="888" spans="1:5" ht="15" customHeight="1" x14ac:dyDescent="0.25">
      <c r="A888" s="68"/>
      <c r="B888" s="60" t="s">
        <v>35</v>
      </c>
      <c r="C888" s="43" t="s">
        <v>36</v>
      </c>
      <c r="D888" s="77" t="s">
        <v>37</v>
      </c>
      <c r="E888" s="43" t="s">
        <v>38</v>
      </c>
    </row>
    <row r="889" spans="1:5" ht="15" customHeight="1" x14ac:dyDescent="0.25">
      <c r="A889" s="163"/>
      <c r="B889" s="93">
        <v>10</v>
      </c>
      <c r="C889" s="88"/>
      <c r="D889" s="157" t="s">
        <v>62</v>
      </c>
      <c r="E889" s="126">
        <f>215600+17115+1889000+3870000</f>
        <v>5991715</v>
      </c>
    </row>
    <row r="890" spans="1:5" ht="15" customHeight="1" x14ac:dyDescent="0.25">
      <c r="A890" s="163"/>
      <c r="B890" s="93">
        <v>11</v>
      </c>
      <c r="C890" s="88"/>
      <c r="D890" s="157" t="s">
        <v>62</v>
      </c>
      <c r="E890" s="126">
        <f>2301000+1782000</f>
        <v>4083000</v>
      </c>
    </row>
    <row r="891" spans="1:5" ht="15" customHeight="1" x14ac:dyDescent="0.25">
      <c r="A891" s="151"/>
      <c r="B891" s="96"/>
      <c r="C891" s="51" t="s">
        <v>40</v>
      </c>
      <c r="D891" s="128"/>
      <c r="E891" s="121">
        <f>SUM(E889:E890)</f>
        <v>10074715</v>
      </c>
    </row>
    <row r="892" spans="1:5" ht="15" customHeight="1" x14ac:dyDescent="0.25"/>
    <row r="893" spans="1:5" ht="15" customHeight="1" x14ac:dyDescent="0.25"/>
    <row r="894" spans="1:5" ht="15" customHeight="1" x14ac:dyDescent="0.25"/>
    <row r="895" spans="1:5" ht="15" customHeight="1" x14ac:dyDescent="0.25"/>
    <row r="896" spans="1:5" ht="15" customHeight="1" x14ac:dyDescent="0.25"/>
    <row r="897" spans="1:5" ht="15" customHeight="1" x14ac:dyDescent="0.25"/>
    <row r="898" spans="1:5" ht="15" customHeight="1" x14ac:dyDescent="0.25"/>
    <row r="899" spans="1:5" ht="15" customHeight="1" x14ac:dyDescent="0.25"/>
    <row r="900" spans="1:5" ht="15" customHeight="1" x14ac:dyDescent="0.25"/>
    <row r="901" spans="1:5" ht="15" customHeight="1" x14ac:dyDescent="0.25"/>
    <row r="902" spans="1:5" ht="15" customHeight="1" x14ac:dyDescent="0.25"/>
    <row r="903" spans="1:5" ht="15" customHeight="1" x14ac:dyDescent="0.3">
      <c r="A903" s="127" t="s">
        <v>176</v>
      </c>
    </row>
    <row r="904" spans="1:5" ht="15" customHeight="1" x14ac:dyDescent="0.25">
      <c r="A904" s="204" t="s">
        <v>177</v>
      </c>
      <c r="B904" s="204"/>
      <c r="C904" s="204"/>
      <c r="D904" s="204"/>
      <c r="E904" s="204"/>
    </row>
    <row r="905" spans="1:5" ht="15" customHeight="1" x14ac:dyDescent="0.25">
      <c r="A905" s="204"/>
      <c r="B905" s="204"/>
      <c r="C905" s="204"/>
      <c r="D905" s="204"/>
      <c r="E905" s="204"/>
    </row>
    <row r="906" spans="1:5" ht="15" customHeight="1" x14ac:dyDescent="0.25">
      <c r="A906" s="206" t="s">
        <v>178</v>
      </c>
      <c r="B906" s="206"/>
      <c r="C906" s="206"/>
      <c r="D906" s="206"/>
      <c r="E906" s="206"/>
    </row>
    <row r="907" spans="1:5" ht="15" customHeight="1" x14ac:dyDescent="0.25">
      <c r="A907" s="206"/>
      <c r="B907" s="206"/>
      <c r="C907" s="206"/>
      <c r="D907" s="206"/>
      <c r="E907" s="206"/>
    </row>
    <row r="908" spans="1:5" ht="15" customHeight="1" x14ac:dyDescent="0.25">
      <c r="A908" s="206"/>
      <c r="B908" s="206"/>
      <c r="C908" s="206"/>
      <c r="D908" s="206"/>
      <c r="E908" s="206"/>
    </row>
    <row r="909" spans="1:5" ht="15" customHeight="1" x14ac:dyDescent="0.25">
      <c r="A909" s="206"/>
      <c r="B909" s="206"/>
      <c r="C909" s="206"/>
      <c r="D909" s="206"/>
      <c r="E909" s="206"/>
    </row>
    <row r="910" spans="1:5" ht="15" customHeight="1" x14ac:dyDescent="0.25">
      <c r="A910" s="206"/>
      <c r="B910" s="206"/>
      <c r="C910" s="206"/>
      <c r="D910" s="206"/>
      <c r="E910" s="206"/>
    </row>
    <row r="911" spans="1:5" ht="15" customHeight="1" x14ac:dyDescent="0.25">
      <c r="A911" s="206"/>
      <c r="B911" s="206"/>
      <c r="C911" s="206"/>
      <c r="D911" s="206"/>
      <c r="E911" s="206"/>
    </row>
    <row r="912" spans="1:5" ht="15" customHeight="1" x14ac:dyDescent="0.25">
      <c r="A912" s="206"/>
      <c r="B912" s="206"/>
      <c r="C912" s="206"/>
      <c r="D912" s="206"/>
      <c r="E912" s="206"/>
    </row>
    <row r="913" spans="1:5" ht="15" customHeight="1" x14ac:dyDescent="0.25">
      <c r="A913" s="206"/>
      <c r="B913" s="206"/>
      <c r="C913" s="206"/>
      <c r="D913" s="206"/>
      <c r="E913" s="206"/>
    </row>
    <row r="914" spans="1:5" ht="15" customHeight="1" x14ac:dyDescent="0.25">
      <c r="A914" s="206"/>
      <c r="B914" s="206"/>
      <c r="C914" s="206"/>
      <c r="D914" s="206"/>
      <c r="E914" s="206"/>
    </row>
    <row r="915" spans="1:5" ht="15" customHeight="1" x14ac:dyDescent="0.3">
      <c r="A915" s="36"/>
    </row>
    <row r="916" spans="1:5" ht="15" customHeight="1" x14ac:dyDescent="0.25">
      <c r="A916" s="37" t="s">
        <v>17</v>
      </c>
      <c r="B916" s="55"/>
      <c r="C916" s="55"/>
      <c r="D916" s="55"/>
      <c r="E916" s="55"/>
    </row>
    <row r="917" spans="1:5" ht="15" customHeight="1" x14ac:dyDescent="0.25">
      <c r="A917" s="155" t="s">
        <v>125</v>
      </c>
      <c r="B917" s="55"/>
      <c r="C917" s="55"/>
      <c r="D917" s="55"/>
      <c r="E917" s="73" t="s">
        <v>126</v>
      </c>
    </row>
    <row r="918" spans="1:5" ht="15" customHeight="1" x14ac:dyDescent="0.25">
      <c r="A918" s="54"/>
      <c r="B918" s="74"/>
      <c r="C918" s="55"/>
      <c r="D918" s="55"/>
      <c r="E918" s="75"/>
    </row>
    <row r="919" spans="1:5" ht="15" customHeight="1" x14ac:dyDescent="0.25">
      <c r="A919" s="140"/>
      <c r="B919" s="76"/>
      <c r="C919" s="60" t="s">
        <v>36</v>
      </c>
      <c r="D919" s="107" t="s">
        <v>37</v>
      </c>
      <c r="E919" s="45" t="s">
        <v>38</v>
      </c>
    </row>
    <row r="920" spans="1:5" ht="15" customHeight="1" x14ac:dyDescent="0.25">
      <c r="A920" s="163"/>
      <c r="B920" s="79"/>
      <c r="C920" s="98">
        <v>3636</v>
      </c>
      <c r="D920" s="99" t="s">
        <v>77</v>
      </c>
      <c r="E920" s="94">
        <v>-496000</v>
      </c>
    </row>
    <row r="921" spans="1:5" ht="15" customHeight="1" x14ac:dyDescent="0.25">
      <c r="A921" s="163"/>
      <c r="B921" s="79"/>
      <c r="C921" s="98">
        <v>3636</v>
      </c>
      <c r="D921" s="81" t="s">
        <v>107</v>
      </c>
      <c r="E921" s="94">
        <v>300000</v>
      </c>
    </row>
    <row r="922" spans="1:5" ht="15" customHeight="1" x14ac:dyDescent="0.25">
      <c r="A922" s="163"/>
      <c r="B922" s="79"/>
      <c r="C922" s="98">
        <v>3326</v>
      </c>
      <c r="D922" s="81" t="s">
        <v>107</v>
      </c>
      <c r="E922" s="94">
        <v>196000</v>
      </c>
    </row>
    <row r="923" spans="1:5" ht="15" customHeight="1" x14ac:dyDescent="0.25">
      <c r="A923" s="90"/>
      <c r="B923" s="90"/>
      <c r="C923" s="65" t="s">
        <v>40</v>
      </c>
      <c r="D923" s="85"/>
      <c r="E923" s="86">
        <f>SUM(E920:E922)</f>
        <v>0</v>
      </c>
    </row>
    <row r="924" spans="1:5" ht="15" customHeight="1" x14ac:dyDescent="0.25"/>
    <row r="925" spans="1:5" ht="15" customHeight="1" x14ac:dyDescent="0.25"/>
    <row r="926" spans="1:5" ht="15" customHeight="1" x14ac:dyDescent="0.3">
      <c r="A926" s="127" t="s">
        <v>179</v>
      </c>
    </row>
    <row r="927" spans="1:5" ht="15" customHeight="1" x14ac:dyDescent="0.25">
      <c r="A927" s="204" t="s">
        <v>177</v>
      </c>
      <c r="B927" s="204"/>
      <c r="C927" s="204"/>
      <c r="D927" s="204"/>
      <c r="E927" s="204"/>
    </row>
    <row r="928" spans="1:5" ht="15" customHeight="1" x14ac:dyDescent="0.25">
      <c r="A928" s="204"/>
      <c r="B928" s="204"/>
      <c r="C928" s="204"/>
      <c r="D928" s="204"/>
      <c r="E928" s="204"/>
    </row>
    <row r="929" spans="1:5" ht="15" customHeight="1" x14ac:dyDescent="0.25">
      <c r="A929" s="206" t="s">
        <v>180</v>
      </c>
      <c r="B929" s="206"/>
      <c r="C929" s="206"/>
      <c r="D929" s="206"/>
      <c r="E929" s="206"/>
    </row>
    <row r="930" spans="1:5" ht="15" customHeight="1" x14ac:dyDescent="0.25">
      <c r="A930" s="206"/>
      <c r="B930" s="206"/>
      <c r="C930" s="206"/>
      <c r="D930" s="206"/>
      <c r="E930" s="206"/>
    </row>
    <row r="931" spans="1:5" ht="15" customHeight="1" x14ac:dyDescent="0.25">
      <c r="A931" s="206"/>
      <c r="B931" s="206"/>
      <c r="C931" s="206"/>
      <c r="D931" s="206"/>
      <c r="E931" s="206"/>
    </row>
    <row r="932" spans="1:5" ht="15" customHeight="1" x14ac:dyDescent="0.25">
      <c r="A932" s="206"/>
      <c r="B932" s="206"/>
      <c r="C932" s="206"/>
      <c r="D932" s="206"/>
      <c r="E932" s="206"/>
    </row>
    <row r="933" spans="1:5" ht="15" customHeight="1" x14ac:dyDescent="0.25">
      <c r="A933" s="206"/>
      <c r="B933" s="206"/>
      <c r="C933" s="206"/>
      <c r="D933" s="206"/>
      <c r="E933" s="206"/>
    </row>
    <row r="934" spans="1:5" ht="15" customHeight="1" x14ac:dyDescent="0.25">
      <c r="A934" s="206"/>
      <c r="B934" s="206"/>
      <c r="C934" s="206"/>
      <c r="D934" s="206"/>
      <c r="E934" s="206"/>
    </row>
    <row r="935" spans="1:5" ht="15" customHeight="1" x14ac:dyDescent="0.3">
      <c r="A935" s="36"/>
    </row>
    <row r="936" spans="1:5" ht="15" customHeight="1" x14ac:dyDescent="0.25">
      <c r="A936" s="37" t="s">
        <v>17</v>
      </c>
      <c r="B936" s="55"/>
      <c r="C936" s="55"/>
      <c r="D936" s="55"/>
      <c r="E936" s="55"/>
    </row>
    <row r="937" spans="1:5" ht="15" customHeight="1" x14ac:dyDescent="0.25">
      <c r="A937" s="155" t="s">
        <v>125</v>
      </c>
      <c r="B937" s="55"/>
      <c r="C937" s="55"/>
      <c r="D937" s="55"/>
      <c r="E937" s="73" t="s">
        <v>126</v>
      </c>
    </row>
    <row r="938" spans="1:5" ht="15" customHeight="1" x14ac:dyDescent="0.25">
      <c r="A938" s="54"/>
      <c r="B938" s="74"/>
      <c r="C938" s="55"/>
      <c r="D938" s="55"/>
      <c r="E938" s="75"/>
    </row>
    <row r="939" spans="1:5" ht="15" customHeight="1" x14ac:dyDescent="0.25">
      <c r="A939" s="140"/>
      <c r="B939" s="76"/>
      <c r="C939" s="60" t="s">
        <v>36</v>
      </c>
      <c r="D939" s="107" t="s">
        <v>37</v>
      </c>
      <c r="E939" s="45" t="s">
        <v>38</v>
      </c>
    </row>
    <row r="940" spans="1:5" ht="15" customHeight="1" x14ac:dyDescent="0.25">
      <c r="A940" s="163"/>
      <c r="B940" s="79"/>
      <c r="C940" s="98">
        <v>3639</v>
      </c>
      <c r="D940" s="81" t="s">
        <v>51</v>
      </c>
      <c r="E940" s="94">
        <v>-300000</v>
      </c>
    </row>
    <row r="941" spans="1:5" ht="15" customHeight="1" x14ac:dyDescent="0.25">
      <c r="A941" s="163"/>
      <c r="B941" s="79"/>
      <c r="C941" s="98">
        <v>3639</v>
      </c>
      <c r="D941" s="81" t="s">
        <v>68</v>
      </c>
      <c r="E941" s="94">
        <v>300000</v>
      </c>
    </row>
    <row r="942" spans="1:5" ht="15" customHeight="1" x14ac:dyDescent="0.25">
      <c r="A942" s="90"/>
      <c r="B942" s="90"/>
      <c r="C942" s="65" t="s">
        <v>40</v>
      </c>
      <c r="D942" s="85"/>
      <c r="E942" s="86">
        <f>SUM(E940:E941)</f>
        <v>0</v>
      </c>
    </row>
    <row r="943" spans="1:5" ht="15" customHeight="1" x14ac:dyDescent="0.25"/>
    <row r="944" spans="1:5" ht="15" customHeight="1" x14ac:dyDescent="0.25"/>
    <row r="945" spans="1:5" ht="15" customHeight="1" x14ac:dyDescent="0.3">
      <c r="A945" s="127" t="s">
        <v>181</v>
      </c>
    </row>
    <row r="946" spans="1:5" ht="15" customHeight="1" x14ac:dyDescent="0.25">
      <c r="A946" s="204" t="s">
        <v>177</v>
      </c>
      <c r="B946" s="204"/>
      <c r="C946" s="204"/>
      <c r="D946" s="204"/>
      <c r="E946" s="204"/>
    </row>
    <row r="947" spans="1:5" ht="15" customHeight="1" x14ac:dyDescent="0.25">
      <c r="A947" s="204"/>
      <c r="B947" s="204"/>
      <c r="C947" s="204"/>
      <c r="D947" s="204"/>
      <c r="E947" s="204"/>
    </row>
    <row r="948" spans="1:5" ht="15" customHeight="1" x14ac:dyDescent="0.25">
      <c r="A948" s="206" t="s">
        <v>182</v>
      </c>
      <c r="B948" s="206"/>
      <c r="C948" s="206"/>
      <c r="D948" s="206"/>
      <c r="E948" s="206"/>
    </row>
    <row r="949" spans="1:5" ht="15" customHeight="1" x14ac:dyDescent="0.25">
      <c r="A949" s="206"/>
      <c r="B949" s="206"/>
      <c r="C949" s="206"/>
      <c r="D949" s="206"/>
      <c r="E949" s="206"/>
    </row>
    <row r="950" spans="1:5" ht="15" customHeight="1" x14ac:dyDescent="0.25">
      <c r="A950" s="206"/>
      <c r="B950" s="206"/>
      <c r="C950" s="206"/>
      <c r="D950" s="206"/>
      <c r="E950" s="206"/>
    </row>
    <row r="951" spans="1:5" ht="15" customHeight="1" x14ac:dyDescent="0.25">
      <c r="A951" s="206"/>
      <c r="B951" s="206"/>
      <c r="C951" s="206"/>
      <c r="D951" s="206"/>
      <c r="E951" s="206"/>
    </row>
    <row r="952" spans="1:5" ht="15" customHeight="1" x14ac:dyDescent="0.25">
      <c r="A952" s="206"/>
      <c r="B952" s="206"/>
      <c r="C952" s="206"/>
      <c r="D952" s="206"/>
      <c r="E952" s="206"/>
    </row>
    <row r="953" spans="1:5" ht="15" customHeight="1" x14ac:dyDescent="0.25">
      <c r="A953" s="206"/>
      <c r="B953" s="206"/>
      <c r="C953" s="206"/>
      <c r="D953" s="206"/>
      <c r="E953" s="206"/>
    </row>
    <row r="954" spans="1:5" ht="15" customHeight="1" x14ac:dyDescent="0.25">
      <c r="A954" s="206"/>
      <c r="B954" s="206"/>
      <c r="C954" s="206"/>
      <c r="D954" s="206"/>
      <c r="E954" s="206"/>
    </row>
    <row r="955" spans="1:5" ht="15" customHeight="1" x14ac:dyDescent="0.25">
      <c r="A955" s="206"/>
      <c r="B955" s="206"/>
      <c r="C955" s="206"/>
      <c r="D955" s="206"/>
      <c r="E955" s="206"/>
    </row>
    <row r="956" spans="1:5" ht="15" customHeight="1" x14ac:dyDescent="0.3">
      <c r="A956" s="36"/>
    </row>
    <row r="957" spans="1:5" ht="15" customHeight="1" x14ac:dyDescent="0.25">
      <c r="A957" s="37" t="s">
        <v>17</v>
      </c>
      <c r="B957" s="55"/>
      <c r="C957" s="55"/>
      <c r="D957" s="55"/>
      <c r="E957" s="55"/>
    </row>
    <row r="958" spans="1:5" ht="15" customHeight="1" x14ac:dyDescent="0.25">
      <c r="A958" s="155" t="s">
        <v>125</v>
      </c>
      <c r="B958" s="55"/>
      <c r="C958" s="55"/>
      <c r="D958" s="55"/>
      <c r="E958" s="73" t="s">
        <v>126</v>
      </c>
    </row>
    <row r="959" spans="1:5" ht="15" customHeight="1" x14ac:dyDescent="0.25">
      <c r="A959" s="54"/>
      <c r="B959" s="74"/>
      <c r="C959" s="55"/>
      <c r="D959" s="55"/>
      <c r="E959" s="75"/>
    </row>
    <row r="960" spans="1:5" ht="15" customHeight="1" x14ac:dyDescent="0.25">
      <c r="A960" s="140"/>
      <c r="B960" s="76"/>
      <c r="C960" s="60" t="s">
        <v>36</v>
      </c>
      <c r="D960" s="107" t="s">
        <v>37</v>
      </c>
      <c r="E960" s="45" t="s">
        <v>38</v>
      </c>
    </row>
    <row r="961" spans="1:5" ht="15" customHeight="1" x14ac:dyDescent="0.25">
      <c r="A961" s="163"/>
      <c r="B961" s="79"/>
      <c r="C961" s="98">
        <v>2219</v>
      </c>
      <c r="D961" s="81" t="s">
        <v>107</v>
      </c>
      <c r="E961" s="94">
        <v>-300000</v>
      </c>
    </row>
    <row r="962" spans="1:5" ht="15" customHeight="1" x14ac:dyDescent="0.25">
      <c r="A962" s="163"/>
      <c r="B962" s="79"/>
      <c r="C962" s="98">
        <v>3636</v>
      </c>
      <c r="D962" s="81" t="s">
        <v>107</v>
      </c>
      <c r="E962" s="94">
        <f>-120000-102850-77150</f>
        <v>-300000</v>
      </c>
    </row>
    <row r="963" spans="1:5" ht="15" customHeight="1" x14ac:dyDescent="0.25">
      <c r="A963" s="163"/>
      <c r="B963" s="79"/>
      <c r="C963" s="98">
        <v>2219</v>
      </c>
      <c r="D963" s="99" t="s">
        <v>77</v>
      </c>
      <c r="E963" s="94">
        <v>300000</v>
      </c>
    </row>
    <row r="964" spans="1:5" ht="15" customHeight="1" x14ac:dyDescent="0.25">
      <c r="A964" s="163"/>
      <c r="B964" s="79"/>
      <c r="C964" s="98">
        <v>3326</v>
      </c>
      <c r="D964" s="99" t="s">
        <v>77</v>
      </c>
      <c r="E964" s="94">
        <v>300000</v>
      </c>
    </row>
    <row r="965" spans="1:5" ht="15" customHeight="1" x14ac:dyDescent="0.25">
      <c r="A965" s="90"/>
      <c r="B965" s="90"/>
      <c r="C965" s="65" t="s">
        <v>40</v>
      </c>
      <c r="D965" s="85"/>
      <c r="E965" s="86">
        <f>SUM(E961:E964)</f>
        <v>0</v>
      </c>
    </row>
    <row r="966" spans="1:5" ht="15" customHeight="1" x14ac:dyDescent="0.25"/>
    <row r="967" spans="1:5" ht="15" customHeight="1" x14ac:dyDescent="0.25"/>
    <row r="968" spans="1:5" ht="15" customHeight="1" x14ac:dyDescent="0.3">
      <c r="A968" s="127" t="s">
        <v>183</v>
      </c>
    </row>
    <row r="969" spans="1:5" ht="15" customHeight="1" x14ac:dyDescent="0.25">
      <c r="A969" s="204" t="s">
        <v>184</v>
      </c>
      <c r="B969" s="204"/>
      <c r="C969" s="204"/>
      <c r="D969" s="204"/>
      <c r="E969" s="204"/>
    </row>
    <row r="970" spans="1:5" ht="15" customHeight="1" x14ac:dyDescent="0.25">
      <c r="A970" s="204"/>
      <c r="B970" s="204"/>
      <c r="C970" s="204"/>
      <c r="D970" s="204"/>
      <c r="E970" s="204"/>
    </row>
    <row r="971" spans="1:5" ht="15" customHeight="1" x14ac:dyDescent="0.25">
      <c r="A971" s="203" t="s">
        <v>185</v>
      </c>
      <c r="B971" s="203"/>
      <c r="C971" s="203"/>
      <c r="D971" s="203"/>
      <c r="E971" s="203"/>
    </row>
    <row r="972" spans="1:5" ht="15" customHeight="1" x14ac:dyDescent="0.25">
      <c r="A972" s="203"/>
      <c r="B972" s="203"/>
      <c r="C972" s="203"/>
      <c r="D972" s="203"/>
      <c r="E972" s="203"/>
    </row>
    <row r="973" spans="1:5" ht="15" customHeight="1" x14ac:dyDescent="0.25">
      <c r="A973" s="203"/>
      <c r="B973" s="203"/>
      <c r="C973" s="203"/>
      <c r="D973" s="203"/>
      <c r="E973" s="203"/>
    </row>
    <row r="974" spans="1:5" ht="15" customHeight="1" x14ac:dyDescent="0.25">
      <c r="A974" s="203"/>
      <c r="B974" s="203"/>
      <c r="C974" s="203"/>
      <c r="D974" s="203"/>
      <c r="E974" s="203"/>
    </row>
    <row r="975" spans="1:5" ht="15" customHeight="1" x14ac:dyDescent="0.25">
      <c r="A975" s="203"/>
      <c r="B975" s="203"/>
      <c r="C975" s="203"/>
      <c r="D975" s="203"/>
      <c r="E975" s="203"/>
    </row>
    <row r="976" spans="1:5" ht="15" customHeight="1" x14ac:dyDescent="0.25"/>
    <row r="977" spans="1:5" ht="15" customHeight="1" x14ac:dyDescent="0.25">
      <c r="A977" s="54" t="s">
        <v>17</v>
      </c>
      <c r="B977" s="55"/>
      <c r="C977" s="55"/>
      <c r="D977" s="55"/>
      <c r="E977" s="74"/>
    </row>
    <row r="978" spans="1:5" ht="15" customHeight="1" x14ac:dyDescent="0.25">
      <c r="A978" s="56" t="s">
        <v>66</v>
      </c>
      <c r="B978" s="55"/>
      <c r="C978" s="55"/>
      <c r="D978" s="55"/>
      <c r="E978" s="73" t="s">
        <v>67</v>
      </c>
    </row>
    <row r="979" spans="1:5" ht="15" customHeight="1" x14ac:dyDescent="0.25">
      <c r="A979" s="56"/>
      <c r="B979" s="74"/>
      <c r="C979" s="55"/>
      <c r="D979" s="55"/>
      <c r="E979" s="75"/>
    </row>
    <row r="980" spans="1:5" ht="15" customHeight="1" x14ac:dyDescent="0.25">
      <c r="A980" s="76"/>
      <c r="B980" s="76"/>
      <c r="C980" s="60" t="s">
        <v>36</v>
      </c>
      <c r="D980" s="77" t="s">
        <v>37</v>
      </c>
      <c r="E980" s="45" t="s">
        <v>38</v>
      </c>
    </row>
    <row r="981" spans="1:5" ht="15" customHeight="1" x14ac:dyDescent="0.25">
      <c r="A981" s="76"/>
      <c r="B981" s="76"/>
      <c r="C981" s="98">
        <v>1036</v>
      </c>
      <c r="D981" s="81" t="s">
        <v>68</v>
      </c>
      <c r="E981" s="94">
        <v>-10000</v>
      </c>
    </row>
    <row r="982" spans="1:5" ht="15" customHeight="1" x14ac:dyDescent="0.25">
      <c r="A982" s="76"/>
      <c r="B982" s="76"/>
      <c r="C982" s="98">
        <v>1099</v>
      </c>
      <c r="D982" s="81" t="s">
        <v>68</v>
      </c>
      <c r="E982" s="94">
        <v>10000</v>
      </c>
    </row>
    <row r="983" spans="1:5" ht="15" customHeight="1" x14ac:dyDescent="0.25">
      <c r="A983" s="90"/>
      <c r="B983" s="90"/>
      <c r="C983" s="65" t="s">
        <v>40</v>
      </c>
      <c r="D983" s="85"/>
      <c r="E983" s="86">
        <f>SUM(E981:E982)</f>
        <v>0</v>
      </c>
    </row>
    <row r="984" spans="1:5" ht="15" customHeight="1" x14ac:dyDescent="0.25"/>
    <row r="985" spans="1:5" ht="15" customHeight="1" x14ac:dyDescent="0.25"/>
    <row r="986" spans="1:5" ht="15" customHeight="1" x14ac:dyDescent="0.3">
      <c r="A986" s="127" t="s">
        <v>186</v>
      </c>
    </row>
    <row r="987" spans="1:5" ht="15" customHeight="1" x14ac:dyDescent="0.25">
      <c r="A987" s="204" t="s">
        <v>184</v>
      </c>
      <c r="B987" s="204"/>
      <c r="C987" s="204"/>
      <c r="D987" s="204"/>
      <c r="E987" s="204"/>
    </row>
    <row r="988" spans="1:5" ht="15" customHeight="1" x14ac:dyDescent="0.25">
      <c r="A988" s="204"/>
      <c r="B988" s="204"/>
      <c r="C988" s="204"/>
      <c r="D988" s="204"/>
      <c r="E988" s="204"/>
    </row>
    <row r="989" spans="1:5" ht="15" customHeight="1" x14ac:dyDescent="0.25">
      <c r="A989" s="206" t="s">
        <v>187</v>
      </c>
      <c r="B989" s="206"/>
      <c r="C989" s="206"/>
      <c r="D989" s="206"/>
      <c r="E989" s="206"/>
    </row>
    <row r="990" spans="1:5" ht="15" customHeight="1" x14ac:dyDescent="0.25">
      <c r="A990" s="206"/>
      <c r="B990" s="206"/>
      <c r="C990" s="206"/>
      <c r="D990" s="206"/>
      <c r="E990" s="206"/>
    </row>
    <row r="991" spans="1:5" ht="15" customHeight="1" x14ac:dyDescent="0.25">
      <c r="A991" s="206"/>
      <c r="B991" s="206"/>
      <c r="C991" s="206"/>
      <c r="D991" s="206"/>
      <c r="E991" s="206"/>
    </row>
    <row r="992" spans="1:5" ht="15" customHeight="1" x14ac:dyDescent="0.25">
      <c r="A992" s="206"/>
      <c r="B992" s="206"/>
      <c r="C992" s="206"/>
      <c r="D992" s="206"/>
      <c r="E992" s="206"/>
    </row>
    <row r="993" spans="1:5" ht="15" customHeight="1" x14ac:dyDescent="0.25">
      <c r="A993" s="206"/>
      <c r="B993" s="206"/>
      <c r="C993" s="206"/>
      <c r="D993" s="206"/>
      <c r="E993" s="206"/>
    </row>
    <row r="994" spans="1:5" ht="15" customHeight="1" x14ac:dyDescent="0.25">
      <c r="A994" s="206"/>
      <c r="B994" s="206"/>
      <c r="C994" s="206"/>
      <c r="D994" s="206"/>
      <c r="E994" s="206"/>
    </row>
    <row r="995" spans="1:5" ht="15" customHeight="1" x14ac:dyDescent="0.25">
      <c r="A995" s="206"/>
      <c r="B995" s="206"/>
      <c r="C995" s="206"/>
      <c r="D995" s="206"/>
      <c r="E995" s="206"/>
    </row>
    <row r="996" spans="1:5" ht="15" customHeight="1" x14ac:dyDescent="0.25">
      <c r="A996" s="206"/>
      <c r="B996" s="206"/>
      <c r="C996" s="206"/>
      <c r="D996" s="206"/>
      <c r="E996" s="206"/>
    </row>
    <row r="997" spans="1:5" ht="15" customHeight="1" x14ac:dyDescent="0.25">
      <c r="A997" s="206"/>
      <c r="B997" s="206"/>
      <c r="C997" s="206"/>
      <c r="D997" s="206"/>
      <c r="E997" s="206"/>
    </row>
    <row r="998" spans="1:5" ht="15" customHeight="1" x14ac:dyDescent="0.25">
      <c r="A998" s="122"/>
      <c r="B998" s="122"/>
      <c r="C998" s="122"/>
      <c r="D998" s="122"/>
      <c r="E998" s="122"/>
    </row>
    <row r="999" spans="1:5" ht="15" customHeight="1" x14ac:dyDescent="0.25">
      <c r="A999" s="54" t="s">
        <v>17</v>
      </c>
      <c r="B999" s="55"/>
      <c r="C999" s="55"/>
      <c r="D999" s="55"/>
      <c r="E999" s="55"/>
    </row>
    <row r="1000" spans="1:5" ht="15" customHeight="1" x14ac:dyDescent="0.25">
      <c r="A1000" s="56" t="s">
        <v>66</v>
      </c>
      <c r="B1000" s="55"/>
      <c r="C1000" s="55"/>
      <c r="D1000" s="55"/>
      <c r="E1000" s="73" t="s">
        <v>67</v>
      </c>
    </row>
    <row r="1001" spans="1:5" ht="15" customHeight="1" x14ac:dyDescent="0.25">
      <c r="A1001" s="91"/>
      <c r="B1001" s="92"/>
      <c r="C1001" s="55"/>
      <c r="D1001" s="55"/>
      <c r="E1001" s="75"/>
    </row>
    <row r="1002" spans="1:5" ht="15" customHeight="1" x14ac:dyDescent="0.25">
      <c r="A1002" s="76"/>
      <c r="B1002" s="76"/>
      <c r="C1002" s="60" t="s">
        <v>36</v>
      </c>
      <c r="D1002" s="44" t="s">
        <v>37</v>
      </c>
      <c r="E1002" s="43" t="s">
        <v>38</v>
      </c>
    </row>
    <row r="1003" spans="1:5" ht="15" customHeight="1" x14ac:dyDescent="0.25">
      <c r="A1003" s="78"/>
      <c r="B1003" s="84"/>
      <c r="C1003" s="98">
        <v>2310</v>
      </c>
      <c r="D1003" s="99" t="s">
        <v>77</v>
      </c>
      <c r="E1003" s="167">
        <v>-500000</v>
      </c>
    </row>
    <row r="1004" spans="1:5" ht="15" customHeight="1" x14ac:dyDescent="0.25">
      <c r="A1004" s="78"/>
      <c r="B1004" s="84"/>
      <c r="C1004" s="98">
        <v>2333</v>
      </c>
      <c r="D1004" s="81" t="s">
        <v>107</v>
      </c>
      <c r="E1004" s="82">
        <v>500000</v>
      </c>
    </row>
    <row r="1005" spans="1:5" ht="15" customHeight="1" x14ac:dyDescent="0.25">
      <c r="A1005" s="95"/>
      <c r="B1005" s="95"/>
      <c r="C1005" s="65" t="s">
        <v>40</v>
      </c>
      <c r="D1005" s="85"/>
      <c r="E1005" s="86">
        <f>SUM(E1003:E1004)</f>
        <v>0</v>
      </c>
    </row>
    <row r="1006" spans="1:5" ht="15" customHeight="1" x14ac:dyDescent="0.25"/>
    <row r="1007" spans="1:5" ht="15" customHeight="1" x14ac:dyDescent="0.25"/>
    <row r="1008" spans="1:5" ht="15" customHeight="1" x14ac:dyDescent="0.25"/>
    <row r="1009" spans="1:5" ht="15" customHeight="1" x14ac:dyDescent="0.3">
      <c r="A1009" s="127" t="s">
        <v>188</v>
      </c>
    </row>
    <row r="1010" spans="1:5" ht="15" customHeight="1" x14ac:dyDescent="0.25">
      <c r="A1010" s="204" t="s">
        <v>184</v>
      </c>
      <c r="B1010" s="204"/>
      <c r="C1010" s="204"/>
      <c r="D1010" s="204"/>
      <c r="E1010" s="204"/>
    </row>
    <row r="1011" spans="1:5" ht="15" customHeight="1" x14ac:dyDescent="0.25">
      <c r="A1011" s="204"/>
      <c r="B1011" s="204"/>
      <c r="C1011" s="204"/>
      <c r="D1011" s="204"/>
      <c r="E1011" s="204"/>
    </row>
    <row r="1012" spans="1:5" ht="15" customHeight="1" x14ac:dyDescent="0.25">
      <c r="A1012" s="206" t="s">
        <v>189</v>
      </c>
      <c r="B1012" s="206"/>
      <c r="C1012" s="206"/>
      <c r="D1012" s="206"/>
      <c r="E1012" s="206"/>
    </row>
    <row r="1013" spans="1:5" ht="15" customHeight="1" x14ac:dyDescent="0.25">
      <c r="A1013" s="206"/>
      <c r="B1013" s="206"/>
      <c r="C1013" s="206"/>
      <c r="D1013" s="206"/>
      <c r="E1013" s="206"/>
    </row>
    <row r="1014" spans="1:5" ht="15" customHeight="1" x14ac:dyDescent="0.25">
      <c r="A1014" s="206"/>
      <c r="B1014" s="206"/>
      <c r="C1014" s="206"/>
      <c r="D1014" s="206"/>
      <c r="E1014" s="206"/>
    </row>
    <row r="1015" spans="1:5" ht="15" customHeight="1" x14ac:dyDescent="0.25">
      <c r="A1015" s="206"/>
      <c r="B1015" s="206"/>
      <c r="C1015" s="206"/>
      <c r="D1015" s="206"/>
      <c r="E1015" s="206"/>
    </row>
    <row r="1016" spans="1:5" ht="15" customHeight="1" x14ac:dyDescent="0.25">
      <c r="A1016" s="206"/>
      <c r="B1016" s="206"/>
      <c r="C1016" s="206"/>
      <c r="D1016" s="206"/>
      <c r="E1016" s="206"/>
    </row>
    <row r="1017" spans="1:5" ht="15" customHeight="1" x14ac:dyDescent="0.25">
      <c r="A1017" s="206"/>
      <c r="B1017" s="206"/>
      <c r="C1017" s="206"/>
      <c r="D1017" s="206"/>
      <c r="E1017" s="206"/>
    </row>
    <row r="1018" spans="1:5" ht="15" customHeight="1" x14ac:dyDescent="0.25">
      <c r="A1018" s="206"/>
      <c r="B1018" s="206"/>
      <c r="C1018" s="206"/>
      <c r="D1018" s="206"/>
      <c r="E1018" s="206"/>
    </row>
    <row r="1019" spans="1:5" ht="15" customHeight="1" x14ac:dyDescent="0.25">
      <c r="A1019" s="206"/>
      <c r="B1019" s="206"/>
      <c r="C1019" s="206"/>
      <c r="D1019" s="206"/>
      <c r="E1019" s="206"/>
    </row>
    <row r="1020" spans="1:5" ht="15" customHeight="1" x14ac:dyDescent="0.25">
      <c r="A1020" s="206"/>
      <c r="B1020" s="206"/>
      <c r="C1020" s="206"/>
      <c r="D1020" s="206"/>
      <c r="E1020" s="206"/>
    </row>
    <row r="1021" spans="1:5" ht="15" customHeight="1" x14ac:dyDescent="0.25">
      <c r="A1021" s="122"/>
      <c r="B1021" s="122"/>
      <c r="C1021" s="122"/>
      <c r="D1021" s="122"/>
      <c r="E1021" s="122"/>
    </row>
    <row r="1022" spans="1:5" ht="15" customHeight="1" x14ac:dyDescent="0.25">
      <c r="A1022" s="54" t="s">
        <v>17</v>
      </c>
      <c r="B1022" s="55"/>
      <c r="C1022" s="55"/>
      <c r="D1022" s="55"/>
      <c r="E1022" s="55"/>
    </row>
    <row r="1023" spans="1:5" ht="15" customHeight="1" x14ac:dyDescent="0.25">
      <c r="A1023" s="56" t="s">
        <v>66</v>
      </c>
      <c r="B1023" s="55"/>
      <c r="C1023" s="55"/>
      <c r="D1023" s="55"/>
      <c r="E1023" s="73" t="s">
        <v>67</v>
      </c>
    </row>
    <row r="1024" spans="1:5" ht="15" customHeight="1" x14ac:dyDescent="0.25">
      <c r="A1024" s="91"/>
      <c r="B1024" s="92"/>
      <c r="C1024" s="55"/>
      <c r="D1024" s="55"/>
      <c r="E1024" s="75"/>
    </row>
    <row r="1025" spans="1:5" ht="15" customHeight="1" x14ac:dyDescent="0.25">
      <c r="A1025" s="76"/>
      <c r="B1025" s="76"/>
      <c r="C1025" s="60" t="s">
        <v>36</v>
      </c>
      <c r="D1025" s="44" t="s">
        <v>37</v>
      </c>
      <c r="E1025" s="43" t="s">
        <v>38</v>
      </c>
    </row>
    <row r="1026" spans="1:5" ht="15" customHeight="1" x14ac:dyDescent="0.25">
      <c r="A1026" s="78"/>
      <c r="B1026" s="84"/>
      <c r="C1026" s="98">
        <v>2310</v>
      </c>
      <c r="D1026" s="99" t="s">
        <v>77</v>
      </c>
      <c r="E1026" s="167">
        <v>-1000000</v>
      </c>
    </row>
    <row r="1027" spans="1:5" ht="15" customHeight="1" x14ac:dyDescent="0.25">
      <c r="A1027" s="78"/>
      <c r="B1027" s="84"/>
      <c r="C1027" s="98">
        <v>2321</v>
      </c>
      <c r="D1027" s="81" t="s">
        <v>107</v>
      </c>
      <c r="E1027" s="82">
        <v>1000000</v>
      </c>
    </row>
    <row r="1028" spans="1:5" ht="15" customHeight="1" x14ac:dyDescent="0.25">
      <c r="A1028" s="95"/>
      <c r="B1028" s="95"/>
      <c r="C1028" s="65" t="s">
        <v>40</v>
      </c>
      <c r="D1028" s="85"/>
      <c r="E1028" s="86">
        <f>SUM(E1026:E1027)</f>
        <v>0</v>
      </c>
    </row>
    <row r="1029" spans="1:5" ht="15" customHeight="1" x14ac:dyDescent="0.25"/>
    <row r="1030" spans="1:5" ht="15" customHeight="1" x14ac:dyDescent="0.25"/>
    <row r="1031" spans="1:5" ht="15" customHeight="1" x14ac:dyDescent="0.3">
      <c r="A1031" s="127" t="s">
        <v>190</v>
      </c>
    </row>
    <row r="1032" spans="1:5" ht="15" customHeight="1" x14ac:dyDescent="0.25">
      <c r="A1032" s="204" t="s">
        <v>184</v>
      </c>
      <c r="B1032" s="204"/>
      <c r="C1032" s="204"/>
      <c r="D1032" s="204"/>
      <c r="E1032" s="204"/>
    </row>
    <row r="1033" spans="1:5" ht="15" customHeight="1" x14ac:dyDescent="0.25">
      <c r="A1033" s="204"/>
      <c r="B1033" s="204"/>
      <c r="C1033" s="204"/>
      <c r="D1033" s="204"/>
      <c r="E1033" s="204"/>
    </row>
    <row r="1034" spans="1:5" ht="15" customHeight="1" x14ac:dyDescent="0.25">
      <c r="A1034" s="206" t="s">
        <v>191</v>
      </c>
      <c r="B1034" s="206"/>
      <c r="C1034" s="206"/>
      <c r="D1034" s="206"/>
      <c r="E1034" s="206"/>
    </row>
    <row r="1035" spans="1:5" ht="15" customHeight="1" x14ac:dyDescent="0.25">
      <c r="A1035" s="206"/>
      <c r="B1035" s="206"/>
      <c r="C1035" s="206"/>
      <c r="D1035" s="206"/>
      <c r="E1035" s="206"/>
    </row>
    <row r="1036" spans="1:5" ht="15" customHeight="1" x14ac:dyDescent="0.25">
      <c r="A1036" s="206"/>
      <c r="B1036" s="206"/>
      <c r="C1036" s="206"/>
      <c r="D1036" s="206"/>
      <c r="E1036" s="206"/>
    </row>
    <row r="1037" spans="1:5" ht="15" customHeight="1" x14ac:dyDescent="0.25">
      <c r="A1037" s="206"/>
      <c r="B1037" s="206"/>
      <c r="C1037" s="206"/>
      <c r="D1037" s="206"/>
      <c r="E1037" s="206"/>
    </row>
    <row r="1038" spans="1:5" ht="15" customHeight="1" x14ac:dyDescent="0.25">
      <c r="A1038" s="206"/>
      <c r="B1038" s="206"/>
      <c r="C1038" s="206"/>
      <c r="D1038" s="206"/>
      <c r="E1038" s="206"/>
    </row>
    <row r="1039" spans="1:5" ht="15" customHeight="1" x14ac:dyDescent="0.25">
      <c r="A1039" s="206"/>
      <c r="B1039" s="206"/>
      <c r="C1039" s="206"/>
      <c r="D1039" s="206"/>
      <c r="E1039" s="206"/>
    </row>
    <row r="1040" spans="1:5" ht="15" customHeight="1" x14ac:dyDescent="0.25">
      <c r="A1040" s="206"/>
      <c r="B1040" s="206"/>
      <c r="C1040" s="206"/>
      <c r="D1040" s="206"/>
      <c r="E1040" s="206"/>
    </row>
    <row r="1041" spans="1:5" ht="15" customHeight="1" x14ac:dyDescent="0.25">
      <c r="A1041" s="206"/>
      <c r="B1041" s="206"/>
      <c r="C1041" s="206"/>
      <c r="D1041" s="206"/>
      <c r="E1041" s="206"/>
    </row>
    <row r="1042" spans="1:5" ht="15" customHeight="1" x14ac:dyDescent="0.25">
      <c r="A1042" s="106"/>
      <c r="B1042" s="106"/>
      <c r="C1042" s="106"/>
      <c r="D1042" s="106"/>
      <c r="E1042" s="106"/>
    </row>
    <row r="1043" spans="1:5" ht="15" customHeight="1" x14ac:dyDescent="0.25">
      <c r="A1043" s="54" t="s">
        <v>17</v>
      </c>
      <c r="B1043" s="55"/>
      <c r="C1043" s="55"/>
      <c r="D1043" s="55"/>
      <c r="E1043" s="55"/>
    </row>
    <row r="1044" spans="1:5" ht="15" customHeight="1" x14ac:dyDescent="0.25">
      <c r="A1044" s="56" t="s">
        <v>104</v>
      </c>
      <c r="B1044" s="55"/>
      <c r="C1044" s="55"/>
      <c r="D1044" s="55"/>
      <c r="E1044" s="73" t="s">
        <v>105</v>
      </c>
    </row>
    <row r="1045" spans="1:5" ht="15" customHeight="1" x14ac:dyDescent="0.25">
      <c r="A1045" s="91"/>
      <c r="B1045" s="92"/>
      <c r="C1045" s="55"/>
      <c r="D1045" s="55"/>
      <c r="E1045" s="75"/>
    </row>
    <row r="1046" spans="1:5" ht="15" customHeight="1" x14ac:dyDescent="0.25">
      <c r="A1046" s="68"/>
      <c r="B1046" s="76"/>
      <c r="C1046" s="60" t="s">
        <v>36</v>
      </c>
      <c r="D1046" s="107" t="s">
        <v>37</v>
      </c>
      <c r="E1046" s="45" t="s">
        <v>38</v>
      </c>
    </row>
    <row r="1047" spans="1:5" ht="15" customHeight="1" x14ac:dyDescent="0.25">
      <c r="A1047" s="102"/>
      <c r="B1047" s="84"/>
      <c r="C1047" s="88">
        <v>2399</v>
      </c>
      <c r="D1047" s="81" t="s">
        <v>107</v>
      </c>
      <c r="E1047" s="111">
        <v>-7431200</v>
      </c>
    </row>
    <row r="1048" spans="1:5" ht="15" customHeight="1" x14ac:dyDescent="0.25">
      <c r="A1048" s="102"/>
      <c r="B1048" s="84"/>
      <c r="C1048" s="88">
        <v>2310</v>
      </c>
      <c r="D1048" s="81" t="s">
        <v>107</v>
      </c>
      <c r="E1048" s="111">
        <v>7431200</v>
      </c>
    </row>
    <row r="1049" spans="1:5" ht="15" customHeight="1" x14ac:dyDescent="0.25">
      <c r="A1049" s="102"/>
      <c r="B1049" s="168"/>
      <c r="C1049" s="65" t="s">
        <v>40</v>
      </c>
      <c r="D1049" s="85"/>
      <c r="E1049" s="86">
        <f>SUM(E1047:E1048)</f>
        <v>0</v>
      </c>
    </row>
    <row r="1050" spans="1:5" ht="15" customHeight="1" x14ac:dyDescent="0.25"/>
    <row r="1051" spans="1:5" ht="15" customHeight="1" x14ac:dyDescent="0.25"/>
    <row r="1052" spans="1:5" ht="15" customHeight="1" x14ac:dyDescent="0.25"/>
    <row r="1053" spans="1:5" ht="15" customHeight="1" x14ac:dyDescent="0.25"/>
    <row r="1054" spans="1:5" ht="15" customHeight="1" x14ac:dyDescent="0.25"/>
    <row r="1055" spans="1:5" ht="15" customHeight="1" x14ac:dyDescent="0.25"/>
    <row r="1056" spans="1:5" ht="15" customHeight="1" x14ac:dyDescent="0.25"/>
    <row r="1057" spans="1:5" ht="15" customHeight="1" x14ac:dyDescent="0.25"/>
    <row r="1058" spans="1:5" ht="15" customHeight="1" x14ac:dyDescent="0.25"/>
    <row r="1059" spans="1:5" ht="15" customHeight="1" x14ac:dyDescent="0.25"/>
    <row r="1060" spans="1:5" ht="15" customHeight="1" x14ac:dyDescent="0.25"/>
    <row r="1061" spans="1:5" ht="15" customHeight="1" x14ac:dyDescent="0.25"/>
    <row r="1062" spans="1:5" ht="15" customHeight="1" x14ac:dyDescent="0.25"/>
    <row r="1063" spans="1:5" ht="15" customHeight="1" x14ac:dyDescent="0.3">
      <c r="A1063" s="127" t="s">
        <v>192</v>
      </c>
    </row>
    <row r="1064" spans="1:5" ht="15" customHeight="1" x14ac:dyDescent="0.25">
      <c r="A1064" s="204" t="s">
        <v>75</v>
      </c>
      <c r="B1064" s="204"/>
      <c r="C1064" s="204"/>
      <c r="D1064" s="204"/>
      <c r="E1064" s="204"/>
    </row>
    <row r="1065" spans="1:5" ht="15" customHeight="1" x14ac:dyDescent="0.25">
      <c r="A1065" s="204"/>
      <c r="B1065" s="204"/>
      <c r="C1065" s="204"/>
      <c r="D1065" s="204"/>
      <c r="E1065" s="204"/>
    </row>
    <row r="1066" spans="1:5" ht="15" customHeight="1" x14ac:dyDescent="0.25">
      <c r="A1066" s="203" t="s">
        <v>193</v>
      </c>
      <c r="B1066" s="203"/>
      <c r="C1066" s="203"/>
      <c r="D1066" s="203"/>
      <c r="E1066" s="203"/>
    </row>
    <row r="1067" spans="1:5" ht="15" customHeight="1" x14ac:dyDescent="0.25">
      <c r="A1067" s="203"/>
      <c r="B1067" s="203"/>
      <c r="C1067" s="203"/>
      <c r="D1067" s="203"/>
      <c r="E1067" s="203"/>
    </row>
    <row r="1068" spans="1:5" ht="15" customHeight="1" x14ac:dyDescent="0.25">
      <c r="A1068" s="203"/>
      <c r="B1068" s="203"/>
      <c r="C1068" s="203"/>
      <c r="D1068" s="203"/>
      <c r="E1068" s="203"/>
    </row>
    <row r="1069" spans="1:5" ht="15" customHeight="1" x14ac:dyDescent="0.25">
      <c r="A1069" s="203"/>
      <c r="B1069" s="203"/>
      <c r="C1069" s="203"/>
      <c r="D1069" s="203"/>
      <c r="E1069" s="203"/>
    </row>
    <row r="1070" spans="1:5" ht="15" customHeight="1" x14ac:dyDescent="0.25">
      <c r="A1070" s="203"/>
      <c r="B1070" s="203"/>
      <c r="C1070" s="203"/>
      <c r="D1070" s="203"/>
      <c r="E1070" s="203"/>
    </row>
    <row r="1071" spans="1:5" ht="15" customHeight="1" x14ac:dyDescent="0.25">
      <c r="A1071" s="203"/>
      <c r="B1071" s="203"/>
      <c r="C1071" s="203"/>
      <c r="D1071" s="203"/>
      <c r="E1071" s="203"/>
    </row>
    <row r="1072" spans="1:5" ht="15" customHeight="1" x14ac:dyDescent="0.25">
      <c r="A1072" s="203"/>
      <c r="B1072" s="203"/>
      <c r="C1072" s="203"/>
      <c r="D1072" s="203"/>
      <c r="E1072" s="203"/>
    </row>
    <row r="1073" spans="1:5" ht="15" customHeight="1" x14ac:dyDescent="0.25">
      <c r="A1073" s="203"/>
      <c r="B1073" s="203"/>
      <c r="C1073" s="203"/>
      <c r="D1073" s="203"/>
      <c r="E1073" s="203"/>
    </row>
    <row r="1074" spans="1:5" ht="15" customHeight="1" x14ac:dyDescent="0.25">
      <c r="A1074" s="202"/>
      <c r="B1074" s="202"/>
      <c r="C1074" s="202"/>
      <c r="D1074" s="202"/>
      <c r="E1074" s="202"/>
    </row>
    <row r="1075" spans="1:5" ht="15" customHeight="1" x14ac:dyDescent="0.25">
      <c r="A1075" s="37" t="s">
        <v>17</v>
      </c>
      <c r="B1075" s="38"/>
      <c r="C1075" s="38"/>
      <c r="D1075" s="38"/>
      <c r="E1075" s="114"/>
    </row>
    <row r="1076" spans="1:5" ht="15" customHeight="1" x14ac:dyDescent="0.25">
      <c r="A1076" s="39" t="s">
        <v>55</v>
      </c>
      <c r="B1076" s="38"/>
      <c r="C1076" s="38"/>
      <c r="D1076" s="38"/>
      <c r="E1076" s="40" t="s">
        <v>56</v>
      </c>
    </row>
    <row r="1077" spans="1:5" ht="15" customHeight="1" x14ac:dyDescent="0.25">
      <c r="A1077" s="114"/>
      <c r="B1077" s="115"/>
      <c r="C1077" s="38"/>
      <c r="D1077" s="113"/>
      <c r="E1077" s="116"/>
    </row>
    <row r="1078" spans="1:5" ht="15" customHeight="1" x14ac:dyDescent="0.25">
      <c r="B1078" s="68"/>
      <c r="C1078" s="43" t="s">
        <v>36</v>
      </c>
      <c r="D1078" s="169" t="s">
        <v>37</v>
      </c>
      <c r="E1078" s="43" t="s">
        <v>38</v>
      </c>
    </row>
    <row r="1079" spans="1:5" ht="15" customHeight="1" x14ac:dyDescent="0.25">
      <c r="B1079" s="102"/>
      <c r="C1079" s="170">
        <v>3113</v>
      </c>
      <c r="D1079" s="99" t="s">
        <v>77</v>
      </c>
      <c r="E1079" s="119">
        <v>-14788</v>
      </c>
    </row>
    <row r="1080" spans="1:5" ht="15" customHeight="1" x14ac:dyDescent="0.25">
      <c r="B1080" s="102"/>
      <c r="C1080" s="170">
        <v>3117</v>
      </c>
      <c r="D1080" s="99" t="s">
        <v>77</v>
      </c>
      <c r="E1080" s="119">
        <v>14788</v>
      </c>
    </row>
    <row r="1081" spans="1:5" ht="15" customHeight="1" x14ac:dyDescent="0.25">
      <c r="B1081" s="151"/>
      <c r="C1081" s="51" t="s">
        <v>40</v>
      </c>
      <c r="D1081" s="128"/>
      <c r="E1081" s="121">
        <f>SUM(E1079:E1080)</f>
        <v>0</v>
      </c>
    </row>
    <row r="1082" spans="1:5" ht="15" customHeight="1" x14ac:dyDescent="0.25"/>
    <row r="1083" spans="1:5" ht="15" customHeight="1" x14ac:dyDescent="0.25"/>
    <row r="1084" spans="1:5" ht="15" customHeight="1" x14ac:dyDescent="0.3">
      <c r="A1084" s="127" t="s">
        <v>194</v>
      </c>
    </row>
    <row r="1085" spans="1:5" ht="15" customHeight="1" x14ac:dyDescent="0.25">
      <c r="A1085" s="204" t="s">
        <v>75</v>
      </c>
      <c r="B1085" s="204"/>
      <c r="C1085" s="204"/>
      <c r="D1085" s="204"/>
      <c r="E1085" s="204"/>
    </row>
    <row r="1086" spans="1:5" ht="15" customHeight="1" x14ac:dyDescent="0.25">
      <c r="A1086" s="204"/>
      <c r="B1086" s="204"/>
      <c r="C1086" s="204"/>
      <c r="D1086" s="204"/>
      <c r="E1086" s="204"/>
    </row>
    <row r="1087" spans="1:5" ht="15" customHeight="1" x14ac:dyDescent="0.25">
      <c r="A1087" s="203" t="s">
        <v>195</v>
      </c>
      <c r="B1087" s="203"/>
      <c r="C1087" s="203"/>
      <c r="D1087" s="203"/>
      <c r="E1087" s="203"/>
    </row>
    <row r="1088" spans="1:5" ht="15" customHeight="1" x14ac:dyDescent="0.25">
      <c r="A1088" s="203"/>
      <c r="B1088" s="203"/>
      <c r="C1088" s="203"/>
      <c r="D1088" s="203"/>
      <c r="E1088" s="203"/>
    </row>
    <row r="1089" spans="1:5" ht="15" customHeight="1" x14ac:dyDescent="0.25">
      <c r="A1089" s="203"/>
      <c r="B1089" s="203"/>
      <c r="C1089" s="203"/>
      <c r="D1089" s="203"/>
      <c r="E1089" s="203"/>
    </row>
    <row r="1090" spans="1:5" ht="15" customHeight="1" x14ac:dyDescent="0.25">
      <c r="A1090" s="203"/>
      <c r="B1090" s="203"/>
      <c r="C1090" s="203"/>
      <c r="D1090" s="203"/>
      <c r="E1090" s="203"/>
    </row>
    <row r="1091" spans="1:5" ht="15" customHeight="1" x14ac:dyDescent="0.25">
      <c r="A1091" s="203"/>
      <c r="B1091" s="203"/>
      <c r="C1091" s="203"/>
      <c r="D1091" s="203"/>
      <c r="E1091" s="203"/>
    </row>
    <row r="1092" spans="1:5" ht="15" customHeight="1" x14ac:dyDescent="0.25">
      <c r="A1092" s="203"/>
      <c r="B1092" s="203"/>
      <c r="C1092" s="203"/>
      <c r="D1092" s="203"/>
      <c r="E1092" s="203"/>
    </row>
    <row r="1093" spans="1:5" ht="15" customHeight="1" x14ac:dyDescent="0.25">
      <c r="A1093" s="203"/>
      <c r="B1093" s="203"/>
      <c r="C1093" s="203"/>
      <c r="D1093" s="203"/>
      <c r="E1093" s="203"/>
    </row>
    <row r="1094" spans="1:5" ht="15" customHeight="1" x14ac:dyDescent="0.25"/>
    <row r="1095" spans="1:5" ht="15" customHeight="1" x14ac:dyDescent="0.25">
      <c r="A1095" s="54" t="s">
        <v>17</v>
      </c>
      <c r="B1095" s="55"/>
      <c r="C1095" s="55"/>
      <c r="D1095" s="55"/>
      <c r="E1095" s="74"/>
    </row>
    <row r="1096" spans="1:5" ht="15" customHeight="1" x14ac:dyDescent="0.25">
      <c r="A1096" s="39" t="s">
        <v>55</v>
      </c>
      <c r="B1096" s="55"/>
      <c r="C1096" s="55"/>
      <c r="D1096" s="55"/>
      <c r="E1096" s="73" t="s">
        <v>56</v>
      </c>
    </row>
    <row r="1097" spans="1:5" ht="15" customHeight="1" x14ac:dyDescent="0.25">
      <c r="A1097" s="56"/>
      <c r="B1097" s="74"/>
      <c r="C1097" s="55"/>
      <c r="D1097" s="55"/>
      <c r="E1097" s="75"/>
    </row>
    <row r="1098" spans="1:5" ht="15" customHeight="1" x14ac:dyDescent="0.25">
      <c r="A1098" s="76"/>
      <c r="B1098" s="76"/>
      <c r="C1098" s="60" t="s">
        <v>36</v>
      </c>
      <c r="D1098" s="77" t="s">
        <v>37</v>
      </c>
      <c r="E1098" s="45" t="s">
        <v>38</v>
      </c>
    </row>
    <row r="1099" spans="1:5" ht="15" customHeight="1" x14ac:dyDescent="0.25">
      <c r="A1099" s="76"/>
      <c r="B1099" s="76"/>
      <c r="C1099" s="88">
        <v>3419</v>
      </c>
      <c r="D1099" s="81" t="s">
        <v>51</v>
      </c>
      <c r="E1099" s="89">
        <v>-10000</v>
      </c>
    </row>
    <row r="1100" spans="1:5" ht="15" customHeight="1" x14ac:dyDescent="0.25">
      <c r="A1100" s="76"/>
      <c r="B1100" s="76"/>
      <c r="C1100" s="88">
        <v>3429</v>
      </c>
      <c r="D1100" s="81" t="s">
        <v>51</v>
      </c>
      <c r="E1100" s="89">
        <v>10000</v>
      </c>
    </row>
    <row r="1101" spans="1:5" ht="15" customHeight="1" x14ac:dyDescent="0.25">
      <c r="A1101" s="90"/>
      <c r="B1101" s="90"/>
      <c r="C1101" s="65" t="s">
        <v>40</v>
      </c>
      <c r="D1101" s="85"/>
      <c r="E1101" s="86">
        <f>SUM(E1099:E1100)</f>
        <v>0</v>
      </c>
    </row>
    <row r="1102" spans="1:5" ht="15" customHeight="1" x14ac:dyDescent="0.25"/>
    <row r="1103" spans="1:5" ht="15" customHeight="1" x14ac:dyDescent="0.25"/>
    <row r="1104" spans="1:5" ht="15" customHeight="1" x14ac:dyDescent="0.3">
      <c r="A1104" s="127" t="s">
        <v>196</v>
      </c>
    </row>
    <row r="1105" spans="1:5" ht="15" customHeight="1" x14ac:dyDescent="0.25">
      <c r="A1105" s="204" t="s">
        <v>197</v>
      </c>
      <c r="B1105" s="204"/>
      <c r="C1105" s="204"/>
      <c r="D1105" s="204"/>
      <c r="E1105" s="204"/>
    </row>
    <row r="1106" spans="1:5" ht="15" customHeight="1" x14ac:dyDescent="0.25">
      <c r="A1106" s="204"/>
      <c r="B1106" s="204"/>
      <c r="C1106" s="204"/>
      <c r="D1106" s="204"/>
      <c r="E1106" s="204"/>
    </row>
    <row r="1107" spans="1:5" ht="15" customHeight="1" x14ac:dyDescent="0.25">
      <c r="A1107" s="203" t="s">
        <v>198</v>
      </c>
      <c r="B1107" s="203"/>
      <c r="C1107" s="203"/>
      <c r="D1107" s="203"/>
      <c r="E1107" s="203"/>
    </row>
    <row r="1108" spans="1:5" ht="15" customHeight="1" x14ac:dyDescent="0.25">
      <c r="A1108" s="203"/>
      <c r="B1108" s="203"/>
      <c r="C1108" s="203"/>
      <c r="D1108" s="203"/>
      <c r="E1108" s="203"/>
    </row>
    <row r="1109" spans="1:5" ht="15" customHeight="1" x14ac:dyDescent="0.25">
      <c r="A1109" s="203"/>
      <c r="B1109" s="203"/>
      <c r="C1109" s="203"/>
      <c r="D1109" s="203"/>
      <c r="E1109" s="203"/>
    </row>
    <row r="1110" spans="1:5" ht="15" customHeight="1" x14ac:dyDescent="0.25">
      <c r="A1110" s="203"/>
      <c r="B1110" s="203"/>
      <c r="C1110" s="203"/>
      <c r="D1110" s="203"/>
      <c r="E1110" s="203"/>
    </row>
    <row r="1111" spans="1:5" ht="15" customHeight="1" x14ac:dyDescent="0.25">
      <c r="A1111" s="203"/>
      <c r="B1111" s="203"/>
      <c r="C1111" s="203"/>
      <c r="D1111" s="203"/>
      <c r="E1111" s="203"/>
    </row>
    <row r="1112" spans="1:5" ht="15" customHeight="1" x14ac:dyDescent="0.25">
      <c r="A1112" s="203"/>
      <c r="B1112" s="203"/>
      <c r="C1112" s="203"/>
      <c r="D1112" s="203"/>
      <c r="E1112" s="203"/>
    </row>
    <row r="1113" spans="1:5" ht="15" customHeight="1" x14ac:dyDescent="0.25"/>
    <row r="1114" spans="1:5" ht="15" customHeight="1" x14ac:dyDescent="0.25"/>
    <row r="1115" spans="1:5" ht="15" customHeight="1" x14ac:dyDescent="0.25">
      <c r="A1115" s="37" t="s">
        <v>17</v>
      </c>
      <c r="B1115" s="38"/>
      <c r="C1115" s="38"/>
      <c r="D1115" s="38"/>
      <c r="E1115" s="114"/>
    </row>
    <row r="1116" spans="1:5" ht="15" customHeight="1" x14ac:dyDescent="0.25">
      <c r="A1116" s="56" t="s">
        <v>41</v>
      </c>
      <c r="B1116" s="57"/>
      <c r="C1116" s="57"/>
      <c r="D1116" s="57"/>
      <c r="E1116" s="57" t="s">
        <v>42</v>
      </c>
    </row>
    <row r="1117" spans="1:5" ht="15" customHeight="1" x14ac:dyDescent="0.25"/>
    <row r="1118" spans="1:5" ht="15" customHeight="1" x14ac:dyDescent="0.25">
      <c r="C1118" s="60" t="s">
        <v>36</v>
      </c>
      <c r="D1118" s="77" t="s">
        <v>37</v>
      </c>
      <c r="E1118" s="43" t="s">
        <v>38</v>
      </c>
    </row>
    <row r="1119" spans="1:5" ht="15" customHeight="1" x14ac:dyDescent="0.25">
      <c r="C1119" s="98">
        <v>4349</v>
      </c>
      <c r="D1119" s="81" t="s">
        <v>68</v>
      </c>
      <c r="E1119" s="94">
        <v>-10000</v>
      </c>
    </row>
    <row r="1120" spans="1:5" ht="15" customHeight="1" x14ac:dyDescent="0.25">
      <c r="C1120" s="98">
        <v>4399</v>
      </c>
      <c r="D1120" s="81" t="s">
        <v>68</v>
      </c>
      <c r="E1120" s="94">
        <v>10000</v>
      </c>
    </row>
    <row r="1121" spans="1:5" ht="15" customHeight="1" x14ac:dyDescent="0.25">
      <c r="C1121" s="65" t="s">
        <v>40</v>
      </c>
      <c r="D1121" s="99"/>
      <c r="E1121" s="86">
        <f>SUM(E1119:E1120)</f>
        <v>0</v>
      </c>
    </row>
    <row r="1122" spans="1:5" ht="15" customHeight="1" x14ac:dyDescent="0.25"/>
    <row r="1123" spans="1:5" ht="15" customHeight="1" x14ac:dyDescent="0.25"/>
    <row r="1124" spans="1:5" ht="15" customHeight="1" x14ac:dyDescent="0.3">
      <c r="A1124" s="127" t="s">
        <v>199</v>
      </c>
    </row>
    <row r="1125" spans="1:5" ht="15" customHeight="1" x14ac:dyDescent="0.25">
      <c r="A1125" s="204" t="s">
        <v>197</v>
      </c>
      <c r="B1125" s="204"/>
      <c r="C1125" s="204"/>
      <c r="D1125" s="204"/>
      <c r="E1125" s="204"/>
    </row>
    <row r="1126" spans="1:5" ht="15" customHeight="1" x14ac:dyDescent="0.25">
      <c r="A1126" s="204"/>
      <c r="B1126" s="204"/>
      <c r="C1126" s="204"/>
      <c r="D1126" s="204"/>
      <c r="E1126" s="204"/>
    </row>
    <row r="1127" spans="1:5" ht="15" customHeight="1" x14ac:dyDescent="0.25">
      <c r="A1127" s="203" t="s">
        <v>200</v>
      </c>
      <c r="B1127" s="203"/>
      <c r="C1127" s="203"/>
      <c r="D1127" s="203"/>
      <c r="E1127" s="203"/>
    </row>
    <row r="1128" spans="1:5" ht="15" customHeight="1" x14ac:dyDescent="0.25">
      <c r="A1128" s="203"/>
      <c r="B1128" s="203"/>
      <c r="C1128" s="203"/>
      <c r="D1128" s="203"/>
      <c r="E1128" s="203"/>
    </row>
    <row r="1129" spans="1:5" ht="15" customHeight="1" x14ac:dyDescent="0.25">
      <c r="A1129" s="203"/>
      <c r="B1129" s="203"/>
      <c r="C1129" s="203"/>
      <c r="D1129" s="203"/>
      <c r="E1129" s="203"/>
    </row>
    <row r="1130" spans="1:5" ht="15" customHeight="1" x14ac:dyDescent="0.25">
      <c r="A1130" s="203"/>
      <c r="B1130" s="203"/>
      <c r="C1130" s="203"/>
      <c r="D1130" s="203"/>
      <c r="E1130" s="203"/>
    </row>
    <row r="1131" spans="1:5" ht="15" customHeight="1" x14ac:dyDescent="0.25">
      <c r="A1131" s="203"/>
      <c r="B1131" s="203"/>
      <c r="C1131" s="203"/>
      <c r="D1131" s="203"/>
      <c r="E1131" s="203"/>
    </row>
    <row r="1132" spans="1:5" ht="15" customHeight="1" x14ac:dyDescent="0.25">
      <c r="A1132" s="203"/>
      <c r="B1132" s="203"/>
      <c r="C1132" s="203"/>
      <c r="D1132" s="203"/>
      <c r="E1132" s="203"/>
    </row>
    <row r="1133" spans="1:5" ht="15" customHeight="1" x14ac:dyDescent="0.25"/>
    <row r="1134" spans="1:5" ht="15" customHeight="1" x14ac:dyDescent="0.25">
      <c r="A1134" s="37" t="s">
        <v>17</v>
      </c>
      <c r="B1134" s="38"/>
      <c r="C1134" s="38"/>
      <c r="D1134" s="38"/>
      <c r="E1134" s="114"/>
    </row>
    <row r="1135" spans="1:5" ht="15" customHeight="1" x14ac:dyDescent="0.25">
      <c r="A1135" s="56" t="s">
        <v>41</v>
      </c>
      <c r="B1135" s="74"/>
      <c r="C1135" s="74"/>
      <c r="D1135" s="74"/>
      <c r="E1135" s="74" t="s">
        <v>42</v>
      </c>
    </row>
    <row r="1136" spans="1:5" ht="15" customHeight="1" x14ac:dyDescent="0.25">
      <c r="A1136" s="114"/>
      <c r="B1136" s="37"/>
      <c r="C1136" s="38"/>
      <c r="D1136" s="38"/>
      <c r="E1136" s="42"/>
    </row>
    <row r="1137" spans="2:7" ht="15" customHeight="1" x14ac:dyDescent="0.25">
      <c r="B1137" s="43" t="s">
        <v>35</v>
      </c>
      <c r="C1137" s="43" t="s">
        <v>36</v>
      </c>
      <c r="D1137" s="129" t="s">
        <v>43</v>
      </c>
      <c r="E1137" s="43" t="s">
        <v>38</v>
      </c>
    </row>
    <row r="1138" spans="2:7" ht="15" customHeight="1" x14ac:dyDescent="0.25">
      <c r="B1138" s="132">
        <v>13305</v>
      </c>
      <c r="C1138" s="133"/>
      <c r="D1138" s="63" t="s">
        <v>85</v>
      </c>
      <c r="E1138" s="126">
        <v>-24992000</v>
      </c>
    </row>
    <row r="1139" spans="2:7" ht="15" customHeight="1" x14ac:dyDescent="0.25">
      <c r="B1139" s="132">
        <v>13305</v>
      </c>
      <c r="C1139" s="133"/>
      <c r="D1139" s="63" t="s">
        <v>44</v>
      </c>
      <c r="E1139" s="126">
        <v>-495500</v>
      </c>
    </row>
    <row r="1140" spans="2:7" ht="15" customHeight="1" x14ac:dyDescent="0.25">
      <c r="B1140" s="134"/>
      <c r="C1140" s="51" t="s">
        <v>40</v>
      </c>
      <c r="D1140" s="52"/>
      <c r="E1140" s="53">
        <f>SUM(E1138:E1139)</f>
        <v>-25487500</v>
      </c>
    </row>
    <row r="1141" spans="2:7" ht="15" customHeight="1" x14ac:dyDescent="0.25"/>
    <row r="1142" spans="2:7" ht="15" customHeight="1" x14ac:dyDescent="0.25">
      <c r="C1142" s="43" t="s">
        <v>36</v>
      </c>
      <c r="D1142" s="77" t="s">
        <v>37</v>
      </c>
      <c r="E1142" s="43" t="s">
        <v>38</v>
      </c>
    </row>
    <row r="1143" spans="2:7" ht="15" customHeight="1" x14ac:dyDescent="0.25">
      <c r="C1143" s="88">
        <v>4399</v>
      </c>
      <c r="D1143" s="81" t="s">
        <v>39</v>
      </c>
      <c r="E1143" s="126">
        <v>-5049500</v>
      </c>
    </row>
    <row r="1144" spans="2:7" ht="15" customHeight="1" x14ac:dyDescent="0.25">
      <c r="C1144" s="88">
        <v>4399</v>
      </c>
      <c r="D1144" s="81" t="s">
        <v>51</v>
      </c>
      <c r="E1144" s="126">
        <v>-34770924</v>
      </c>
    </row>
    <row r="1145" spans="2:7" ht="15" customHeight="1" x14ac:dyDescent="0.25">
      <c r="C1145" s="88">
        <v>4399</v>
      </c>
      <c r="D1145" s="99" t="s">
        <v>77</v>
      </c>
      <c r="E1145" s="126">
        <v>-7676815</v>
      </c>
    </row>
    <row r="1146" spans="2:7" ht="15" customHeight="1" x14ac:dyDescent="0.25">
      <c r="C1146" s="51" t="s">
        <v>40</v>
      </c>
      <c r="D1146" s="128"/>
      <c r="E1146" s="121">
        <f>SUM(E1143:E1145)</f>
        <v>-47497239</v>
      </c>
      <c r="G1146" s="71">
        <f>+E1140+E1146</f>
        <v>-72984739</v>
      </c>
    </row>
    <row r="1147" spans="2:7" ht="15" customHeight="1" x14ac:dyDescent="0.25"/>
    <row r="1148" spans="2:7" ht="15" customHeight="1" x14ac:dyDescent="0.25"/>
    <row r="1149" spans="2:7" ht="15" customHeight="1" x14ac:dyDescent="0.25">
      <c r="B1149" s="43" t="s">
        <v>35</v>
      </c>
      <c r="C1149" s="43" t="s">
        <v>36</v>
      </c>
      <c r="D1149" s="129" t="s">
        <v>43</v>
      </c>
      <c r="E1149" s="43" t="s">
        <v>38</v>
      </c>
    </row>
    <row r="1150" spans="2:7" ht="15" customHeight="1" x14ac:dyDescent="0.25">
      <c r="B1150" s="132">
        <v>13305</v>
      </c>
      <c r="C1150" s="133"/>
      <c r="D1150" s="63" t="s">
        <v>44</v>
      </c>
      <c r="E1150" s="126">
        <v>50343039</v>
      </c>
    </row>
    <row r="1151" spans="2:7" ht="15" customHeight="1" x14ac:dyDescent="0.25">
      <c r="B1151" s="134"/>
      <c r="C1151" s="51" t="s">
        <v>40</v>
      </c>
      <c r="D1151" s="52"/>
      <c r="E1151" s="53">
        <f>SUM(E1150:E1150)</f>
        <v>50343039</v>
      </c>
    </row>
    <row r="1152" spans="2:7" ht="15" customHeight="1" x14ac:dyDescent="0.25"/>
    <row r="1153" spans="1:7" ht="15" customHeight="1" x14ac:dyDescent="0.25">
      <c r="C1153" s="43" t="s">
        <v>36</v>
      </c>
      <c r="D1153" s="77" t="s">
        <v>37</v>
      </c>
      <c r="E1153" s="43" t="s">
        <v>38</v>
      </c>
    </row>
    <row r="1154" spans="1:7" ht="15" customHeight="1" x14ac:dyDescent="0.25">
      <c r="C1154" s="88">
        <v>4399</v>
      </c>
      <c r="D1154" s="81" t="s">
        <v>51</v>
      </c>
      <c r="E1154" s="126">
        <v>12178100</v>
      </c>
    </row>
    <row r="1155" spans="1:7" ht="15" customHeight="1" x14ac:dyDescent="0.25">
      <c r="C1155" s="88">
        <v>4399</v>
      </c>
      <c r="D1155" s="99" t="s">
        <v>77</v>
      </c>
      <c r="E1155" s="126">
        <v>10463600</v>
      </c>
    </row>
    <row r="1156" spans="1:7" ht="15" customHeight="1" x14ac:dyDescent="0.25">
      <c r="C1156" s="51" t="s">
        <v>40</v>
      </c>
      <c r="D1156" s="128"/>
      <c r="E1156" s="121">
        <f>SUM(E1154:E1155)</f>
        <v>22641700</v>
      </c>
      <c r="G1156" s="71">
        <f>+E1151+E1156</f>
        <v>72984739</v>
      </c>
    </row>
    <row r="1157" spans="1:7" ht="15" customHeight="1" x14ac:dyDescent="0.25"/>
    <row r="1158" spans="1:7" ht="15" customHeight="1" x14ac:dyDescent="0.25"/>
    <row r="1159" spans="1:7" ht="15" customHeight="1" x14ac:dyDescent="0.3">
      <c r="A1159" s="127" t="s">
        <v>201</v>
      </c>
    </row>
    <row r="1160" spans="1:7" ht="15" customHeight="1" x14ac:dyDescent="0.25">
      <c r="A1160" s="204" t="s">
        <v>202</v>
      </c>
      <c r="B1160" s="204"/>
      <c r="C1160" s="204"/>
      <c r="D1160" s="204"/>
      <c r="E1160" s="204"/>
    </row>
    <row r="1161" spans="1:7" ht="15" customHeight="1" x14ac:dyDescent="0.25">
      <c r="A1161" s="204"/>
      <c r="B1161" s="204"/>
      <c r="C1161" s="204"/>
      <c r="D1161" s="204"/>
      <c r="E1161" s="204"/>
    </row>
    <row r="1162" spans="1:7" ht="15" customHeight="1" x14ac:dyDescent="0.25">
      <c r="A1162" s="206" t="s">
        <v>203</v>
      </c>
      <c r="B1162" s="206"/>
      <c r="C1162" s="206"/>
      <c r="D1162" s="206"/>
      <c r="E1162" s="206"/>
    </row>
    <row r="1163" spans="1:7" ht="15" customHeight="1" x14ac:dyDescent="0.25">
      <c r="A1163" s="206"/>
      <c r="B1163" s="206"/>
      <c r="C1163" s="206"/>
      <c r="D1163" s="206"/>
      <c r="E1163" s="206"/>
    </row>
    <row r="1164" spans="1:7" ht="15" customHeight="1" x14ac:dyDescent="0.25">
      <c r="A1164" s="206"/>
      <c r="B1164" s="206"/>
      <c r="C1164" s="206"/>
      <c r="D1164" s="206"/>
      <c r="E1164" s="206"/>
    </row>
    <row r="1165" spans="1:7" ht="15" customHeight="1" x14ac:dyDescent="0.25">
      <c r="A1165" s="206"/>
      <c r="B1165" s="206"/>
      <c r="C1165" s="206"/>
      <c r="D1165" s="206"/>
      <c r="E1165" s="206"/>
    </row>
    <row r="1166" spans="1:7" ht="15" customHeight="1" x14ac:dyDescent="0.25">
      <c r="A1166" s="206"/>
      <c r="B1166" s="206"/>
      <c r="C1166" s="206"/>
      <c r="D1166" s="206"/>
      <c r="E1166" s="206"/>
    </row>
    <row r="1167" spans="1:7" ht="15" customHeight="1" x14ac:dyDescent="0.25">
      <c r="A1167" s="206"/>
      <c r="B1167" s="206"/>
      <c r="C1167" s="206"/>
      <c r="D1167" s="206"/>
      <c r="E1167" s="206"/>
    </row>
    <row r="1168" spans="1:7" ht="15" customHeight="1" x14ac:dyDescent="0.25">
      <c r="A1168" s="122"/>
      <c r="B1168" s="122"/>
      <c r="C1168" s="122"/>
      <c r="D1168" s="122"/>
      <c r="E1168" s="122"/>
    </row>
    <row r="1169" spans="1:5" ht="15" customHeight="1" x14ac:dyDescent="0.25">
      <c r="A1169" s="54" t="s">
        <v>17</v>
      </c>
      <c r="B1169" s="55"/>
      <c r="C1169" s="55"/>
      <c r="D1169" s="55"/>
      <c r="E1169" s="55"/>
    </row>
    <row r="1170" spans="1:5" ht="15" customHeight="1" x14ac:dyDescent="0.25">
      <c r="A1170" s="39" t="s">
        <v>130</v>
      </c>
      <c r="B1170" s="55"/>
      <c r="C1170" s="55"/>
      <c r="D1170" s="55"/>
      <c r="E1170" s="73" t="s">
        <v>131</v>
      </c>
    </row>
    <row r="1171" spans="1:5" ht="15" customHeight="1" x14ac:dyDescent="0.25">
      <c r="A1171" s="91"/>
      <c r="B1171" s="92"/>
      <c r="C1171" s="55"/>
      <c r="D1171" s="55"/>
      <c r="E1171" s="75"/>
    </row>
    <row r="1172" spans="1:5" ht="15" customHeight="1" x14ac:dyDescent="0.25">
      <c r="B1172" s="60" t="s">
        <v>204</v>
      </c>
      <c r="C1172" s="60" t="s">
        <v>36</v>
      </c>
      <c r="D1172" s="107" t="s">
        <v>37</v>
      </c>
      <c r="E1172" s="43" t="s">
        <v>38</v>
      </c>
    </row>
    <row r="1173" spans="1:5" ht="15" customHeight="1" x14ac:dyDescent="0.25">
      <c r="B1173" s="161">
        <v>12</v>
      </c>
      <c r="C1173" s="88"/>
      <c r="D1173" s="81" t="s">
        <v>62</v>
      </c>
      <c r="E1173" s="111">
        <v>-615000</v>
      </c>
    </row>
    <row r="1174" spans="1:5" ht="15" customHeight="1" x14ac:dyDescent="0.25">
      <c r="B1174" s="161">
        <v>12</v>
      </c>
      <c r="C1174" s="88"/>
      <c r="D1174" s="81" t="s">
        <v>68</v>
      </c>
      <c r="E1174" s="111">
        <v>615000</v>
      </c>
    </row>
    <row r="1175" spans="1:5" ht="15" customHeight="1" x14ac:dyDescent="0.25">
      <c r="B1175" s="161"/>
      <c r="C1175" s="65" t="s">
        <v>40</v>
      </c>
      <c r="D1175" s="85"/>
      <c r="E1175" s="86">
        <f>SUM(E1173:E1174)</f>
        <v>0</v>
      </c>
    </row>
    <row r="1176" spans="1:5" ht="15" customHeight="1" x14ac:dyDescent="0.25"/>
    <row r="1177" spans="1:5" ht="15" customHeight="1" x14ac:dyDescent="0.25"/>
    <row r="1178" spans="1:5" ht="15" customHeight="1" x14ac:dyDescent="0.3">
      <c r="A1178" s="127" t="s">
        <v>205</v>
      </c>
    </row>
    <row r="1179" spans="1:5" ht="15" customHeight="1" x14ac:dyDescent="0.25">
      <c r="A1179" s="204" t="s">
        <v>177</v>
      </c>
      <c r="B1179" s="204"/>
      <c r="C1179" s="204"/>
      <c r="D1179" s="204"/>
      <c r="E1179" s="204"/>
    </row>
    <row r="1180" spans="1:5" ht="15" customHeight="1" x14ac:dyDescent="0.25">
      <c r="A1180" s="204"/>
      <c r="B1180" s="204"/>
      <c r="C1180" s="204"/>
      <c r="D1180" s="204"/>
      <c r="E1180" s="204"/>
    </row>
    <row r="1181" spans="1:5" ht="15" customHeight="1" x14ac:dyDescent="0.25">
      <c r="A1181" s="203" t="s">
        <v>206</v>
      </c>
      <c r="B1181" s="203"/>
      <c r="C1181" s="203"/>
      <c r="D1181" s="203"/>
      <c r="E1181" s="203"/>
    </row>
    <row r="1182" spans="1:5" ht="15" customHeight="1" x14ac:dyDescent="0.25">
      <c r="A1182" s="203"/>
      <c r="B1182" s="203"/>
      <c r="C1182" s="203"/>
      <c r="D1182" s="203"/>
      <c r="E1182" s="203"/>
    </row>
    <row r="1183" spans="1:5" ht="15" customHeight="1" x14ac:dyDescent="0.25">
      <c r="A1183" s="203"/>
      <c r="B1183" s="203"/>
      <c r="C1183" s="203"/>
      <c r="D1183" s="203"/>
      <c r="E1183" s="203"/>
    </row>
    <row r="1184" spans="1:5" ht="15" customHeight="1" x14ac:dyDescent="0.25">
      <c r="A1184" s="203"/>
      <c r="B1184" s="203"/>
      <c r="C1184" s="203"/>
      <c r="D1184" s="203"/>
      <c r="E1184" s="203"/>
    </row>
    <row r="1185" spans="1:5" ht="15" customHeight="1" x14ac:dyDescent="0.25">
      <c r="A1185" s="203"/>
      <c r="B1185" s="203"/>
      <c r="C1185" s="203"/>
      <c r="D1185" s="203"/>
      <c r="E1185" s="203"/>
    </row>
    <row r="1186" spans="1:5" ht="15" customHeight="1" x14ac:dyDescent="0.25">
      <c r="A1186" s="203"/>
      <c r="B1186" s="203"/>
      <c r="C1186" s="203"/>
      <c r="D1186" s="203"/>
      <c r="E1186" s="203"/>
    </row>
    <row r="1187" spans="1:5" ht="15" customHeight="1" x14ac:dyDescent="0.25">
      <c r="A1187" s="203"/>
      <c r="B1187" s="203"/>
      <c r="C1187" s="203"/>
      <c r="D1187" s="203"/>
      <c r="E1187" s="203"/>
    </row>
    <row r="1188" spans="1:5" ht="15" customHeight="1" x14ac:dyDescent="0.25">
      <c r="A1188" s="72"/>
      <c r="B1188" s="72"/>
      <c r="C1188" s="72"/>
      <c r="D1188" s="72"/>
      <c r="E1188" s="72"/>
    </row>
    <row r="1189" spans="1:5" ht="15" customHeight="1" x14ac:dyDescent="0.25">
      <c r="A1189" s="37" t="s">
        <v>17</v>
      </c>
      <c r="B1189" s="38"/>
      <c r="C1189" s="38"/>
      <c r="D1189" s="74"/>
      <c r="E1189" s="74"/>
    </row>
    <row r="1190" spans="1:5" ht="15" customHeight="1" x14ac:dyDescent="0.25">
      <c r="A1190" s="39" t="s">
        <v>125</v>
      </c>
      <c r="B1190" s="38"/>
      <c r="C1190" s="38"/>
      <c r="D1190" s="38"/>
      <c r="E1190" s="40" t="s">
        <v>167</v>
      </c>
    </row>
    <row r="1191" spans="1:5" ht="15" customHeight="1" x14ac:dyDescent="0.25">
      <c r="A1191" s="114"/>
      <c r="B1191" s="115"/>
      <c r="C1191" s="38"/>
      <c r="D1191" s="114"/>
      <c r="E1191" s="116"/>
    </row>
    <row r="1192" spans="1:5" ht="15" customHeight="1" x14ac:dyDescent="0.25">
      <c r="A1192" s="68"/>
      <c r="B1192" s="68"/>
      <c r="C1192" s="43" t="s">
        <v>36</v>
      </c>
      <c r="D1192" s="77" t="s">
        <v>37</v>
      </c>
      <c r="E1192" s="43" t="s">
        <v>38</v>
      </c>
    </row>
    <row r="1193" spans="1:5" ht="15" customHeight="1" x14ac:dyDescent="0.25">
      <c r="A1193" s="163"/>
      <c r="B1193" s="79"/>
      <c r="C1193" s="88">
        <v>3121</v>
      </c>
      <c r="D1193" s="81" t="s">
        <v>68</v>
      </c>
      <c r="E1193" s="126">
        <v>-400000</v>
      </c>
    </row>
    <row r="1194" spans="1:5" ht="15" customHeight="1" x14ac:dyDescent="0.25">
      <c r="A1194" s="163"/>
      <c r="B1194" s="79"/>
      <c r="C1194" s="88">
        <v>3121</v>
      </c>
      <c r="D1194" s="81" t="s">
        <v>62</v>
      </c>
      <c r="E1194" s="126">
        <v>400000</v>
      </c>
    </row>
    <row r="1195" spans="1:5" ht="15" customHeight="1" x14ac:dyDescent="0.25">
      <c r="A1195" s="151"/>
      <c r="B1195" s="38"/>
      <c r="C1195" s="51" t="s">
        <v>40</v>
      </c>
      <c r="D1195" s="128"/>
      <c r="E1195" s="121">
        <f>SUM(E1193:E1194)</f>
        <v>0</v>
      </c>
    </row>
    <row r="1196" spans="1:5" ht="15" customHeight="1" x14ac:dyDescent="0.25"/>
    <row r="1197" spans="1:5" ht="15" customHeight="1" x14ac:dyDescent="0.25"/>
    <row r="1198" spans="1:5" ht="15" customHeight="1" x14ac:dyDescent="0.3">
      <c r="A1198" s="127" t="s">
        <v>207</v>
      </c>
    </row>
    <row r="1199" spans="1:5" ht="15" customHeight="1" x14ac:dyDescent="0.25">
      <c r="A1199" s="204" t="s">
        <v>177</v>
      </c>
      <c r="B1199" s="204"/>
      <c r="C1199" s="204"/>
      <c r="D1199" s="204"/>
      <c r="E1199" s="204"/>
    </row>
    <row r="1200" spans="1:5" ht="15" customHeight="1" x14ac:dyDescent="0.25">
      <c r="A1200" s="204"/>
      <c r="B1200" s="204"/>
      <c r="C1200" s="204"/>
      <c r="D1200" s="204"/>
      <c r="E1200" s="204"/>
    </row>
    <row r="1201" spans="1:5" ht="15" customHeight="1" x14ac:dyDescent="0.25">
      <c r="A1201" s="203" t="s">
        <v>208</v>
      </c>
      <c r="B1201" s="203"/>
      <c r="C1201" s="203"/>
      <c r="D1201" s="203"/>
      <c r="E1201" s="203"/>
    </row>
    <row r="1202" spans="1:5" ht="15" customHeight="1" x14ac:dyDescent="0.25">
      <c r="A1202" s="203"/>
      <c r="B1202" s="203"/>
      <c r="C1202" s="203"/>
      <c r="D1202" s="203"/>
      <c r="E1202" s="203"/>
    </row>
    <row r="1203" spans="1:5" ht="15" customHeight="1" x14ac:dyDescent="0.25">
      <c r="A1203" s="203"/>
      <c r="B1203" s="203"/>
      <c r="C1203" s="203"/>
      <c r="D1203" s="203"/>
      <c r="E1203" s="203"/>
    </row>
    <row r="1204" spans="1:5" ht="15" customHeight="1" x14ac:dyDescent="0.25">
      <c r="A1204" s="203"/>
      <c r="B1204" s="203"/>
      <c r="C1204" s="203"/>
      <c r="D1204" s="203"/>
      <c r="E1204" s="203"/>
    </row>
    <row r="1205" spans="1:5" ht="15" customHeight="1" x14ac:dyDescent="0.25">
      <c r="A1205" s="203"/>
      <c r="B1205" s="203"/>
      <c r="C1205" s="203"/>
      <c r="D1205" s="203"/>
      <c r="E1205" s="203"/>
    </row>
    <row r="1206" spans="1:5" ht="15" customHeight="1" x14ac:dyDescent="0.25">
      <c r="A1206" s="203"/>
      <c r="B1206" s="203"/>
      <c r="C1206" s="203"/>
      <c r="D1206" s="203"/>
      <c r="E1206" s="203"/>
    </row>
    <row r="1207" spans="1:5" ht="15" customHeight="1" x14ac:dyDescent="0.25">
      <c r="A1207" s="203"/>
      <c r="B1207" s="203"/>
      <c r="C1207" s="203"/>
      <c r="D1207" s="203"/>
      <c r="E1207" s="203"/>
    </row>
    <row r="1208" spans="1:5" ht="15" customHeight="1" x14ac:dyDescent="0.25">
      <c r="A1208" s="72"/>
      <c r="B1208" s="72"/>
      <c r="C1208" s="72"/>
      <c r="D1208" s="72"/>
      <c r="E1208" s="72"/>
    </row>
    <row r="1209" spans="1:5" ht="15" customHeight="1" x14ac:dyDescent="0.25">
      <c r="A1209" s="37" t="s">
        <v>17</v>
      </c>
      <c r="B1209" s="38"/>
      <c r="C1209" s="38"/>
      <c r="D1209" s="74"/>
      <c r="E1209" s="74"/>
    </row>
    <row r="1210" spans="1:5" ht="15" customHeight="1" x14ac:dyDescent="0.25">
      <c r="A1210" s="39" t="s">
        <v>125</v>
      </c>
      <c r="B1210" s="38"/>
      <c r="C1210" s="38"/>
      <c r="D1210" s="38"/>
      <c r="E1210" s="40" t="s">
        <v>167</v>
      </c>
    </row>
    <row r="1211" spans="1:5" ht="15" customHeight="1" x14ac:dyDescent="0.25">
      <c r="A1211" s="114"/>
      <c r="B1211" s="115"/>
      <c r="C1211" s="38"/>
      <c r="D1211" s="114"/>
      <c r="E1211" s="116"/>
    </row>
    <row r="1212" spans="1:5" ht="15" customHeight="1" x14ac:dyDescent="0.25">
      <c r="A1212" s="68"/>
      <c r="B1212" s="68"/>
      <c r="C1212" s="43" t="s">
        <v>36</v>
      </c>
      <c r="D1212" s="77" t="s">
        <v>37</v>
      </c>
      <c r="E1212" s="43" t="s">
        <v>38</v>
      </c>
    </row>
    <row r="1213" spans="1:5" ht="15" customHeight="1" x14ac:dyDescent="0.25">
      <c r="A1213" s="163"/>
      <c r="B1213" s="79"/>
      <c r="C1213" s="88">
        <v>3122</v>
      </c>
      <c r="D1213" s="81" t="s">
        <v>68</v>
      </c>
      <c r="E1213" s="126">
        <v>-100000</v>
      </c>
    </row>
    <row r="1214" spans="1:5" ht="15" customHeight="1" x14ac:dyDescent="0.25">
      <c r="A1214" s="163"/>
      <c r="B1214" s="79"/>
      <c r="C1214" s="88">
        <v>3122</v>
      </c>
      <c r="D1214" s="81" t="s">
        <v>62</v>
      </c>
      <c r="E1214" s="126">
        <v>100000</v>
      </c>
    </row>
    <row r="1215" spans="1:5" ht="15" customHeight="1" x14ac:dyDescent="0.25">
      <c r="A1215" s="151"/>
      <c r="B1215" s="38"/>
      <c r="C1215" s="51" t="s">
        <v>40</v>
      </c>
      <c r="D1215" s="128"/>
      <c r="E1215" s="121">
        <f>SUM(E1213:E1214)</f>
        <v>0</v>
      </c>
    </row>
    <row r="1216" spans="1:5" ht="15" customHeight="1" x14ac:dyDescent="0.25"/>
    <row r="1217" spans="1:5" ht="15" customHeight="1" x14ac:dyDescent="0.25"/>
    <row r="1218" spans="1:5" ht="15" customHeight="1" x14ac:dyDescent="0.25"/>
    <row r="1219" spans="1:5" ht="15" customHeight="1" x14ac:dyDescent="0.25"/>
    <row r="1220" spans="1:5" ht="15" customHeight="1" x14ac:dyDescent="0.25"/>
    <row r="1221" spans="1:5" ht="15" customHeight="1" x14ac:dyDescent="0.25"/>
    <row r="1222" spans="1:5" ht="15" customHeight="1" x14ac:dyDescent="0.3">
      <c r="A1222" s="127" t="s">
        <v>209</v>
      </c>
    </row>
    <row r="1223" spans="1:5" ht="15" customHeight="1" x14ac:dyDescent="0.25">
      <c r="A1223" s="204" t="s">
        <v>177</v>
      </c>
      <c r="B1223" s="204"/>
      <c r="C1223" s="204"/>
      <c r="D1223" s="204"/>
      <c r="E1223" s="204"/>
    </row>
    <row r="1224" spans="1:5" ht="15" customHeight="1" x14ac:dyDescent="0.25">
      <c r="A1224" s="204"/>
      <c r="B1224" s="204"/>
      <c r="C1224" s="204"/>
      <c r="D1224" s="204"/>
      <c r="E1224" s="204"/>
    </row>
    <row r="1225" spans="1:5" ht="15" customHeight="1" x14ac:dyDescent="0.25">
      <c r="A1225" s="203" t="s">
        <v>210</v>
      </c>
      <c r="B1225" s="203"/>
      <c r="C1225" s="203"/>
      <c r="D1225" s="203"/>
      <c r="E1225" s="203"/>
    </row>
    <row r="1226" spans="1:5" ht="15" customHeight="1" x14ac:dyDescent="0.25">
      <c r="A1226" s="203"/>
      <c r="B1226" s="203"/>
      <c r="C1226" s="203"/>
      <c r="D1226" s="203"/>
      <c r="E1226" s="203"/>
    </row>
    <row r="1227" spans="1:5" ht="15" customHeight="1" x14ac:dyDescent="0.25">
      <c r="A1227" s="203"/>
      <c r="B1227" s="203"/>
      <c r="C1227" s="203"/>
      <c r="D1227" s="203"/>
      <c r="E1227" s="203"/>
    </row>
    <row r="1228" spans="1:5" ht="15" customHeight="1" x14ac:dyDescent="0.25">
      <c r="A1228" s="203"/>
      <c r="B1228" s="203"/>
      <c r="C1228" s="203"/>
      <c r="D1228" s="203"/>
      <c r="E1228" s="203"/>
    </row>
    <row r="1229" spans="1:5" ht="15" customHeight="1" x14ac:dyDescent="0.25">
      <c r="A1229" s="203"/>
      <c r="B1229" s="203"/>
      <c r="C1229" s="203"/>
      <c r="D1229" s="203"/>
      <c r="E1229" s="203"/>
    </row>
    <row r="1230" spans="1:5" ht="15" customHeight="1" x14ac:dyDescent="0.25">
      <c r="A1230" s="203"/>
      <c r="B1230" s="203"/>
      <c r="C1230" s="203"/>
      <c r="D1230" s="203"/>
      <c r="E1230" s="203"/>
    </row>
    <row r="1231" spans="1:5" ht="15" customHeight="1" x14ac:dyDescent="0.25">
      <c r="A1231" s="72"/>
      <c r="B1231" s="72"/>
      <c r="C1231" s="72"/>
      <c r="D1231" s="72"/>
      <c r="E1231" s="72"/>
    </row>
    <row r="1232" spans="1:5" ht="15" customHeight="1" x14ac:dyDescent="0.25">
      <c r="A1232" s="37" t="s">
        <v>17</v>
      </c>
      <c r="B1232" s="38"/>
      <c r="C1232" s="38"/>
      <c r="D1232" s="74"/>
      <c r="E1232" s="74"/>
    </row>
    <row r="1233" spans="1:5" ht="15" customHeight="1" x14ac:dyDescent="0.25">
      <c r="A1233" s="39" t="s">
        <v>125</v>
      </c>
      <c r="B1233" s="38"/>
      <c r="C1233" s="38"/>
      <c r="D1233" s="38"/>
      <c r="E1233" s="40" t="s">
        <v>211</v>
      </c>
    </row>
    <row r="1234" spans="1:5" ht="15" customHeight="1" x14ac:dyDescent="0.25">
      <c r="A1234" s="114"/>
      <c r="B1234" s="115"/>
      <c r="C1234" s="38"/>
      <c r="D1234" s="114"/>
      <c r="E1234" s="116"/>
    </row>
    <row r="1235" spans="1:5" ht="15" customHeight="1" x14ac:dyDescent="0.25">
      <c r="A1235" s="68"/>
      <c r="B1235" s="68"/>
      <c r="C1235" s="43" t="s">
        <v>36</v>
      </c>
      <c r="D1235" s="77" t="s">
        <v>37</v>
      </c>
      <c r="E1235" s="43" t="s">
        <v>38</v>
      </c>
    </row>
    <row r="1236" spans="1:5" ht="15" customHeight="1" x14ac:dyDescent="0.25">
      <c r="A1236" s="163"/>
      <c r="B1236" s="79"/>
      <c r="C1236" s="88">
        <v>6172</v>
      </c>
      <c r="D1236" s="81" t="s">
        <v>212</v>
      </c>
      <c r="E1236" s="126">
        <v>-12000</v>
      </c>
    </row>
    <row r="1237" spans="1:5" ht="15" customHeight="1" x14ac:dyDescent="0.25">
      <c r="A1237" s="163"/>
      <c r="B1237" s="79"/>
      <c r="C1237" s="88">
        <v>6172</v>
      </c>
      <c r="D1237" s="81" t="s">
        <v>68</v>
      </c>
      <c r="E1237" s="126">
        <v>2000</v>
      </c>
    </row>
    <row r="1238" spans="1:5" ht="15" customHeight="1" x14ac:dyDescent="0.25">
      <c r="A1238" s="163"/>
      <c r="B1238" s="79"/>
      <c r="C1238" s="88">
        <v>6172</v>
      </c>
      <c r="D1238" s="81" t="s">
        <v>212</v>
      </c>
      <c r="E1238" s="126">
        <v>10000</v>
      </c>
    </row>
    <row r="1239" spans="1:5" ht="15" customHeight="1" x14ac:dyDescent="0.25">
      <c r="A1239" s="151"/>
      <c r="B1239" s="38"/>
      <c r="C1239" s="51" t="s">
        <v>40</v>
      </c>
      <c r="D1239" s="128"/>
      <c r="E1239" s="121">
        <f>SUM(E1236:E1238)</f>
        <v>0</v>
      </c>
    </row>
    <row r="1240" spans="1:5" ht="15" customHeight="1" x14ac:dyDescent="0.25"/>
    <row r="1241" spans="1:5" ht="15" customHeight="1" x14ac:dyDescent="0.25"/>
    <row r="1242" spans="1:5" ht="15" customHeight="1" x14ac:dyDescent="0.3">
      <c r="A1242" s="127" t="s">
        <v>213</v>
      </c>
    </row>
    <row r="1243" spans="1:5" ht="15" customHeight="1" x14ac:dyDescent="0.25">
      <c r="A1243" s="204" t="s">
        <v>214</v>
      </c>
      <c r="B1243" s="204"/>
      <c r="C1243" s="204"/>
      <c r="D1243" s="204"/>
      <c r="E1243" s="204"/>
    </row>
    <row r="1244" spans="1:5" ht="15" customHeight="1" x14ac:dyDescent="0.25">
      <c r="A1244" s="204"/>
      <c r="B1244" s="204"/>
      <c r="C1244" s="204"/>
      <c r="D1244" s="204"/>
      <c r="E1244" s="204"/>
    </row>
    <row r="1245" spans="1:5" ht="15" customHeight="1" x14ac:dyDescent="0.25">
      <c r="A1245" s="203" t="s">
        <v>397</v>
      </c>
      <c r="B1245" s="203"/>
      <c r="C1245" s="203"/>
      <c r="D1245" s="203"/>
      <c r="E1245" s="203"/>
    </row>
    <row r="1246" spans="1:5" ht="15" customHeight="1" x14ac:dyDescent="0.25">
      <c r="A1246" s="203"/>
      <c r="B1246" s="203"/>
      <c r="C1246" s="203"/>
      <c r="D1246" s="203"/>
      <c r="E1246" s="203"/>
    </row>
    <row r="1247" spans="1:5" ht="15" customHeight="1" x14ac:dyDescent="0.25">
      <c r="A1247" s="203"/>
      <c r="B1247" s="203"/>
      <c r="C1247" s="203"/>
      <c r="D1247" s="203"/>
      <c r="E1247" s="203"/>
    </row>
    <row r="1248" spans="1:5" ht="15" customHeight="1" x14ac:dyDescent="0.25">
      <c r="A1248" s="203"/>
      <c r="B1248" s="203"/>
      <c r="C1248" s="203"/>
      <c r="D1248" s="203"/>
      <c r="E1248" s="203"/>
    </row>
    <row r="1249" spans="1:5" ht="15" customHeight="1" x14ac:dyDescent="0.25">
      <c r="A1249" s="203"/>
      <c r="B1249" s="203"/>
      <c r="C1249" s="203"/>
      <c r="D1249" s="203"/>
      <c r="E1249" s="203"/>
    </row>
    <row r="1250" spans="1:5" ht="15" customHeight="1" x14ac:dyDescent="0.25">
      <c r="A1250" s="203"/>
      <c r="B1250" s="203"/>
      <c r="C1250" s="203"/>
      <c r="D1250" s="203"/>
      <c r="E1250" s="203"/>
    </row>
    <row r="1251" spans="1:5" ht="15" customHeight="1" x14ac:dyDescent="0.25">
      <c r="A1251" s="203"/>
      <c r="B1251" s="203"/>
      <c r="C1251" s="203"/>
      <c r="D1251" s="203"/>
      <c r="E1251" s="203"/>
    </row>
    <row r="1252" spans="1:5" ht="15" customHeight="1" x14ac:dyDescent="0.25">
      <c r="A1252" s="203"/>
      <c r="B1252" s="203"/>
      <c r="C1252" s="203"/>
      <c r="D1252" s="203"/>
      <c r="E1252" s="203"/>
    </row>
    <row r="1253" spans="1:5" ht="15" customHeight="1" x14ac:dyDescent="0.25"/>
    <row r="1254" spans="1:5" ht="15" customHeight="1" x14ac:dyDescent="0.25">
      <c r="A1254" s="54" t="s">
        <v>17</v>
      </c>
      <c r="B1254" s="55"/>
      <c r="C1254" s="55"/>
      <c r="D1254" s="55"/>
      <c r="E1254" s="74"/>
    </row>
    <row r="1255" spans="1:5" ht="15" customHeight="1" x14ac:dyDescent="0.25">
      <c r="A1255" s="56" t="s">
        <v>83</v>
      </c>
      <c r="B1255" s="57"/>
      <c r="C1255" s="57"/>
      <c r="D1255" s="57"/>
      <c r="E1255" s="74" t="s">
        <v>84</v>
      </c>
    </row>
    <row r="1256" spans="1:5" ht="15" customHeight="1" x14ac:dyDescent="0.25"/>
    <row r="1257" spans="1:5" ht="15" customHeight="1" x14ac:dyDescent="0.25">
      <c r="B1257" s="43" t="s">
        <v>35</v>
      </c>
      <c r="C1257" s="60" t="s">
        <v>36</v>
      </c>
      <c r="D1257" s="61" t="s">
        <v>43</v>
      </c>
      <c r="E1257" s="45" t="s">
        <v>38</v>
      </c>
    </row>
    <row r="1258" spans="1:5" ht="15" customHeight="1" x14ac:dyDescent="0.25">
      <c r="B1258" s="93">
        <v>14</v>
      </c>
      <c r="C1258" s="88"/>
      <c r="D1258" s="81" t="s">
        <v>150</v>
      </c>
      <c r="E1258" s="126">
        <f>-127000-35376.1</f>
        <v>-162376.1</v>
      </c>
    </row>
    <row r="1259" spans="1:5" ht="15" customHeight="1" x14ac:dyDescent="0.25">
      <c r="B1259" s="93">
        <v>14</v>
      </c>
      <c r="C1259" s="88"/>
      <c r="D1259" s="63" t="s">
        <v>85</v>
      </c>
      <c r="E1259" s="126">
        <v>162376.1</v>
      </c>
    </row>
    <row r="1260" spans="1:5" ht="15" customHeight="1" x14ac:dyDescent="0.25">
      <c r="B1260" s="50"/>
      <c r="C1260" s="65" t="s">
        <v>40</v>
      </c>
      <c r="D1260" s="66"/>
      <c r="E1260" s="67">
        <f>SUM(E1258:E1259)</f>
        <v>0</v>
      </c>
    </row>
    <row r="1261" spans="1:5" ht="15" customHeight="1" x14ac:dyDescent="0.25"/>
    <row r="1262" spans="1:5" ht="15" customHeight="1" x14ac:dyDescent="0.25"/>
    <row r="1263" spans="1:5" ht="15" customHeight="1" x14ac:dyDescent="0.3">
      <c r="A1263" s="127" t="s">
        <v>215</v>
      </c>
    </row>
    <row r="1264" spans="1:5" ht="15" customHeight="1" x14ac:dyDescent="0.25">
      <c r="A1264" s="204" t="s">
        <v>214</v>
      </c>
      <c r="B1264" s="204"/>
      <c r="C1264" s="204"/>
      <c r="D1264" s="204"/>
      <c r="E1264" s="204"/>
    </row>
    <row r="1265" spans="1:5" ht="15" customHeight="1" x14ac:dyDescent="0.25">
      <c r="A1265" s="204"/>
      <c r="B1265" s="204"/>
      <c r="C1265" s="204"/>
      <c r="D1265" s="204"/>
      <c r="E1265" s="204"/>
    </row>
    <row r="1266" spans="1:5" ht="15" customHeight="1" x14ac:dyDescent="0.25">
      <c r="A1266" s="203" t="s">
        <v>216</v>
      </c>
      <c r="B1266" s="203"/>
      <c r="C1266" s="203"/>
      <c r="D1266" s="203"/>
      <c r="E1266" s="203"/>
    </row>
    <row r="1267" spans="1:5" ht="15" customHeight="1" x14ac:dyDescent="0.25">
      <c r="A1267" s="203"/>
      <c r="B1267" s="203"/>
      <c r="C1267" s="203"/>
      <c r="D1267" s="203"/>
      <c r="E1267" s="203"/>
    </row>
    <row r="1268" spans="1:5" ht="15" customHeight="1" x14ac:dyDescent="0.25">
      <c r="A1268" s="203"/>
      <c r="B1268" s="203"/>
      <c r="C1268" s="203"/>
      <c r="D1268" s="203"/>
      <c r="E1268" s="203"/>
    </row>
    <row r="1269" spans="1:5" ht="15" customHeight="1" x14ac:dyDescent="0.25">
      <c r="A1269" s="203"/>
      <c r="B1269" s="203"/>
      <c r="C1269" s="203"/>
      <c r="D1269" s="203"/>
      <c r="E1269" s="203"/>
    </row>
    <row r="1270" spans="1:5" ht="15" customHeight="1" x14ac:dyDescent="0.25">
      <c r="A1270" s="203"/>
      <c r="B1270" s="203"/>
      <c r="C1270" s="203"/>
      <c r="D1270" s="203"/>
      <c r="E1270" s="203"/>
    </row>
    <row r="1271" spans="1:5" ht="15" customHeight="1" x14ac:dyDescent="0.25">
      <c r="A1271" s="203"/>
      <c r="B1271" s="203"/>
      <c r="C1271" s="203"/>
      <c r="D1271" s="203"/>
      <c r="E1271" s="203"/>
    </row>
    <row r="1272" spans="1:5" ht="15" customHeight="1" x14ac:dyDescent="0.25">
      <c r="A1272" s="203"/>
      <c r="B1272" s="203"/>
      <c r="C1272" s="203"/>
      <c r="D1272" s="203"/>
      <c r="E1272" s="203"/>
    </row>
    <row r="1273" spans="1:5" ht="15" customHeight="1" x14ac:dyDescent="0.25"/>
    <row r="1274" spans="1:5" ht="15" customHeight="1" x14ac:dyDescent="0.25"/>
    <row r="1275" spans="1:5" ht="15" customHeight="1" x14ac:dyDescent="0.25">
      <c r="A1275" s="54" t="s">
        <v>17</v>
      </c>
      <c r="B1275" s="55"/>
      <c r="C1275" s="55"/>
      <c r="D1275" s="55"/>
      <c r="E1275" s="74"/>
    </row>
    <row r="1276" spans="1:5" ht="15" customHeight="1" x14ac:dyDescent="0.25">
      <c r="A1276" s="56" t="s">
        <v>83</v>
      </c>
      <c r="B1276" s="57"/>
      <c r="C1276" s="57"/>
      <c r="D1276" s="57"/>
      <c r="E1276" s="74" t="s">
        <v>84</v>
      </c>
    </row>
    <row r="1277" spans="1:5" ht="15" customHeight="1" x14ac:dyDescent="0.25"/>
    <row r="1278" spans="1:5" ht="15" customHeight="1" x14ac:dyDescent="0.25">
      <c r="B1278" s="43" t="s">
        <v>35</v>
      </c>
      <c r="C1278" s="60" t="s">
        <v>36</v>
      </c>
      <c r="D1278" s="61" t="s">
        <v>43</v>
      </c>
      <c r="E1278" s="45" t="s">
        <v>38</v>
      </c>
    </row>
    <row r="1279" spans="1:5" ht="15" customHeight="1" x14ac:dyDescent="0.25">
      <c r="B1279" s="93">
        <v>307</v>
      </c>
      <c r="C1279" s="88"/>
      <c r="D1279" s="63" t="s">
        <v>85</v>
      </c>
      <c r="E1279" s="126">
        <v>-450000</v>
      </c>
    </row>
    <row r="1280" spans="1:5" ht="15" customHeight="1" x14ac:dyDescent="0.25">
      <c r="B1280" s="93">
        <v>303</v>
      </c>
      <c r="C1280" s="88"/>
      <c r="D1280" s="63" t="s">
        <v>85</v>
      </c>
      <c r="E1280" s="126">
        <v>450000</v>
      </c>
    </row>
    <row r="1281" spans="1:5" ht="15" customHeight="1" x14ac:dyDescent="0.25">
      <c r="B1281" s="50"/>
      <c r="C1281" s="65" t="s">
        <v>40</v>
      </c>
      <c r="D1281" s="66"/>
      <c r="E1281" s="67">
        <f>SUM(E1279:E1280)</f>
        <v>0</v>
      </c>
    </row>
    <row r="1282" spans="1:5" ht="15" customHeight="1" x14ac:dyDescent="0.25"/>
    <row r="1283" spans="1:5" ht="15" customHeight="1" x14ac:dyDescent="0.25"/>
    <row r="1284" spans="1:5" ht="15" customHeight="1" x14ac:dyDescent="0.3">
      <c r="A1284" s="127" t="s">
        <v>217</v>
      </c>
    </row>
    <row r="1285" spans="1:5" ht="15" customHeight="1" x14ac:dyDescent="0.25">
      <c r="A1285" s="204" t="s">
        <v>214</v>
      </c>
      <c r="B1285" s="204"/>
      <c r="C1285" s="204"/>
      <c r="D1285" s="204"/>
      <c r="E1285" s="204"/>
    </row>
    <row r="1286" spans="1:5" ht="15" customHeight="1" x14ac:dyDescent="0.25">
      <c r="A1286" s="204"/>
      <c r="B1286" s="204"/>
      <c r="C1286" s="204"/>
      <c r="D1286" s="204"/>
      <c r="E1286" s="204"/>
    </row>
    <row r="1287" spans="1:5" ht="15" customHeight="1" x14ac:dyDescent="0.25">
      <c r="A1287" s="203" t="s">
        <v>218</v>
      </c>
      <c r="B1287" s="203"/>
      <c r="C1287" s="203"/>
      <c r="D1287" s="203"/>
      <c r="E1287" s="203"/>
    </row>
    <row r="1288" spans="1:5" ht="15" customHeight="1" x14ac:dyDescent="0.25">
      <c r="A1288" s="203"/>
      <c r="B1288" s="203"/>
      <c r="C1288" s="203"/>
      <c r="D1288" s="203"/>
      <c r="E1288" s="203"/>
    </row>
    <row r="1289" spans="1:5" ht="15" customHeight="1" x14ac:dyDescent="0.25">
      <c r="A1289" s="203"/>
      <c r="B1289" s="203"/>
      <c r="C1289" s="203"/>
      <c r="D1289" s="203"/>
      <c r="E1289" s="203"/>
    </row>
    <row r="1290" spans="1:5" ht="15" customHeight="1" x14ac:dyDescent="0.25">
      <c r="A1290" s="203"/>
      <c r="B1290" s="203"/>
      <c r="C1290" s="203"/>
      <c r="D1290" s="203"/>
      <c r="E1290" s="203"/>
    </row>
    <row r="1291" spans="1:5" ht="15" customHeight="1" x14ac:dyDescent="0.25">
      <c r="A1291" s="203"/>
      <c r="B1291" s="203"/>
      <c r="C1291" s="203"/>
      <c r="D1291" s="203"/>
      <c r="E1291" s="203"/>
    </row>
    <row r="1292" spans="1:5" ht="15" customHeight="1" x14ac:dyDescent="0.25">
      <c r="A1292" s="203"/>
      <c r="B1292" s="203"/>
      <c r="C1292" s="203"/>
      <c r="D1292" s="203"/>
      <c r="E1292" s="203"/>
    </row>
    <row r="1293" spans="1:5" ht="15" customHeight="1" x14ac:dyDescent="0.25">
      <c r="A1293" s="203"/>
      <c r="B1293" s="203"/>
      <c r="C1293" s="203"/>
      <c r="D1293" s="203"/>
      <c r="E1293" s="203"/>
    </row>
    <row r="1294" spans="1:5" ht="15" customHeight="1" x14ac:dyDescent="0.25">
      <c r="A1294" s="203"/>
      <c r="B1294" s="203"/>
      <c r="C1294" s="203"/>
      <c r="D1294" s="203"/>
      <c r="E1294" s="203"/>
    </row>
    <row r="1295" spans="1:5" ht="15" customHeight="1" x14ac:dyDescent="0.25"/>
    <row r="1296" spans="1:5" ht="15" customHeight="1" x14ac:dyDescent="0.25">
      <c r="A1296" s="54" t="s">
        <v>17</v>
      </c>
      <c r="B1296" s="55"/>
      <c r="C1296" s="55"/>
      <c r="D1296" s="55"/>
      <c r="E1296" s="74"/>
    </row>
    <row r="1297" spans="1:5" ht="15" customHeight="1" x14ac:dyDescent="0.25">
      <c r="A1297" s="56" t="s">
        <v>83</v>
      </c>
      <c r="B1297" s="57"/>
      <c r="C1297" s="57"/>
      <c r="D1297" s="57"/>
      <c r="E1297" s="74" t="s">
        <v>84</v>
      </c>
    </row>
    <row r="1298" spans="1:5" ht="15" customHeight="1" x14ac:dyDescent="0.25"/>
    <row r="1299" spans="1:5" ht="15" customHeight="1" x14ac:dyDescent="0.25">
      <c r="B1299" s="43" t="s">
        <v>35</v>
      </c>
      <c r="C1299" s="60" t="s">
        <v>36</v>
      </c>
      <c r="D1299" s="61" t="s">
        <v>43</v>
      </c>
      <c r="E1299" s="45" t="s">
        <v>38</v>
      </c>
    </row>
    <row r="1300" spans="1:5" ht="15" customHeight="1" x14ac:dyDescent="0.25">
      <c r="B1300" s="93">
        <v>300</v>
      </c>
      <c r="C1300" s="88"/>
      <c r="D1300" s="63" t="s">
        <v>85</v>
      </c>
      <c r="E1300" s="126">
        <v>-152648</v>
      </c>
    </row>
    <row r="1301" spans="1:5" ht="15" customHeight="1" x14ac:dyDescent="0.25">
      <c r="B1301" s="93">
        <v>307</v>
      </c>
      <c r="C1301" s="88"/>
      <c r="D1301" s="63" t="s">
        <v>85</v>
      </c>
      <c r="E1301" s="126">
        <v>-261352</v>
      </c>
    </row>
    <row r="1302" spans="1:5" ht="15" customHeight="1" x14ac:dyDescent="0.25">
      <c r="B1302" s="93">
        <v>301</v>
      </c>
      <c r="C1302" s="88"/>
      <c r="D1302" s="63" t="s">
        <v>85</v>
      </c>
      <c r="E1302" s="126">
        <v>414000</v>
      </c>
    </row>
    <row r="1303" spans="1:5" ht="15" customHeight="1" x14ac:dyDescent="0.25">
      <c r="B1303" s="50"/>
      <c r="C1303" s="65" t="s">
        <v>40</v>
      </c>
      <c r="D1303" s="66"/>
      <c r="E1303" s="67">
        <f>SUM(E1300:E1302)</f>
        <v>0</v>
      </c>
    </row>
    <row r="1304" spans="1:5" ht="15" customHeight="1" x14ac:dyDescent="0.25"/>
    <row r="1305" spans="1:5" ht="15" customHeight="1" x14ac:dyDescent="0.25"/>
    <row r="1306" spans="1:5" ht="15" customHeight="1" x14ac:dyDescent="0.25"/>
    <row r="1307" spans="1:5" ht="15" customHeight="1" x14ac:dyDescent="0.25"/>
    <row r="1308" spans="1:5" ht="15" customHeight="1" x14ac:dyDescent="0.25"/>
    <row r="1309" spans="1:5" ht="15" customHeight="1" x14ac:dyDescent="0.25"/>
    <row r="1310" spans="1:5" ht="15" customHeight="1" x14ac:dyDescent="0.25"/>
    <row r="1311" spans="1:5" ht="15" customHeight="1" x14ac:dyDescent="0.25"/>
    <row r="1312" spans="1:5"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sheetData>
  <mergeCells count="96">
    <mergeCell ref="A28:E33"/>
    <mergeCell ref="A2:E2"/>
    <mergeCell ref="A3:E3"/>
    <mergeCell ref="A4:E8"/>
    <mergeCell ref="A26:E26"/>
    <mergeCell ref="A27:E27"/>
    <mergeCell ref="A165:E169"/>
    <mergeCell ref="A56:E56"/>
    <mergeCell ref="A57:E57"/>
    <mergeCell ref="A58:E64"/>
    <mergeCell ref="A82:E82"/>
    <mergeCell ref="A83:E88"/>
    <mergeCell ref="A108:E108"/>
    <mergeCell ref="A109:E118"/>
    <mergeCell ref="A136:E136"/>
    <mergeCell ref="A137:E145"/>
    <mergeCell ref="A163:E163"/>
    <mergeCell ref="A164:E164"/>
    <mergeCell ref="A430:E437"/>
    <mergeCell ref="A185:E185"/>
    <mergeCell ref="A186:E194"/>
    <mergeCell ref="A216:E216"/>
    <mergeCell ref="A217:E224"/>
    <mergeCell ref="A242:E242"/>
    <mergeCell ref="A243:E250"/>
    <mergeCell ref="A383:E384"/>
    <mergeCell ref="A385:E390"/>
    <mergeCell ref="A402:E403"/>
    <mergeCell ref="A404:E410"/>
    <mergeCell ref="A428:E429"/>
    <mergeCell ref="A557:E564"/>
    <mergeCell ref="A455:E456"/>
    <mergeCell ref="A457:E463"/>
    <mergeCell ref="A481:E482"/>
    <mergeCell ref="A483:E490"/>
    <mergeCell ref="A508:E509"/>
    <mergeCell ref="A510:E517"/>
    <mergeCell ref="A534:E535"/>
    <mergeCell ref="A536:E543"/>
    <mergeCell ref="A555:E556"/>
    <mergeCell ref="A749:E757"/>
    <mergeCell ref="A587:E588"/>
    <mergeCell ref="A589:E596"/>
    <mergeCell ref="A614:E615"/>
    <mergeCell ref="A616:E623"/>
    <mergeCell ref="A640:E641"/>
    <mergeCell ref="A642:E649"/>
    <mergeCell ref="A666:E667"/>
    <mergeCell ref="A668:E675"/>
    <mergeCell ref="A712:E713"/>
    <mergeCell ref="A714:E722"/>
    <mergeCell ref="A746:E748"/>
    <mergeCell ref="A929:E934"/>
    <mergeCell ref="A782:E783"/>
    <mergeCell ref="A784:E791"/>
    <mergeCell ref="A813:E814"/>
    <mergeCell ref="A815:E822"/>
    <mergeCell ref="A841:E842"/>
    <mergeCell ref="A843:E849"/>
    <mergeCell ref="A869:E870"/>
    <mergeCell ref="A871:E876"/>
    <mergeCell ref="A904:E905"/>
    <mergeCell ref="A906:E914"/>
    <mergeCell ref="A927:E928"/>
    <mergeCell ref="A1066:E1073"/>
    <mergeCell ref="A946:E947"/>
    <mergeCell ref="A948:E955"/>
    <mergeCell ref="A969:E970"/>
    <mergeCell ref="A971:E975"/>
    <mergeCell ref="A987:E988"/>
    <mergeCell ref="A989:E997"/>
    <mergeCell ref="A1010:E1011"/>
    <mergeCell ref="A1012:E1020"/>
    <mergeCell ref="A1032:E1033"/>
    <mergeCell ref="A1034:E1041"/>
    <mergeCell ref="A1064:E1065"/>
    <mergeCell ref="A1201:E1207"/>
    <mergeCell ref="A1085:E1086"/>
    <mergeCell ref="A1087:E1093"/>
    <mergeCell ref="A1105:E1106"/>
    <mergeCell ref="A1107:E1112"/>
    <mergeCell ref="A1125:E1126"/>
    <mergeCell ref="A1127:E1132"/>
    <mergeCell ref="A1160:E1161"/>
    <mergeCell ref="A1162:E1167"/>
    <mergeCell ref="A1179:E1180"/>
    <mergeCell ref="A1181:E1187"/>
    <mergeCell ref="A1199:E1200"/>
    <mergeCell ref="A1285:E1286"/>
    <mergeCell ref="A1287:E1294"/>
    <mergeCell ref="A1223:E1224"/>
    <mergeCell ref="A1225:E1230"/>
    <mergeCell ref="A1243:E1244"/>
    <mergeCell ref="A1245:E1252"/>
    <mergeCell ref="A1264:E1265"/>
    <mergeCell ref="A1266:E1272"/>
  </mergeCells>
  <pageMargins left="0.98425196850393704" right="0.98425196850393704" top="0.98425196850393704" bottom="0.98425196850393704" header="0.51181102362204722" footer="0.51181102362204722"/>
  <pageSetup paperSize="9" scale="92" firstPageNumber="8" orientation="portrait" useFirstPageNumber="1" r:id="rId1"/>
  <headerFooter alignWithMargins="0">
    <oddHeader>&amp;C&amp;"Arial,Kurzíva"Příloha č. 2: Rozpočtové změny č. 309/16 - 325/16 a 327/16 - 355/16 schválené Radou Olomouckého kraje 21.7.2016</oddHeader>
    <oddFooter xml:space="preserve">&amp;L&amp;"Arial,Kurzíva"Zastupitelstvo OK 23.9.2016
35.1. - Rozpočet Olomouckého kraje 2016 - rozpočtové změny 
Příloha č.2: Rozpočtové změny č. 309/16 - 325/16 a 327/16 - 355/16 schválené Radou OK 21.7.2016&amp;R&amp;"Arial,Kurzíva"Strana &amp;P (celkem 71)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9"/>
  <sheetViews>
    <sheetView showGridLines="0"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 min="7" max="7" width="12.33203125" bestFit="1" customWidth="1"/>
  </cols>
  <sheetData>
    <row r="1" spans="1:5" ht="15" customHeight="1" x14ac:dyDescent="0.3">
      <c r="A1" s="36" t="s">
        <v>223</v>
      </c>
    </row>
    <row r="2" spans="1:5" ht="15" customHeight="1" x14ac:dyDescent="0.25">
      <c r="A2" s="209" t="s">
        <v>87</v>
      </c>
      <c r="B2" s="209"/>
      <c r="C2" s="209"/>
      <c r="D2" s="209"/>
      <c r="E2" s="209"/>
    </row>
    <row r="3" spans="1:5" ht="15" customHeight="1" x14ac:dyDescent="0.25">
      <c r="A3" s="205" t="s">
        <v>113</v>
      </c>
      <c r="B3" s="205"/>
      <c r="C3" s="205"/>
      <c r="D3" s="205"/>
      <c r="E3" s="205"/>
    </row>
    <row r="4" spans="1:5" ht="15" customHeight="1" x14ac:dyDescent="0.25">
      <c r="A4" s="203" t="s">
        <v>224</v>
      </c>
      <c r="B4" s="203"/>
      <c r="C4" s="203"/>
      <c r="D4" s="203"/>
      <c r="E4" s="203"/>
    </row>
    <row r="5" spans="1:5" ht="15" customHeight="1" x14ac:dyDescent="0.25">
      <c r="A5" s="203"/>
      <c r="B5" s="203"/>
      <c r="C5" s="203"/>
      <c r="D5" s="203"/>
      <c r="E5" s="203"/>
    </row>
    <row r="6" spans="1:5" ht="15" customHeight="1" x14ac:dyDescent="0.25">
      <c r="A6" s="203"/>
      <c r="B6" s="203"/>
      <c r="C6" s="203"/>
      <c r="D6" s="203"/>
      <c r="E6" s="203"/>
    </row>
    <row r="7" spans="1:5" ht="15" customHeight="1" x14ac:dyDescent="0.25">
      <c r="A7" s="203"/>
      <c r="B7" s="203"/>
      <c r="C7" s="203"/>
      <c r="D7" s="203"/>
      <c r="E7" s="203"/>
    </row>
    <row r="8" spans="1:5" ht="15" customHeight="1" x14ac:dyDescent="0.25">
      <c r="A8" s="203"/>
      <c r="B8" s="203"/>
      <c r="C8" s="203"/>
      <c r="D8" s="203"/>
      <c r="E8" s="203"/>
    </row>
    <row r="9" spans="1:5" ht="15" customHeight="1" x14ac:dyDescent="0.25">
      <c r="A9" s="203"/>
      <c r="B9" s="203"/>
      <c r="C9" s="203"/>
      <c r="D9" s="203"/>
      <c r="E9" s="203"/>
    </row>
    <row r="10" spans="1:5" ht="15" customHeight="1" x14ac:dyDescent="0.25">
      <c r="A10" s="97"/>
      <c r="B10" s="172"/>
      <c r="C10" s="97"/>
      <c r="D10" s="97"/>
      <c r="E10" s="97"/>
    </row>
    <row r="11" spans="1:5" ht="15" customHeight="1" x14ac:dyDescent="0.25">
      <c r="A11" s="37" t="s">
        <v>1</v>
      </c>
      <c r="B11" s="145"/>
      <c r="C11" s="38"/>
      <c r="D11" s="38"/>
      <c r="E11" s="38"/>
    </row>
    <row r="12" spans="1:5" ht="15" customHeight="1" x14ac:dyDescent="0.25">
      <c r="A12" s="39" t="s">
        <v>55</v>
      </c>
      <c r="B12" s="145"/>
      <c r="C12" s="38"/>
      <c r="D12" s="38"/>
      <c r="E12" s="40" t="s">
        <v>56</v>
      </c>
    </row>
    <row r="13" spans="1:5" ht="15" customHeight="1" x14ac:dyDescent="0.25">
      <c r="A13" s="114"/>
      <c r="B13" s="146"/>
      <c r="C13" s="38"/>
      <c r="D13" s="38"/>
      <c r="E13" s="42"/>
    </row>
    <row r="14" spans="1:5" ht="15" customHeight="1" x14ac:dyDescent="0.25">
      <c r="B14" s="43" t="s">
        <v>35</v>
      </c>
      <c r="C14" s="43" t="s">
        <v>36</v>
      </c>
      <c r="D14" s="129" t="s">
        <v>43</v>
      </c>
      <c r="E14" s="43" t="s">
        <v>38</v>
      </c>
    </row>
    <row r="15" spans="1:5" ht="15" customHeight="1" x14ac:dyDescent="0.25">
      <c r="B15" s="93">
        <v>33050</v>
      </c>
      <c r="C15" s="124"/>
      <c r="D15" s="125" t="s">
        <v>97</v>
      </c>
      <c r="E15" s="126">
        <v>1828962</v>
      </c>
    </row>
    <row r="16" spans="1:5" ht="15" customHeight="1" x14ac:dyDescent="0.25">
      <c r="B16" s="130"/>
      <c r="C16" s="51" t="s">
        <v>40</v>
      </c>
      <c r="D16" s="52"/>
      <c r="E16" s="53">
        <f>SUM(E15:E15)</f>
        <v>1828962</v>
      </c>
    </row>
    <row r="17" spans="1:5" ht="15" customHeight="1" x14ac:dyDescent="0.3">
      <c r="A17" s="127"/>
      <c r="B17" s="147"/>
      <c r="C17" s="113"/>
      <c r="D17" s="113"/>
      <c r="E17" s="113"/>
    </row>
    <row r="18" spans="1:5" ht="15" customHeight="1" x14ac:dyDescent="0.25">
      <c r="A18" s="54" t="s">
        <v>17</v>
      </c>
      <c r="B18" s="87"/>
      <c r="C18" s="55"/>
      <c r="D18" s="55"/>
      <c r="E18" s="74"/>
    </row>
    <row r="19" spans="1:5" ht="15" customHeight="1" x14ac:dyDescent="0.25">
      <c r="A19" s="39" t="s">
        <v>55</v>
      </c>
      <c r="B19" s="87"/>
      <c r="C19" s="55"/>
      <c r="D19" s="55"/>
      <c r="E19" s="73" t="s">
        <v>56</v>
      </c>
    </row>
    <row r="20" spans="1:5" ht="15" customHeight="1" x14ac:dyDescent="0.25">
      <c r="A20" s="56"/>
      <c r="B20" s="87"/>
      <c r="C20" s="55"/>
      <c r="D20" s="55"/>
      <c r="E20" s="73"/>
    </row>
    <row r="21" spans="1:5" ht="15" customHeight="1" x14ac:dyDescent="0.25">
      <c r="A21" s="143" t="s">
        <v>115</v>
      </c>
      <c r="E21" s="144">
        <v>1828962</v>
      </c>
    </row>
    <row r="22" spans="1:5" ht="15" customHeight="1" x14ac:dyDescent="0.25"/>
    <row r="23" spans="1:5" ht="15" customHeight="1" x14ac:dyDescent="0.25"/>
    <row r="24" spans="1:5" ht="15" customHeight="1" x14ac:dyDescent="0.3">
      <c r="A24" s="36" t="s">
        <v>225</v>
      </c>
    </row>
    <row r="25" spans="1:5" ht="15" customHeight="1" x14ac:dyDescent="0.25">
      <c r="A25" s="205" t="s">
        <v>87</v>
      </c>
      <c r="B25" s="205"/>
      <c r="C25" s="205"/>
      <c r="D25" s="205"/>
      <c r="E25" s="205"/>
    </row>
    <row r="26" spans="1:5" ht="15" customHeight="1" x14ac:dyDescent="0.25">
      <c r="A26" s="205" t="s">
        <v>113</v>
      </c>
      <c r="B26" s="205"/>
      <c r="C26" s="205"/>
      <c r="D26" s="205"/>
      <c r="E26" s="205"/>
    </row>
    <row r="27" spans="1:5" ht="15" customHeight="1" x14ac:dyDescent="0.25">
      <c r="A27" s="203" t="s">
        <v>226</v>
      </c>
      <c r="B27" s="203"/>
      <c r="C27" s="203"/>
      <c r="D27" s="203"/>
      <c r="E27" s="203"/>
    </row>
    <row r="28" spans="1:5" ht="15" customHeight="1" x14ac:dyDescent="0.25">
      <c r="A28" s="203"/>
      <c r="B28" s="203"/>
      <c r="C28" s="203"/>
      <c r="D28" s="203"/>
      <c r="E28" s="203"/>
    </row>
    <row r="29" spans="1:5" ht="15" customHeight="1" x14ac:dyDescent="0.25">
      <c r="A29" s="203"/>
      <c r="B29" s="203"/>
      <c r="C29" s="203"/>
      <c r="D29" s="203"/>
      <c r="E29" s="203"/>
    </row>
    <row r="30" spans="1:5" ht="15" customHeight="1" x14ac:dyDescent="0.25">
      <c r="A30" s="203"/>
      <c r="B30" s="203"/>
      <c r="C30" s="203"/>
      <c r="D30" s="203"/>
      <c r="E30" s="203"/>
    </row>
    <row r="31" spans="1:5" ht="15" customHeight="1" x14ac:dyDescent="0.25">
      <c r="A31" s="203"/>
      <c r="B31" s="203"/>
      <c r="C31" s="203"/>
      <c r="D31" s="203"/>
      <c r="E31" s="203"/>
    </row>
    <row r="32" spans="1:5" ht="15" customHeight="1" x14ac:dyDescent="0.25">
      <c r="A32" s="203"/>
      <c r="B32" s="203"/>
      <c r="C32" s="203"/>
      <c r="D32" s="203"/>
      <c r="E32" s="203"/>
    </row>
    <row r="33" spans="1:5" ht="15" customHeight="1" x14ac:dyDescent="0.25">
      <c r="A33" s="97"/>
      <c r="B33" s="97"/>
      <c r="C33" s="97"/>
      <c r="D33" s="97"/>
      <c r="E33" s="97"/>
    </row>
    <row r="34" spans="1:5" ht="15" customHeight="1" x14ac:dyDescent="0.25">
      <c r="A34" s="37" t="s">
        <v>1</v>
      </c>
      <c r="B34" s="38"/>
      <c r="C34" s="38"/>
      <c r="D34" s="38"/>
      <c r="E34" s="38"/>
    </row>
    <row r="35" spans="1:5" ht="15" customHeight="1" x14ac:dyDescent="0.25">
      <c r="A35" s="39" t="s">
        <v>55</v>
      </c>
      <c r="B35" s="38"/>
      <c r="C35" s="38"/>
      <c r="D35" s="38"/>
      <c r="E35" s="40" t="s">
        <v>56</v>
      </c>
    </row>
    <row r="36" spans="1:5" ht="15" customHeight="1" x14ac:dyDescent="0.25">
      <c r="A36" s="114"/>
      <c r="B36" s="37"/>
      <c r="C36" s="38"/>
      <c r="D36" s="38"/>
      <c r="E36" s="42"/>
    </row>
    <row r="37" spans="1:5" ht="15" customHeight="1" x14ac:dyDescent="0.25">
      <c r="B37" s="43" t="s">
        <v>35</v>
      </c>
      <c r="C37" s="43" t="s">
        <v>36</v>
      </c>
      <c r="D37" s="129" t="s">
        <v>43</v>
      </c>
      <c r="E37" s="45" t="s">
        <v>38</v>
      </c>
    </row>
    <row r="38" spans="1:5" ht="15" customHeight="1" x14ac:dyDescent="0.25">
      <c r="B38" s="93">
        <v>33215</v>
      </c>
      <c r="C38" s="124"/>
      <c r="D38" s="125" t="s">
        <v>97</v>
      </c>
      <c r="E38" s="126">
        <v>4570291</v>
      </c>
    </row>
    <row r="39" spans="1:5" ht="15" customHeight="1" x14ac:dyDescent="0.25">
      <c r="B39" s="130"/>
      <c r="C39" s="51" t="s">
        <v>40</v>
      </c>
      <c r="D39" s="52"/>
      <c r="E39" s="53">
        <f>SUM(E38:E38)</f>
        <v>4570291</v>
      </c>
    </row>
    <row r="40" spans="1:5" ht="15" customHeight="1" x14ac:dyDescent="0.3">
      <c r="A40" s="127"/>
      <c r="B40" s="113"/>
      <c r="C40" s="113"/>
      <c r="D40" s="113"/>
      <c r="E40" s="113"/>
    </row>
    <row r="41" spans="1:5" ht="15" customHeight="1" x14ac:dyDescent="0.25">
      <c r="A41" s="54" t="s">
        <v>17</v>
      </c>
      <c r="B41" s="55"/>
      <c r="C41" s="55"/>
      <c r="D41" s="55"/>
      <c r="E41" s="74"/>
    </row>
    <row r="42" spans="1:5" ht="15" customHeight="1" x14ac:dyDescent="0.25">
      <c r="A42" s="39" t="s">
        <v>55</v>
      </c>
      <c r="B42" s="38"/>
      <c r="C42" s="38"/>
      <c r="D42" s="38"/>
      <c r="E42" s="40" t="s">
        <v>56</v>
      </c>
    </row>
    <row r="43" spans="1:5" ht="15" customHeight="1" x14ac:dyDescent="0.25">
      <c r="A43" s="56"/>
      <c r="B43" s="74"/>
      <c r="C43" s="55"/>
      <c r="D43" s="55"/>
      <c r="E43" s="75"/>
    </row>
    <row r="44" spans="1:5" ht="15" customHeight="1" x14ac:dyDescent="0.25">
      <c r="A44" s="76"/>
      <c r="B44" s="76"/>
      <c r="C44" s="60" t="s">
        <v>36</v>
      </c>
      <c r="D44" s="107" t="s">
        <v>37</v>
      </c>
      <c r="E44" s="45" t="s">
        <v>38</v>
      </c>
    </row>
    <row r="45" spans="1:5" ht="15" customHeight="1" x14ac:dyDescent="0.25">
      <c r="A45" s="78"/>
      <c r="B45" s="79"/>
      <c r="C45" s="88">
        <v>3111</v>
      </c>
      <c r="D45" s="81" t="s">
        <v>51</v>
      </c>
      <c r="E45" s="89">
        <f>120588+90040+80392+80392</f>
        <v>371412</v>
      </c>
    </row>
    <row r="46" spans="1:5" ht="15" customHeight="1" x14ac:dyDescent="0.25">
      <c r="A46" s="78"/>
      <c r="B46" s="79"/>
      <c r="C46" s="88">
        <v>3112</v>
      </c>
      <c r="D46" s="81" t="s">
        <v>51</v>
      </c>
      <c r="E46" s="89">
        <f>120588+61098+80392+73157</f>
        <v>335235</v>
      </c>
    </row>
    <row r="47" spans="1:5" ht="15" customHeight="1" x14ac:dyDescent="0.25">
      <c r="A47" s="78"/>
      <c r="B47" s="79"/>
      <c r="C47" s="88">
        <v>3113</v>
      </c>
      <c r="D47" s="81" t="s">
        <v>51</v>
      </c>
      <c r="E47" s="89">
        <f>390706+160784</f>
        <v>551490</v>
      </c>
    </row>
    <row r="48" spans="1:5" ht="15" customHeight="1" x14ac:dyDescent="0.25">
      <c r="A48" s="78"/>
      <c r="B48" s="79"/>
      <c r="C48" s="88">
        <v>3114</v>
      </c>
      <c r="D48" s="81" t="s">
        <v>51</v>
      </c>
      <c r="E48" s="89">
        <f>471901+84412+373019+546666+412411+245196+715489</f>
        <v>2849094</v>
      </c>
    </row>
    <row r="49" spans="1:7" ht="15" customHeight="1" x14ac:dyDescent="0.25">
      <c r="A49" s="78"/>
      <c r="B49" s="79"/>
      <c r="C49" s="88">
        <v>3122</v>
      </c>
      <c r="D49" s="81" t="s">
        <v>51</v>
      </c>
      <c r="E49" s="89">
        <v>62706</v>
      </c>
    </row>
    <row r="50" spans="1:7" ht="15" customHeight="1" x14ac:dyDescent="0.25">
      <c r="A50" s="78"/>
      <c r="B50" s="79"/>
      <c r="C50" s="88">
        <v>3124</v>
      </c>
      <c r="D50" s="81" t="s">
        <v>51</v>
      </c>
      <c r="E50" s="89">
        <f>66726+68334+60294+205000</f>
        <v>400354</v>
      </c>
    </row>
    <row r="51" spans="1:7" ht="15" customHeight="1" x14ac:dyDescent="0.25">
      <c r="A51" s="90"/>
      <c r="B51" s="90"/>
      <c r="C51" s="65" t="s">
        <v>40</v>
      </c>
      <c r="D51" s="85"/>
      <c r="E51" s="86">
        <f>SUM(E45:E50)</f>
        <v>4570291</v>
      </c>
      <c r="G51" s="71"/>
    </row>
    <row r="52" spans="1:7" ht="15" customHeight="1" x14ac:dyDescent="0.25"/>
    <row r="53" spans="1:7" ht="15" customHeight="1" x14ac:dyDescent="0.25"/>
    <row r="54" spans="1:7" ht="15" customHeight="1" x14ac:dyDescent="0.25"/>
    <row r="55" spans="1:7" ht="15" customHeight="1" x14ac:dyDescent="0.3">
      <c r="A55" s="36" t="s">
        <v>227</v>
      </c>
    </row>
    <row r="56" spans="1:7" ht="15" customHeight="1" x14ac:dyDescent="0.25">
      <c r="A56" s="205" t="s">
        <v>87</v>
      </c>
      <c r="B56" s="205"/>
      <c r="C56" s="205"/>
      <c r="D56" s="205"/>
      <c r="E56" s="205"/>
    </row>
    <row r="57" spans="1:7" ht="15" customHeight="1" x14ac:dyDescent="0.25">
      <c r="A57" s="205" t="s">
        <v>88</v>
      </c>
      <c r="B57" s="205"/>
      <c r="C57" s="205"/>
      <c r="D57" s="205"/>
      <c r="E57" s="205"/>
    </row>
    <row r="58" spans="1:7" ht="15" customHeight="1" x14ac:dyDescent="0.25">
      <c r="A58" s="203" t="s">
        <v>228</v>
      </c>
      <c r="B58" s="203"/>
      <c r="C58" s="203"/>
      <c r="D58" s="203"/>
      <c r="E58" s="203"/>
    </row>
    <row r="59" spans="1:7" ht="15" customHeight="1" x14ac:dyDescent="0.25">
      <c r="A59" s="203"/>
      <c r="B59" s="203"/>
      <c r="C59" s="203"/>
      <c r="D59" s="203"/>
      <c r="E59" s="203"/>
    </row>
    <row r="60" spans="1:7" ht="15" customHeight="1" x14ac:dyDescent="0.25">
      <c r="A60" s="203"/>
      <c r="B60" s="203"/>
      <c r="C60" s="203"/>
      <c r="D60" s="203"/>
      <c r="E60" s="203"/>
    </row>
    <row r="61" spans="1:7" ht="15" customHeight="1" x14ac:dyDescent="0.25">
      <c r="A61" s="203"/>
      <c r="B61" s="203"/>
      <c r="C61" s="203"/>
      <c r="D61" s="203"/>
      <c r="E61" s="203"/>
    </row>
    <row r="62" spans="1:7" ht="15" customHeight="1" x14ac:dyDescent="0.25">
      <c r="A62" s="203"/>
      <c r="B62" s="203"/>
      <c r="C62" s="203"/>
      <c r="D62" s="203"/>
      <c r="E62" s="203"/>
    </row>
    <row r="63" spans="1:7" ht="15" customHeight="1" x14ac:dyDescent="0.25">
      <c r="A63" s="122"/>
      <c r="B63" s="122"/>
      <c r="C63" s="122"/>
      <c r="D63" s="122"/>
      <c r="E63" s="122"/>
    </row>
    <row r="64" spans="1:7" ht="15" customHeight="1" x14ac:dyDescent="0.25">
      <c r="A64" s="37" t="s">
        <v>1</v>
      </c>
      <c r="B64" s="38"/>
      <c r="C64" s="38"/>
      <c r="D64" s="38"/>
      <c r="E64" s="38"/>
    </row>
    <row r="65" spans="1:5" ht="15" customHeight="1" x14ac:dyDescent="0.25">
      <c r="A65" s="56" t="s">
        <v>33</v>
      </c>
      <c r="B65" s="38"/>
      <c r="C65" s="38"/>
      <c r="D65" s="38"/>
      <c r="E65" s="40" t="s">
        <v>34</v>
      </c>
    </row>
    <row r="66" spans="1:5" ht="15" customHeight="1" x14ac:dyDescent="0.25">
      <c r="A66" s="74"/>
      <c r="B66" s="54"/>
      <c r="C66" s="55"/>
      <c r="D66" s="55"/>
      <c r="E66" s="75"/>
    </row>
    <row r="67" spans="1:5" ht="15" customHeight="1" x14ac:dyDescent="0.25">
      <c r="B67" s="60" t="s">
        <v>35</v>
      </c>
      <c r="C67" s="60" t="s">
        <v>36</v>
      </c>
      <c r="D67" s="107" t="s">
        <v>43</v>
      </c>
      <c r="E67" s="45" t="s">
        <v>38</v>
      </c>
    </row>
    <row r="68" spans="1:5" ht="15" customHeight="1" x14ac:dyDescent="0.25">
      <c r="B68" s="123">
        <v>98278</v>
      </c>
      <c r="C68" s="124"/>
      <c r="D68" s="125" t="s">
        <v>93</v>
      </c>
      <c r="E68" s="126">
        <v>1033</v>
      </c>
    </row>
    <row r="69" spans="1:5" ht="15" customHeight="1" x14ac:dyDescent="0.25">
      <c r="B69" s="96"/>
      <c r="C69" s="65" t="s">
        <v>40</v>
      </c>
      <c r="D69" s="85"/>
      <c r="E69" s="86">
        <f>SUM(E68:E68)</f>
        <v>1033</v>
      </c>
    </row>
    <row r="70" spans="1:5" ht="15" customHeight="1" x14ac:dyDescent="0.3">
      <c r="A70" s="127"/>
      <c r="B70" s="113"/>
      <c r="C70" s="113"/>
      <c r="D70" s="113"/>
      <c r="E70" s="113"/>
    </row>
    <row r="71" spans="1:5" ht="15" customHeight="1" x14ac:dyDescent="0.25">
      <c r="A71" s="37" t="s">
        <v>17</v>
      </c>
      <c r="B71" s="38"/>
      <c r="C71" s="38"/>
    </row>
    <row r="72" spans="1:5" ht="15" customHeight="1" x14ac:dyDescent="0.25">
      <c r="A72" s="56" t="s">
        <v>66</v>
      </c>
      <c r="B72" s="55"/>
      <c r="C72" s="55"/>
      <c r="D72" s="55"/>
      <c r="E72" s="73" t="s">
        <v>67</v>
      </c>
    </row>
    <row r="73" spans="1:5" ht="15" customHeight="1" x14ac:dyDescent="0.25">
      <c r="A73" s="114"/>
      <c r="B73" s="115"/>
      <c r="C73" s="38"/>
      <c r="D73" s="113"/>
      <c r="E73" s="116"/>
    </row>
    <row r="74" spans="1:5" ht="15" customHeight="1" x14ac:dyDescent="0.25">
      <c r="C74" s="43" t="s">
        <v>36</v>
      </c>
      <c r="D74" s="44" t="s">
        <v>37</v>
      </c>
      <c r="E74" s="45" t="s">
        <v>38</v>
      </c>
    </row>
    <row r="75" spans="1:5" ht="15" customHeight="1" x14ac:dyDescent="0.25">
      <c r="C75" s="88">
        <v>3769</v>
      </c>
      <c r="D75" s="81" t="s">
        <v>68</v>
      </c>
      <c r="E75" s="126">
        <v>1033</v>
      </c>
    </row>
    <row r="76" spans="1:5" ht="15" customHeight="1" x14ac:dyDescent="0.25">
      <c r="C76" s="51" t="s">
        <v>40</v>
      </c>
      <c r="D76" s="128"/>
      <c r="E76" s="121">
        <f>SUM(E75:E75)</f>
        <v>1033</v>
      </c>
    </row>
    <row r="77" spans="1:5" ht="15" customHeight="1" x14ac:dyDescent="0.25"/>
    <row r="78" spans="1:5" ht="15" customHeight="1" x14ac:dyDescent="0.25"/>
    <row r="79" spans="1:5" ht="15" customHeight="1" x14ac:dyDescent="0.3">
      <c r="A79" s="36" t="s">
        <v>229</v>
      </c>
    </row>
    <row r="80" spans="1:5" ht="15" customHeight="1" x14ac:dyDescent="0.25">
      <c r="A80" s="205" t="s">
        <v>87</v>
      </c>
      <c r="B80" s="205"/>
      <c r="C80" s="205"/>
      <c r="D80" s="205"/>
      <c r="E80" s="205"/>
    </row>
    <row r="81" spans="1:5" ht="15" customHeight="1" x14ac:dyDescent="0.25">
      <c r="A81" s="206" t="s">
        <v>230</v>
      </c>
      <c r="B81" s="206"/>
      <c r="C81" s="206"/>
      <c r="D81" s="206"/>
      <c r="E81" s="206"/>
    </row>
    <row r="82" spans="1:5" ht="15" customHeight="1" x14ac:dyDescent="0.25">
      <c r="A82" s="206"/>
      <c r="B82" s="206"/>
      <c r="C82" s="206"/>
      <c r="D82" s="206"/>
      <c r="E82" s="206"/>
    </row>
    <row r="83" spans="1:5" ht="15" customHeight="1" x14ac:dyDescent="0.25">
      <c r="A83" s="206"/>
      <c r="B83" s="206"/>
      <c r="C83" s="206"/>
      <c r="D83" s="206"/>
      <c r="E83" s="206"/>
    </row>
    <row r="84" spans="1:5" ht="15" customHeight="1" x14ac:dyDescent="0.25">
      <c r="A84" s="206"/>
      <c r="B84" s="206"/>
      <c r="C84" s="206"/>
      <c r="D84" s="206"/>
      <c r="E84" s="206"/>
    </row>
    <row r="85" spans="1:5" ht="15" customHeight="1" x14ac:dyDescent="0.25">
      <c r="A85" s="206"/>
      <c r="B85" s="206"/>
      <c r="C85" s="206"/>
      <c r="D85" s="206"/>
      <c r="E85" s="206"/>
    </row>
    <row r="86" spans="1:5" ht="15" customHeight="1" x14ac:dyDescent="0.25">
      <c r="A86" s="206"/>
      <c r="B86" s="206"/>
      <c r="C86" s="206"/>
      <c r="D86" s="206"/>
      <c r="E86" s="206"/>
    </row>
    <row r="87" spans="1:5" ht="15" customHeight="1" x14ac:dyDescent="0.25">
      <c r="A87" s="206"/>
      <c r="B87" s="206"/>
      <c r="C87" s="206"/>
      <c r="D87" s="206"/>
      <c r="E87" s="206"/>
    </row>
    <row r="88" spans="1:5" ht="15" customHeight="1" x14ac:dyDescent="0.25">
      <c r="A88" s="122"/>
      <c r="B88" s="173"/>
      <c r="C88" s="122"/>
      <c r="D88" s="122"/>
      <c r="E88" s="122"/>
    </row>
    <row r="89" spans="1:5" ht="15" customHeight="1" x14ac:dyDescent="0.25">
      <c r="A89" s="37" t="s">
        <v>1</v>
      </c>
      <c r="B89" s="145"/>
      <c r="C89" s="38"/>
      <c r="D89" s="38"/>
      <c r="E89" s="38"/>
    </row>
    <row r="90" spans="1:5" ht="15" customHeight="1" x14ac:dyDescent="0.25">
      <c r="A90" s="39" t="s">
        <v>130</v>
      </c>
      <c r="B90" s="38"/>
      <c r="C90" s="38"/>
      <c r="D90" s="38"/>
      <c r="E90" s="40" t="s">
        <v>131</v>
      </c>
    </row>
    <row r="91" spans="1:5" ht="15" customHeight="1" x14ac:dyDescent="0.25">
      <c r="A91" s="74"/>
      <c r="B91" s="174"/>
      <c r="C91" s="55"/>
      <c r="D91" s="55"/>
      <c r="E91" s="75"/>
    </row>
    <row r="92" spans="1:5" ht="15" customHeight="1" x14ac:dyDescent="0.25">
      <c r="B92" s="76"/>
      <c r="C92" s="60" t="s">
        <v>36</v>
      </c>
      <c r="D92" s="107" t="s">
        <v>43</v>
      </c>
      <c r="E92" s="45" t="s">
        <v>38</v>
      </c>
    </row>
    <row r="93" spans="1:5" ht="15" customHeight="1" x14ac:dyDescent="0.25">
      <c r="B93" s="100"/>
      <c r="C93" s="98"/>
      <c r="D93" s="164" t="s">
        <v>231</v>
      </c>
      <c r="E93" s="126">
        <v>317327.08</v>
      </c>
    </row>
    <row r="94" spans="1:5" ht="15" customHeight="1" x14ac:dyDescent="0.25">
      <c r="B94" s="95"/>
      <c r="C94" s="65" t="s">
        <v>40</v>
      </c>
      <c r="D94" s="85"/>
      <c r="E94" s="86">
        <f>SUM(E93:E93)</f>
        <v>317327.08</v>
      </c>
    </row>
    <row r="95" spans="1:5" ht="15" customHeight="1" x14ac:dyDescent="0.25">
      <c r="B95" s="95"/>
      <c r="C95" s="103"/>
      <c r="D95" s="55"/>
      <c r="E95" s="175"/>
    </row>
    <row r="96" spans="1:5" ht="15" customHeight="1" x14ac:dyDescent="0.25">
      <c r="A96" s="37" t="s">
        <v>17</v>
      </c>
      <c r="B96" s="38"/>
      <c r="C96" s="38"/>
      <c r="D96" s="38"/>
      <c r="E96" s="38"/>
    </row>
    <row r="97" spans="1:5" ht="15" customHeight="1" x14ac:dyDescent="0.25">
      <c r="A97" s="39" t="s">
        <v>33</v>
      </c>
      <c r="B97" s="38"/>
      <c r="C97" s="38"/>
      <c r="D97" s="38"/>
      <c r="E97" s="40" t="s">
        <v>34</v>
      </c>
    </row>
    <row r="98" spans="1:5" ht="15" customHeight="1" x14ac:dyDescent="0.25">
      <c r="A98" s="114"/>
      <c r="B98" s="37"/>
      <c r="C98" s="38"/>
      <c r="D98" s="38"/>
      <c r="E98" s="42"/>
    </row>
    <row r="99" spans="1:5" ht="15" customHeight="1" x14ac:dyDescent="0.25">
      <c r="A99" s="68"/>
      <c r="B99" s="76"/>
      <c r="C99" s="43" t="s">
        <v>36</v>
      </c>
      <c r="D99" s="77" t="s">
        <v>37</v>
      </c>
      <c r="E99" s="43" t="s">
        <v>38</v>
      </c>
    </row>
    <row r="100" spans="1:5" ht="15" customHeight="1" x14ac:dyDescent="0.25">
      <c r="A100" s="102"/>
      <c r="B100" s="101"/>
      <c r="C100" s="88">
        <v>6409</v>
      </c>
      <c r="D100" s="81" t="s">
        <v>39</v>
      </c>
      <c r="E100" s="126">
        <v>317327.08</v>
      </c>
    </row>
    <row r="101" spans="1:5" ht="15" customHeight="1" x14ac:dyDescent="0.25">
      <c r="A101" s="151"/>
      <c r="B101" s="95"/>
      <c r="C101" s="51" t="s">
        <v>40</v>
      </c>
      <c r="D101" s="128"/>
      <c r="E101" s="121">
        <f>SUM(E100:E100)</f>
        <v>317327.08</v>
      </c>
    </row>
    <row r="102" spans="1:5" ht="15" customHeight="1" x14ac:dyDescent="0.25"/>
    <row r="103" spans="1:5" ht="15" customHeight="1" x14ac:dyDescent="0.25"/>
    <row r="104" spans="1:5" ht="15" customHeight="1" x14ac:dyDescent="0.25"/>
    <row r="105" spans="1:5" ht="15" customHeight="1" x14ac:dyDescent="0.25"/>
    <row r="106" spans="1:5" ht="15" customHeight="1" x14ac:dyDescent="0.25"/>
    <row r="107" spans="1:5" ht="15" customHeight="1" x14ac:dyDescent="0.3">
      <c r="A107" s="36" t="s">
        <v>232</v>
      </c>
    </row>
    <row r="108" spans="1:5" ht="15" customHeight="1" x14ac:dyDescent="0.25">
      <c r="A108" s="205" t="s">
        <v>87</v>
      </c>
      <c r="B108" s="205"/>
      <c r="C108" s="205"/>
      <c r="D108" s="205"/>
      <c r="E108" s="205"/>
    </row>
    <row r="109" spans="1:5" ht="15" customHeight="1" x14ac:dyDescent="0.25">
      <c r="A109" s="205" t="s">
        <v>233</v>
      </c>
      <c r="B109" s="205"/>
      <c r="C109" s="205"/>
      <c r="D109" s="205"/>
      <c r="E109" s="205"/>
    </row>
    <row r="110" spans="1:5" ht="15" customHeight="1" x14ac:dyDescent="0.25">
      <c r="A110" s="206" t="s">
        <v>234</v>
      </c>
      <c r="B110" s="206"/>
      <c r="C110" s="206"/>
      <c r="D110" s="206"/>
      <c r="E110" s="206"/>
    </row>
    <row r="111" spans="1:5" ht="15" customHeight="1" x14ac:dyDescent="0.25">
      <c r="A111" s="206"/>
      <c r="B111" s="206"/>
      <c r="C111" s="206"/>
      <c r="D111" s="206"/>
      <c r="E111" s="206"/>
    </row>
    <row r="112" spans="1:5" ht="15" customHeight="1" x14ac:dyDescent="0.25">
      <c r="A112" s="206"/>
      <c r="B112" s="206"/>
      <c r="C112" s="206"/>
      <c r="D112" s="206"/>
      <c r="E112" s="206"/>
    </row>
    <row r="113" spans="1:5" ht="15" customHeight="1" x14ac:dyDescent="0.25">
      <c r="A113" s="206"/>
      <c r="B113" s="206"/>
      <c r="C113" s="206"/>
      <c r="D113" s="206"/>
      <c r="E113" s="206"/>
    </row>
    <row r="114" spans="1:5" ht="15" customHeight="1" x14ac:dyDescent="0.25">
      <c r="A114" s="206"/>
      <c r="B114" s="206"/>
      <c r="C114" s="206"/>
      <c r="D114" s="206"/>
      <c r="E114" s="206"/>
    </row>
    <row r="115" spans="1:5" ht="15" customHeight="1" x14ac:dyDescent="0.25">
      <c r="A115" s="206"/>
      <c r="B115" s="206"/>
      <c r="C115" s="206"/>
      <c r="D115" s="206"/>
      <c r="E115" s="206"/>
    </row>
    <row r="116" spans="1:5" ht="15" customHeight="1" x14ac:dyDescent="0.25">
      <c r="A116" s="206"/>
      <c r="B116" s="206"/>
      <c r="C116" s="206"/>
      <c r="D116" s="206"/>
      <c r="E116" s="206"/>
    </row>
    <row r="117" spans="1:5" ht="15" customHeight="1" x14ac:dyDescent="0.25">
      <c r="A117" s="122"/>
      <c r="B117" s="173"/>
      <c r="C117" s="122"/>
      <c r="D117" s="122"/>
      <c r="E117" s="122"/>
    </row>
    <row r="118" spans="1:5" ht="15" customHeight="1" x14ac:dyDescent="0.25">
      <c r="A118" s="37" t="s">
        <v>1</v>
      </c>
      <c r="B118" s="145"/>
      <c r="C118" s="38"/>
      <c r="D118" s="38"/>
      <c r="E118" s="38"/>
    </row>
    <row r="119" spans="1:5" ht="15" customHeight="1" x14ac:dyDescent="0.25">
      <c r="A119" s="155" t="s">
        <v>125</v>
      </c>
      <c r="B119" s="38"/>
      <c r="C119" s="38"/>
      <c r="D119" s="38"/>
      <c r="E119" s="40" t="s">
        <v>235</v>
      </c>
    </row>
    <row r="120" spans="1:5" ht="15" customHeight="1" x14ac:dyDescent="0.25">
      <c r="A120" s="74"/>
      <c r="B120" s="174"/>
      <c r="C120" s="55"/>
      <c r="D120" s="55"/>
      <c r="E120" s="75"/>
    </row>
    <row r="121" spans="1:5" ht="15" customHeight="1" x14ac:dyDescent="0.25">
      <c r="B121" s="60" t="s">
        <v>35</v>
      </c>
      <c r="C121" s="60" t="s">
        <v>36</v>
      </c>
      <c r="D121" s="107" t="s">
        <v>43</v>
      </c>
      <c r="E121" s="45" t="s">
        <v>38</v>
      </c>
    </row>
    <row r="122" spans="1:5" ht="15" customHeight="1" x14ac:dyDescent="0.25">
      <c r="B122" s="93">
        <v>22003</v>
      </c>
      <c r="C122" s="109"/>
      <c r="D122" s="125" t="s">
        <v>97</v>
      </c>
      <c r="E122" s="126">
        <v>616734</v>
      </c>
    </row>
    <row r="123" spans="1:5" ht="15" customHeight="1" x14ac:dyDescent="0.25">
      <c r="B123" s="96"/>
      <c r="C123" s="65" t="s">
        <v>40</v>
      </c>
      <c r="D123" s="85"/>
      <c r="E123" s="86">
        <f>SUM(E122:E122)</f>
        <v>616734</v>
      </c>
    </row>
    <row r="124" spans="1:5" ht="15" customHeight="1" x14ac:dyDescent="0.25"/>
    <row r="125" spans="1:5" ht="15" customHeight="1" x14ac:dyDescent="0.25">
      <c r="A125" s="37" t="s">
        <v>17</v>
      </c>
    </row>
    <row r="126" spans="1:5" ht="15" customHeight="1" x14ac:dyDescent="0.25">
      <c r="A126" s="155" t="s">
        <v>125</v>
      </c>
      <c r="B126" s="38"/>
      <c r="C126" s="38"/>
      <c r="D126" s="38"/>
      <c r="E126" s="40" t="s">
        <v>235</v>
      </c>
    </row>
    <row r="127" spans="1:5" ht="15" customHeight="1" x14ac:dyDescent="0.25"/>
    <row r="128" spans="1:5" ht="15" customHeight="1" x14ac:dyDescent="0.25">
      <c r="C128" s="60" t="s">
        <v>36</v>
      </c>
      <c r="D128" s="77" t="s">
        <v>37</v>
      </c>
      <c r="E128" s="43" t="s">
        <v>38</v>
      </c>
    </row>
    <row r="129" spans="1:7" ht="15" customHeight="1" x14ac:dyDescent="0.25">
      <c r="C129" s="88">
        <v>3636</v>
      </c>
      <c r="D129" s="81" t="s">
        <v>68</v>
      </c>
      <c r="E129" s="137">
        <v>377822.75</v>
      </c>
    </row>
    <row r="130" spans="1:7" ht="15" customHeight="1" x14ac:dyDescent="0.25">
      <c r="C130" s="88">
        <v>3636</v>
      </c>
      <c r="D130" s="81" t="s">
        <v>212</v>
      </c>
      <c r="E130" s="137">
        <v>50000</v>
      </c>
    </row>
    <row r="131" spans="1:7" ht="15" customHeight="1" x14ac:dyDescent="0.25">
      <c r="C131" s="65" t="s">
        <v>40</v>
      </c>
      <c r="D131" s="85"/>
      <c r="E131" s="86">
        <f>SUM(E129:E130)</f>
        <v>427822.75</v>
      </c>
    </row>
    <row r="132" spans="1:7" ht="15" customHeight="1" x14ac:dyDescent="0.25"/>
    <row r="133" spans="1:7" ht="15" customHeight="1" x14ac:dyDescent="0.25">
      <c r="A133" s="37" t="s">
        <v>17</v>
      </c>
      <c r="B133" s="38"/>
      <c r="C133" s="38"/>
      <c r="D133" s="74"/>
      <c r="E133" s="74"/>
    </row>
    <row r="134" spans="1:7" ht="15" customHeight="1" x14ac:dyDescent="0.25">
      <c r="A134" s="56" t="s">
        <v>33</v>
      </c>
      <c r="B134" s="55"/>
      <c r="C134" s="55"/>
      <c r="D134" s="55"/>
      <c r="E134" s="73" t="s">
        <v>34</v>
      </c>
    </row>
    <row r="135" spans="1:7" ht="15" customHeight="1" x14ac:dyDescent="0.25">
      <c r="A135" s="114"/>
      <c r="B135" s="115"/>
      <c r="C135" s="38"/>
      <c r="D135" s="114"/>
      <c r="E135" s="116"/>
    </row>
    <row r="136" spans="1:7" ht="15" customHeight="1" x14ac:dyDescent="0.25">
      <c r="A136" s="68"/>
      <c r="B136" s="68"/>
      <c r="C136" s="43" t="s">
        <v>36</v>
      </c>
      <c r="D136" s="77" t="s">
        <v>37</v>
      </c>
      <c r="E136" s="43" t="s">
        <v>38</v>
      </c>
    </row>
    <row r="137" spans="1:7" ht="15" customHeight="1" x14ac:dyDescent="0.25">
      <c r="A137" s="163"/>
      <c r="B137" s="79"/>
      <c r="C137" s="88">
        <v>6409</v>
      </c>
      <c r="D137" s="157" t="s">
        <v>39</v>
      </c>
      <c r="E137" s="126">
        <v>188911.25</v>
      </c>
    </row>
    <row r="138" spans="1:7" ht="15" customHeight="1" x14ac:dyDescent="0.25">
      <c r="A138" s="151"/>
      <c r="B138" s="38"/>
      <c r="C138" s="51" t="s">
        <v>40</v>
      </c>
      <c r="D138" s="128"/>
      <c r="E138" s="121">
        <f>SUM(E137:E137)</f>
        <v>188911.25</v>
      </c>
      <c r="G138" s="71">
        <f>+E131+E138</f>
        <v>616734</v>
      </c>
    </row>
    <row r="139" spans="1:7" ht="15" customHeight="1" x14ac:dyDescent="0.25"/>
    <row r="140" spans="1:7" ht="15" customHeight="1" x14ac:dyDescent="0.25"/>
    <row r="141" spans="1:7" ht="15" customHeight="1" x14ac:dyDescent="0.3">
      <c r="A141" s="36" t="s">
        <v>236</v>
      </c>
    </row>
    <row r="142" spans="1:7" ht="15" customHeight="1" x14ac:dyDescent="0.25">
      <c r="A142" s="205" t="s">
        <v>117</v>
      </c>
      <c r="B142" s="205"/>
      <c r="C142" s="205"/>
      <c r="D142" s="205"/>
      <c r="E142" s="205"/>
    </row>
    <row r="143" spans="1:7" ht="15" customHeight="1" x14ac:dyDescent="0.25">
      <c r="A143" s="203" t="s">
        <v>398</v>
      </c>
      <c r="B143" s="203"/>
      <c r="C143" s="203"/>
      <c r="D143" s="203"/>
      <c r="E143" s="203"/>
    </row>
    <row r="144" spans="1:7" ht="15" customHeight="1" x14ac:dyDescent="0.25">
      <c r="A144" s="203"/>
      <c r="B144" s="203"/>
      <c r="C144" s="203"/>
      <c r="D144" s="203"/>
      <c r="E144" s="203"/>
    </row>
    <row r="145" spans="1:5" ht="15" customHeight="1" x14ac:dyDescent="0.25">
      <c r="A145" s="203"/>
      <c r="B145" s="203"/>
      <c r="C145" s="203"/>
      <c r="D145" s="203"/>
      <c r="E145" s="203"/>
    </row>
    <row r="146" spans="1:5" ht="15" customHeight="1" x14ac:dyDescent="0.25">
      <c r="A146" s="203"/>
      <c r="B146" s="203"/>
      <c r="C146" s="203"/>
      <c r="D146" s="203"/>
      <c r="E146" s="203"/>
    </row>
    <row r="147" spans="1:5" ht="15" customHeight="1" x14ac:dyDescent="0.25">
      <c r="A147" s="203"/>
      <c r="B147" s="203"/>
      <c r="C147" s="203"/>
      <c r="D147" s="203"/>
      <c r="E147" s="203"/>
    </row>
    <row r="148" spans="1:5" ht="15" customHeight="1" x14ac:dyDescent="0.25">
      <c r="A148" s="203"/>
      <c r="B148" s="203"/>
      <c r="C148" s="203"/>
      <c r="D148" s="203"/>
      <c r="E148" s="203"/>
    </row>
    <row r="149" spans="1:5" ht="15" customHeight="1" x14ac:dyDescent="0.25">
      <c r="A149" s="203"/>
      <c r="B149" s="203"/>
      <c r="C149" s="203"/>
      <c r="D149" s="203"/>
      <c r="E149" s="203"/>
    </row>
    <row r="150" spans="1:5" ht="15" customHeight="1" x14ac:dyDescent="0.25">
      <c r="A150" s="203"/>
      <c r="B150" s="203"/>
      <c r="C150" s="203"/>
      <c r="D150" s="203"/>
      <c r="E150" s="203"/>
    </row>
    <row r="151" spans="1:5" ht="15" customHeight="1" x14ac:dyDescent="0.25">
      <c r="A151" s="203"/>
      <c r="B151" s="203"/>
      <c r="C151" s="203"/>
      <c r="D151" s="203"/>
      <c r="E151" s="203"/>
    </row>
    <row r="152" spans="1:5" ht="15" customHeight="1" x14ac:dyDescent="0.25"/>
    <row r="153" spans="1:5" ht="15" customHeight="1" x14ac:dyDescent="0.25">
      <c r="A153" s="54" t="s">
        <v>1</v>
      </c>
      <c r="B153" s="55"/>
      <c r="C153" s="55"/>
      <c r="D153" s="55"/>
      <c r="E153" s="55"/>
    </row>
    <row r="154" spans="1:5" ht="15" customHeight="1" x14ac:dyDescent="0.25">
      <c r="A154" s="148" t="s">
        <v>83</v>
      </c>
      <c r="B154" s="113"/>
      <c r="C154" s="113"/>
      <c r="D154" s="113"/>
      <c r="E154" s="114" t="s">
        <v>84</v>
      </c>
    </row>
    <row r="155" spans="1:5" ht="15" customHeight="1" x14ac:dyDescent="0.25">
      <c r="A155" s="74"/>
      <c r="B155" s="54"/>
      <c r="C155" s="55"/>
      <c r="D155" s="55"/>
      <c r="E155" s="75"/>
    </row>
    <row r="156" spans="1:5" ht="15" customHeight="1" x14ac:dyDescent="0.25">
      <c r="B156" s="43" t="s">
        <v>35</v>
      </c>
      <c r="C156" s="60" t="s">
        <v>36</v>
      </c>
      <c r="D156" s="107" t="s">
        <v>43</v>
      </c>
      <c r="E156" s="45" t="s">
        <v>38</v>
      </c>
    </row>
    <row r="157" spans="1:5" ht="15" customHeight="1" x14ac:dyDescent="0.25">
      <c r="B157" s="123">
        <v>10</v>
      </c>
      <c r="C157" s="149">
        <v>6172</v>
      </c>
      <c r="D157" s="150" t="s">
        <v>120</v>
      </c>
      <c r="E157" s="94">
        <v>-400000</v>
      </c>
    </row>
    <row r="158" spans="1:5" ht="15" customHeight="1" x14ac:dyDescent="0.25">
      <c r="B158" s="123"/>
      <c r="C158" s="65" t="s">
        <v>40</v>
      </c>
      <c r="D158" s="85"/>
      <c r="E158" s="86">
        <f>SUM(E157:E157)</f>
        <v>-400000</v>
      </c>
    </row>
    <row r="159" spans="1:5" ht="15" customHeight="1" x14ac:dyDescent="0.25"/>
    <row r="160" spans="1:5" ht="15" customHeight="1" x14ac:dyDescent="0.25"/>
    <row r="161" spans="1:5" ht="15" customHeight="1" x14ac:dyDescent="0.25">
      <c r="A161" s="37" t="s">
        <v>17</v>
      </c>
      <c r="B161" s="38"/>
      <c r="C161" s="38"/>
      <c r="D161" s="74"/>
      <c r="E161" s="74"/>
    </row>
    <row r="162" spans="1:5" ht="15" customHeight="1" x14ac:dyDescent="0.25">
      <c r="A162" s="39" t="s">
        <v>130</v>
      </c>
      <c r="B162" s="38"/>
      <c r="C162" s="38"/>
      <c r="D162" s="38"/>
      <c r="E162" s="40" t="s">
        <v>131</v>
      </c>
    </row>
    <row r="163" spans="1:5" ht="15" customHeight="1" x14ac:dyDescent="0.25">
      <c r="A163" s="176"/>
      <c r="B163" s="177"/>
      <c r="C163" s="38"/>
      <c r="D163" s="114"/>
      <c r="E163" s="116"/>
    </row>
    <row r="164" spans="1:5" ht="15" customHeight="1" x14ac:dyDescent="0.25">
      <c r="A164" s="68"/>
      <c r="B164" s="43" t="s">
        <v>35</v>
      </c>
      <c r="C164" s="43" t="s">
        <v>36</v>
      </c>
      <c r="D164" s="77" t="s">
        <v>37</v>
      </c>
      <c r="E164" s="45" t="s">
        <v>38</v>
      </c>
    </row>
    <row r="165" spans="1:5" ht="15" customHeight="1" x14ac:dyDescent="0.25">
      <c r="A165" s="102"/>
      <c r="B165" s="123">
        <v>10</v>
      </c>
      <c r="C165" s="88"/>
      <c r="D165" s="81" t="s">
        <v>62</v>
      </c>
      <c r="E165" s="94">
        <v>-400000</v>
      </c>
    </row>
    <row r="166" spans="1:5" ht="15" customHeight="1" x14ac:dyDescent="0.25">
      <c r="A166" s="151"/>
      <c r="B166" s="123"/>
      <c r="C166" s="51" t="s">
        <v>40</v>
      </c>
      <c r="D166" s="128"/>
      <c r="E166" s="121">
        <f>SUM(E165:E165)</f>
        <v>-400000</v>
      </c>
    </row>
    <row r="167" spans="1:5" ht="15" customHeight="1" x14ac:dyDescent="0.25"/>
    <row r="168" spans="1:5" ht="15" customHeight="1" x14ac:dyDescent="0.25"/>
    <row r="169" spans="1:5" ht="15" customHeight="1" x14ac:dyDescent="0.3">
      <c r="A169" s="36" t="s">
        <v>237</v>
      </c>
    </row>
    <row r="170" spans="1:5" ht="15" customHeight="1" x14ac:dyDescent="0.25">
      <c r="A170" s="204" t="s">
        <v>31</v>
      </c>
      <c r="B170" s="204"/>
      <c r="C170" s="204"/>
      <c r="D170" s="204"/>
      <c r="E170" s="204"/>
    </row>
    <row r="171" spans="1:5" ht="15" customHeight="1" x14ac:dyDescent="0.25">
      <c r="A171" s="204"/>
      <c r="B171" s="204"/>
      <c r="C171" s="204"/>
      <c r="D171" s="204"/>
      <c r="E171" s="204"/>
    </row>
    <row r="172" spans="1:5" ht="15" customHeight="1" x14ac:dyDescent="0.25">
      <c r="A172" s="203" t="s">
        <v>238</v>
      </c>
      <c r="B172" s="203"/>
      <c r="C172" s="203"/>
      <c r="D172" s="203"/>
      <c r="E172" s="203"/>
    </row>
    <row r="173" spans="1:5" ht="15" customHeight="1" x14ac:dyDescent="0.25">
      <c r="A173" s="203"/>
      <c r="B173" s="203"/>
      <c r="C173" s="203"/>
      <c r="D173" s="203"/>
      <c r="E173" s="203"/>
    </row>
    <row r="174" spans="1:5" ht="15" customHeight="1" x14ac:dyDescent="0.25">
      <c r="A174" s="203"/>
      <c r="B174" s="203"/>
      <c r="C174" s="203"/>
      <c r="D174" s="203"/>
      <c r="E174" s="203"/>
    </row>
    <row r="175" spans="1:5" ht="15" customHeight="1" x14ac:dyDescent="0.25">
      <c r="A175" s="203"/>
      <c r="B175" s="203"/>
      <c r="C175" s="203"/>
      <c r="D175" s="203"/>
      <c r="E175" s="203"/>
    </row>
    <row r="176" spans="1:5" ht="15" customHeight="1" x14ac:dyDescent="0.25">
      <c r="A176" s="203"/>
      <c r="B176" s="203"/>
      <c r="C176" s="203"/>
      <c r="D176" s="203"/>
      <c r="E176" s="203"/>
    </row>
    <row r="177" spans="1:5" ht="15" customHeight="1" x14ac:dyDescent="0.25">
      <c r="A177" s="203"/>
      <c r="B177" s="203"/>
      <c r="C177" s="203"/>
      <c r="D177" s="203"/>
      <c r="E177" s="203"/>
    </row>
    <row r="178" spans="1:5" ht="15" customHeight="1" x14ac:dyDescent="0.25">
      <c r="A178" s="203"/>
      <c r="B178" s="203"/>
      <c r="C178" s="203"/>
      <c r="D178" s="203"/>
      <c r="E178" s="203"/>
    </row>
    <row r="179" spans="1:5" ht="15" customHeight="1" x14ac:dyDescent="0.25">
      <c r="A179" s="203"/>
      <c r="B179" s="203"/>
      <c r="C179" s="203"/>
      <c r="D179" s="203"/>
      <c r="E179" s="203"/>
    </row>
    <row r="180" spans="1:5" ht="15" customHeight="1" x14ac:dyDescent="0.25">
      <c r="A180" s="203"/>
      <c r="B180" s="203"/>
      <c r="C180" s="203"/>
      <c r="D180" s="203"/>
      <c r="E180" s="203"/>
    </row>
    <row r="181" spans="1:5" ht="15" customHeight="1" x14ac:dyDescent="0.25"/>
    <row r="182" spans="1:5" ht="15" customHeight="1" x14ac:dyDescent="0.25">
      <c r="A182" s="37" t="s">
        <v>17</v>
      </c>
      <c r="B182" s="38"/>
      <c r="C182" s="38"/>
      <c r="D182" s="38"/>
      <c r="E182" s="38"/>
    </row>
    <row r="183" spans="1:5" ht="15" customHeight="1" x14ac:dyDescent="0.25">
      <c r="A183" s="39" t="s">
        <v>33</v>
      </c>
      <c r="B183" s="38"/>
      <c r="C183" s="38"/>
      <c r="D183" s="38"/>
      <c r="E183" s="40" t="s">
        <v>34</v>
      </c>
    </row>
    <row r="184" spans="1:5" ht="15" customHeight="1" x14ac:dyDescent="0.25">
      <c r="A184" s="37"/>
      <c r="B184" s="41"/>
      <c r="C184" s="38"/>
      <c r="D184" s="38"/>
      <c r="E184" s="42"/>
    </row>
    <row r="185" spans="1:5" ht="15" customHeight="1" x14ac:dyDescent="0.25">
      <c r="B185" s="43" t="s">
        <v>35</v>
      </c>
      <c r="C185" s="43" t="s">
        <v>36</v>
      </c>
      <c r="D185" s="44" t="s">
        <v>37</v>
      </c>
      <c r="E185" s="45" t="s">
        <v>38</v>
      </c>
    </row>
    <row r="186" spans="1:5" ht="15" customHeight="1" x14ac:dyDescent="0.25">
      <c r="B186" s="46">
        <v>13307</v>
      </c>
      <c r="C186" s="47">
        <v>4324</v>
      </c>
      <c r="D186" s="48" t="s">
        <v>39</v>
      </c>
      <c r="E186" s="49">
        <v>-221160</v>
      </c>
    </row>
    <row r="187" spans="1:5" ht="15" customHeight="1" x14ac:dyDescent="0.25">
      <c r="B187" s="50"/>
      <c r="C187" s="51" t="s">
        <v>40</v>
      </c>
      <c r="D187" s="52"/>
      <c r="E187" s="53">
        <f>SUM(E186:E186)</f>
        <v>-221160</v>
      </c>
    </row>
    <row r="188" spans="1:5" ht="15" customHeight="1" x14ac:dyDescent="0.25"/>
    <row r="189" spans="1:5" ht="15" customHeight="1" x14ac:dyDescent="0.25">
      <c r="A189" s="54" t="s">
        <v>17</v>
      </c>
      <c r="B189" s="55"/>
      <c r="C189" s="55"/>
      <c r="D189" s="55"/>
      <c r="E189" s="55"/>
    </row>
    <row r="190" spans="1:5" ht="15" customHeight="1" x14ac:dyDescent="0.25">
      <c r="A190" s="56" t="s">
        <v>41</v>
      </c>
      <c r="B190" s="57"/>
      <c r="C190" s="57"/>
      <c r="D190" s="57"/>
      <c r="E190" s="57" t="s">
        <v>42</v>
      </c>
    </row>
    <row r="191" spans="1:5" ht="15" customHeight="1" x14ac:dyDescent="0.25">
      <c r="A191" s="57"/>
      <c r="B191" s="58"/>
      <c r="C191" s="55"/>
      <c r="D191" s="57"/>
      <c r="E191" s="59"/>
    </row>
    <row r="192" spans="1:5" ht="15" customHeight="1" x14ac:dyDescent="0.25">
      <c r="B192" s="43" t="s">
        <v>35</v>
      </c>
      <c r="C192" s="60" t="s">
        <v>36</v>
      </c>
      <c r="D192" s="61" t="s">
        <v>43</v>
      </c>
      <c r="E192" s="45" t="s">
        <v>38</v>
      </c>
    </row>
    <row r="193" spans="1:7" ht="15" customHeight="1" x14ac:dyDescent="0.25">
      <c r="B193" s="46">
        <v>13307</v>
      </c>
      <c r="C193" s="62"/>
      <c r="D193" s="63" t="s">
        <v>44</v>
      </c>
      <c r="E193" s="64">
        <v>88160</v>
      </c>
    </row>
    <row r="194" spans="1:7" ht="15" customHeight="1" x14ac:dyDescent="0.25">
      <c r="B194" s="50"/>
      <c r="C194" s="65" t="s">
        <v>40</v>
      </c>
      <c r="D194" s="66"/>
      <c r="E194" s="67">
        <f>SUM(E193:E193)</f>
        <v>88160</v>
      </c>
    </row>
    <row r="195" spans="1:7" ht="15" customHeight="1" x14ac:dyDescent="0.25">
      <c r="A195" s="57"/>
      <c r="B195" s="57"/>
      <c r="C195" s="57"/>
      <c r="D195" s="57"/>
      <c r="E195" s="57"/>
    </row>
    <row r="196" spans="1:7" ht="15" customHeight="1" x14ac:dyDescent="0.25">
      <c r="A196" s="54" t="s">
        <v>17</v>
      </c>
      <c r="B196" s="55"/>
      <c r="C196" s="55"/>
      <c r="D196" s="55"/>
      <c r="E196" s="55"/>
    </row>
    <row r="197" spans="1:7" ht="15" customHeight="1" x14ac:dyDescent="0.25">
      <c r="A197" s="56" t="s">
        <v>45</v>
      </c>
      <c r="B197" s="57"/>
      <c r="C197" s="57"/>
      <c r="D197" s="57"/>
      <c r="E197" s="57" t="s">
        <v>46</v>
      </c>
    </row>
    <row r="198" spans="1:7" ht="15" customHeight="1" x14ac:dyDescent="0.25">
      <c r="A198" s="57"/>
      <c r="B198" s="58"/>
      <c r="C198" s="55"/>
      <c r="D198" s="57"/>
      <c r="E198" s="59"/>
    </row>
    <row r="199" spans="1:7" ht="15" customHeight="1" x14ac:dyDescent="0.25">
      <c r="A199" s="68"/>
      <c r="B199" s="43" t="s">
        <v>35</v>
      </c>
      <c r="C199" s="60" t="s">
        <v>36</v>
      </c>
      <c r="D199" s="61" t="s">
        <v>43</v>
      </c>
      <c r="E199" s="45" t="s">
        <v>38</v>
      </c>
    </row>
    <row r="200" spans="1:7" ht="15" customHeight="1" x14ac:dyDescent="0.25">
      <c r="A200" s="69"/>
      <c r="B200" s="46">
        <v>13307</v>
      </c>
      <c r="C200" s="62"/>
      <c r="D200" s="63" t="s">
        <v>44</v>
      </c>
      <c r="E200" s="64">
        <v>133000</v>
      </c>
    </row>
    <row r="201" spans="1:7" ht="15" customHeight="1" x14ac:dyDescent="0.25">
      <c r="A201" s="70"/>
      <c r="B201" s="50"/>
      <c r="C201" s="65" t="s">
        <v>40</v>
      </c>
      <c r="D201" s="66"/>
      <c r="E201" s="67">
        <f>SUM(E200)</f>
        <v>133000</v>
      </c>
      <c r="G201" s="71">
        <f>+E194+E201</f>
        <v>221160</v>
      </c>
    </row>
    <row r="202" spans="1:7" ht="15" customHeight="1" x14ac:dyDescent="0.25"/>
    <row r="203" spans="1:7" ht="15" customHeight="1" x14ac:dyDescent="0.25"/>
    <row r="204" spans="1:7" ht="15" customHeight="1" x14ac:dyDescent="0.3">
      <c r="A204" s="36" t="s">
        <v>239</v>
      </c>
    </row>
    <row r="205" spans="1:7" ht="15" customHeight="1" x14ac:dyDescent="0.25">
      <c r="A205" s="204" t="s">
        <v>240</v>
      </c>
      <c r="B205" s="204"/>
      <c r="C205" s="204"/>
      <c r="D205" s="204"/>
      <c r="E205" s="204"/>
    </row>
    <row r="206" spans="1:7" ht="15" customHeight="1" x14ac:dyDescent="0.25">
      <c r="A206" s="204"/>
      <c r="B206" s="204"/>
      <c r="C206" s="204"/>
      <c r="D206" s="204"/>
      <c r="E206" s="204"/>
    </row>
    <row r="207" spans="1:7" ht="15" customHeight="1" x14ac:dyDescent="0.25">
      <c r="A207" s="203" t="s">
        <v>241</v>
      </c>
      <c r="B207" s="203"/>
      <c r="C207" s="203"/>
      <c r="D207" s="203"/>
      <c r="E207" s="203"/>
    </row>
    <row r="208" spans="1:7" ht="15" customHeight="1" x14ac:dyDescent="0.25">
      <c r="A208" s="203"/>
      <c r="B208" s="203"/>
      <c r="C208" s="203"/>
      <c r="D208" s="203"/>
      <c r="E208" s="203"/>
    </row>
    <row r="209" spans="1:5" ht="15" customHeight="1" x14ac:dyDescent="0.25">
      <c r="A209" s="203"/>
      <c r="B209" s="203"/>
      <c r="C209" s="203"/>
      <c r="D209" s="203"/>
      <c r="E209" s="203"/>
    </row>
    <row r="210" spans="1:5" ht="15" customHeight="1" x14ac:dyDescent="0.25">
      <c r="A210" s="203"/>
      <c r="B210" s="203"/>
      <c r="C210" s="203"/>
      <c r="D210" s="203"/>
      <c r="E210" s="203"/>
    </row>
    <row r="211" spans="1:5" ht="15" customHeight="1" x14ac:dyDescent="0.25">
      <c r="A211" s="203"/>
      <c r="B211" s="203"/>
      <c r="C211" s="203"/>
      <c r="D211" s="203"/>
      <c r="E211" s="203"/>
    </row>
    <row r="212" spans="1:5" ht="15" customHeight="1" x14ac:dyDescent="0.25"/>
    <row r="213" spans="1:5" ht="15" customHeight="1" x14ac:dyDescent="0.25"/>
    <row r="214" spans="1:5" ht="15" customHeight="1" x14ac:dyDescent="0.25">
      <c r="A214" s="54" t="s">
        <v>17</v>
      </c>
      <c r="B214" s="55"/>
      <c r="C214" s="55"/>
      <c r="D214" s="55"/>
      <c r="E214" s="74"/>
    </row>
    <row r="215" spans="1:5" ht="15" customHeight="1" x14ac:dyDescent="0.25">
      <c r="A215" s="56" t="s">
        <v>33</v>
      </c>
      <c r="B215" s="55"/>
      <c r="C215" s="55"/>
      <c r="D215" s="55"/>
      <c r="E215" s="73" t="s">
        <v>34</v>
      </c>
    </row>
    <row r="216" spans="1:5" ht="15" customHeight="1" x14ac:dyDescent="0.25">
      <c r="A216" s="56"/>
      <c r="B216" s="74"/>
      <c r="C216" s="55"/>
      <c r="D216" s="55"/>
      <c r="E216" s="75"/>
    </row>
    <row r="217" spans="1:5" ht="15" customHeight="1" x14ac:dyDescent="0.25">
      <c r="A217" s="76"/>
      <c r="B217" s="76"/>
      <c r="C217" s="60" t="s">
        <v>36</v>
      </c>
      <c r="D217" s="77" t="s">
        <v>37</v>
      </c>
      <c r="E217" s="45" t="s">
        <v>38</v>
      </c>
    </row>
    <row r="218" spans="1:5" ht="15" customHeight="1" x14ac:dyDescent="0.25">
      <c r="A218" s="76"/>
      <c r="B218" s="76"/>
      <c r="C218" s="80">
        <v>6409</v>
      </c>
      <c r="D218" s="81" t="s">
        <v>39</v>
      </c>
      <c r="E218" s="94">
        <v>-4000000</v>
      </c>
    </row>
    <row r="219" spans="1:5" ht="15" customHeight="1" x14ac:dyDescent="0.25">
      <c r="A219" s="76"/>
      <c r="B219" s="76"/>
      <c r="C219" s="98">
        <v>6172</v>
      </c>
      <c r="D219" s="99" t="s">
        <v>77</v>
      </c>
      <c r="E219" s="94">
        <v>4000000</v>
      </c>
    </row>
    <row r="220" spans="1:5" ht="15" customHeight="1" x14ac:dyDescent="0.25">
      <c r="A220" s="90"/>
      <c r="B220" s="90"/>
      <c r="C220" s="65" t="s">
        <v>40</v>
      </c>
      <c r="D220" s="85"/>
      <c r="E220" s="86">
        <f>SUM(E218:E219)</f>
        <v>0</v>
      </c>
    </row>
    <row r="221" spans="1:5" ht="15" customHeight="1" x14ac:dyDescent="0.25"/>
    <row r="222" spans="1:5" ht="15" customHeight="1" x14ac:dyDescent="0.25"/>
    <row r="223" spans="1:5" ht="15" customHeight="1" x14ac:dyDescent="0.3">
      <c r="A223" s="36" t="s">
        <v>242</v>
      </c>
    </row>
    <row r="224" spans="1:5" ht="15" customHeight="1" x14ac:dyDescent="0.25">
      <c r="A224" s="204" t="s">
        <v>243</v>
      </c>
      <c r="B224" s="204"/>
      <c r="C224" s="204"/>
      <c r="D224" s="204"/>
      <c r="E224" s="204"/>
    </row>
    <row r="225" spans="1:5" ht="15" customHeight="1" x14ac:dyDescent="0.25">
      <c r="A225" s="204"/>
      <c r="B225" s="204"/>
      <c r="C225" s="204"/>
      <c r="D225" s="204"/>
      <c r="E225" s="204"/>
    </row>
    <row r="226" spans="1:5" ht="15" customHeight="1" x14ac:dyDescent="0.25">
      <c r="A226" s="203" t="s">
        <v>244</v>
      </c>
      <c r="B226" s="203"/>
      <c r="C226" s="203"/>
      <c r="D226" s="203"/>
      <c r="E226" s="203"/>
    </row>
    <row r="227" spans="1:5" ht="15" customHeight="1" x14ac:dyDescent="0.25">
      <c r="A227" s="203"/>
      <c r="B227" s="203"/>
      <c r="C227" s="203"/>
      <c r="D227" s="203"/>
      <c r="E227" s="203"/>
    </row>
    <row r="228" spans="1:5" ht="15" customHeight="1" x14ac:dyDescent="0.25">
      <c r="A228" s="203"/>
      <c r="B228" s="203"/>
      <c r="C228" s="203"/>
      <c r="D228" s="203"/>
      <c r="E228" s="203"/>
    </row>
    <row r="229" spans="1:5" ht="15" customHeight="1" x14ac:dyDescent="0.25">
      <c r="A229" s="203"/>
      <c r="B229" s="203"/>
      <c r="C229" s="203"/>
      <c r="D229" s="203"/>
      <c r="E229" s="203"/>
    </row>
    <row r="230" spans="1:5" ht="15" customHeight="1" x14ac:dyDescent="0.25">
      <c r="A230" s="203"/>
      <c r="B230" s="203"/>
      <c r="C230" s="203"/>
      <c r="D230" s="203"/>
      <c r="E230" s="203"/>
    </row>
    <row r="231" spans="1:5" ht="15" customHeight="1" x14ac:dyDescent="0.25">
      <c r="A231" s="203"/>
      <c r="B231" s="203"/>
      <c r="C231" s="203"/>
      <c r="D231" s="203"/>
      <c r="E231" s="203"/>
    </row>
    <row r="232" spans="1:5" ht="15" customHeight="1" x14ac:dyDescent="0.25">
      <c r="A232" s="72"/>
      <c r="B232" s="72"/>
      <c r="C232" s="72"/>
      <c r="D232" s="72"/>
      <c r="E232" s="72"/>
    </row>
    <row r="233" spans="1:5" ht="15" customHeight="1" x14ac:dyDescent="0.25">
      <c r="A233" s="54" t="s">
        <v>17</v>
      </c>
      <c r="B233" s="55"/>
      <c r="C233" s="55"/>
      <c r="D233" s="55"/>
      <c r="E233" s="55"/>
    </row>
    <row r="234" spans="1:5" ht="15" customHeight="1" x14ac:dyDescent="0.25">
      <c r="A234" s="56" t="s">
        <v>33</v>
      </c>
      <c r="B234" s="55"/>
      <c r="C234" s="55"/>
      <c r="D234" s="55"/>
      <c r="E234" s="73" t="s">
        <v>34</v>
      </c>
    </row>
    <row r="235" spans="1:5" ht="15" customHeight="1" x14ac:dyDescent="0.25">
      <c r="A235" s="54"/>
      <c r="B235" s="74"/>
      <c r="C235" s="55"/>
      <c r="D235" s="55"/>
      <c r="E235" s="75"/>
    </row>
    <row r="236" spans="1:5" ht="15" customHeight="1" x14ac:dyDescent="0.25">
      <c r="A236" s="76"/>
      <c r="B236" s="76"/>
      <c r="C236" s="60" t="s">
        <v>36</v>
      </c>
      <c r="D236" s="77" t="s">
        <v>37</v>
      </c>
      <c r="E236" s="45" t="s">
        <v>38</v>
      </c>
    </row>
    <row r="237" spans="1:5" ht="15" customHeight="1" x14ac:dyDescent="0.25">
      <c r="A237" s="78"/>
      <c r="B237" s="79"/>
      <c r="C237" s="80">
        <v>6409</v>
      </c>
      <c r="D237" s="81" t="s">
        <v>39</v>
      </c>
      <c r="E237" s="82">
        <v>-96800</v>
      </c>
    </row>
    <row r="238" spans="1:5" ht="15" customHeight="1" x14ac:dyDescent="0.25">
      <c r="A238" s="83"/>
      <c r="B238" s="84"/>
      <c r="C238" s="65" t="s">
        <v>40</v>
      </c>
      <c r="D238" s="85"/>
      <c r="E238" s="86">
        <f>E237</f>
        <v>-96800</v>
      </c>
    </row>
    <row r="239" spans="1:5" ht="15" customHeight="1" x14ac:dyDescent="0.25">
      <c r="A239" s="83"/>
      <c r="B239" s="84"/>
      <c r="C239" s="103"/>
      <c r="D239" s="55"/>
      <c r="E239" s="175"/>
    </row>
    <row r="240" spans="1:5" ht="15" customHeight="1" x14ac:dyDescent="0.25">
      <c r="A240" s="54" t="s">
        <v>17</v>
      </c>
      <c r="B240" s="55"/>
      <c r="C240" s="55"/>
      <c r="D240" s="55"/>
      <c r="E240" s="74"/>
    </row>
    <row r="241" spans="1:5" ht="15" customHeight="1" x14ac:dyDescent="0.25">
      <c r="A241" s="56" t="s">
        <v>69</v>
      </c>
      <c r="B241" s="55"/>
      <c r="C241" s="55"/>
      <c r="D241" s="55"/>
      <c r="E241" s="73" t="s">
        <v>70</v>
      </c>
    </row>
    <row r="242" spans="1:5" ht="15" customHeight="1" x14ac:dyDescent="0.25">
      <c r="A242" s="114"/>
      <c r="B242" s="115"/>
      <c r="C242" s="38"/>
      <c r="D242" s="113"/>
      <c r="E242" s="116"/>
    </row>
    <row r="243" spans="1:5" ht="15" customHeight="1" x14ac:dyDescent="0.25">
      <c r="B243" s="68"/>
      <c r="C243" s="43" t="s">
        <v>36</v>
      </c>
      <c r="D243" s="44" t="s">
        <v>37</v>
      </c>
      <c r="E243" s="117" t="s">
        <v>38</v>
      </c>
    </row>
    <row r="244" spans="1:5" ht="15" customHeight="1" x14ac:dyDescent="0.25">
      <c r="B244" s="118"/>
      <c r="C244" s="88">
        <v>6172</v>
      </c>
      <c r="D244" s="81" t="s">
        <v>68</v>
      </c>
      <c r="E244" s="119">
        <v>96800</v>
      </c>
    </row>
    <row r="245" spans="1:5" ht="15" customHeight="1" x14ac:dyDescent="0.25">
      <c r="B245" s="118"/>
      <c r="C245" s="51" t="s">
        <v>40</v>
      </c>
      <c r="D245" s="120"/>
      <c r="E245" s="121">
        <f>SUM(E244:E244)</f>
        <v>96800</v>
      </c>
    </row>
    <row r="246" spans="1:5" ht="15" customHeight="1" x14ac:dyDescent="0.25"/>
    <row r="247" spans="1:5" ht="15" customHeight="1" x14ac:dyDescent="0.25"/>
    <row r="248" spans="1:5" ht="15" customHeight="1" x14ac:dyDescent="0.3">
      <c r="A248" s="36" t="s">
        <v>245</v>
      </c>
    </row>
    <row r="249" spans="1:5" ht="15" customHeight="1" x14ac:dyDescent="0.25">
      <c r="A249" s="205" t="s">
        <v>138</v>
      </c>
      <c r="B249" s="205"/>
      <c r="C249" s="205"/>
      <c r="D249" s="205"/>
      <c r="E249" s="205"/>
    </row>
    <row r="250" spans="1:5" ht="15" customHeight="1" x14ac:dyDescent="0.25">
      <c r="A250" s="205"/>
      <c r="B250" s="205"/>
      <c r="C250" s="205"/>
      <c r="D250" s="205"/>
      <c r="E250" s="205"/>
    </row>
    <row r="251" spans="1:5" ht="15" customHeight="1" x14ac:dyDescent="0.25">
      <c r="A251" s="203" t="s">
        <v>246</v>
      </c>
      <c r="B251" s="203"/>
      <c r="C251" s="203"/>
      <c r="D251" s="203"/>
      <c r="E251" s="203"/>
    </row>
    <row r="252" spans="1:5" ht="15" customHeight="1" x14ac:dyDescent="0.25">
      <c r="A252" s="203"/>
      <c r="B252" s="203"/>
      <c r="C252" s="203"/>
      <c r="D252" s="203"/>
      <c r="E252" s="203"/>
    </row>
    <row r="253" spans="1:5" ht="15" customHeight="1" x14ac:dyDescent="0.25">
      <c r="A253" s="203"/>
      <c r="B253" s="203"/>
      <c r="C253" s="203"/>
      <c r="D253" s="203"/>
      <c r="E253" s="203"/>
    </row>
    <row r="254" spans="1:5" ht="15" customHeight="1" x14ac:dyDescent="0.25">
      <c r="A254" s="203"/>
      <c r="B254" s="203"/>
      <c r="C254" s="203"/>
      <c r="D254" s="203"/>
      <c r="E254" s="203"/>
    </row>
    <row r="255" spans="1:5" ht="15" customHeight="1" x14ac:dyDescent="0.25">
      <c r="A255" s="203"/>
      <c r="B255" s="203"/>
      <c r="C255" s="203"/>
      <c r="D255" s="203"/>
      <c r="E255" s="203"/>
    </row>
    <row r="256" spans="1:5" ht="15" customHeight="1" x14ac:dyDescent="0.25">
      <c r="A256" s="203"/>
      <c r="B256" s="203"/>
      <c r="C256" s="203"/>
      <c r="D256" s="203"/>
      <c r="E256" s="203"/>
    </row>
    <row r="257" spans="1:5" ht="15" customHeight="1" x14ac:dyDescent="0.25">
      <c r="A257" s="97"/>
      <c r="B257" s="97"/>
      <c r="C257" s="97"/>
      <c r="D257" s="97"/>
      <c r="E257" s="97"/>
    </row>
    <row r="258" spans="1:5" ht="15" customHeight="1" x14ac:dyDescent="0.25">
      <c r="A258" s="37" t="s">
        <v>17</v>
      </c>
      <c r="B258" s="38"/>
      <c r="C258" s="38"/>
      <c r="D258" s="38"/>
      <c r="E258" s="38"/>
    </row>
    <row r="259" spans="1:5" ht="15" customHeight="1" x14ac:dyDescent="0.25">
      <c r="A259" s="39" t="s">
        <v>33</v>
      </c>
      <c r="B259" s="38"/>
      <c r="C259" s="38"/>
      <c r="D259" s="38"/>
      <c r="E259" s="40" t="s">
        <v>34</v>
      </c>
    </row>
    <row r="260" spans="1:5" ht="15" customHeight="1" x14ac:dyDescent="0.25">
      <c r="A260" s="114"/>
      <c r="B260" s="37"/>
      <c r="C260" s="38"/>
      <c r="D260" s="38"/>
      <c r="E260" s="42"/>
    </row>
    <row r="261" spans="1:5" ht="15" customHeight="1" x14ac:dyDescent="0.25">
      <c r="A261" s="68"/>
      <c r="B261" s="76"/>
      <c r="C261" s="43" t="s">
        <v>36</v>
      </c>
      <c r="D261" s="77" t="s">
        <v>37</v>
      </c>
      <c r="E261" s="43" t="s">
        <v>38</v>
      </c>
    </row>
    <row r="262" spans="1:5" ht="15" customHeight="1" x14ac:dyDescent="0.25">
      <c r="A262" s="102"/>
      <c r="B262" s="101"/>
      <c r="C262" s="88">
        <v>6409</v>
      </c>
      <c r="D262" s="81" t="s">
        <v>39</v>
      </c>
      <c r="E262" s="126">
        <v>-14205000</v>
      </c>
    </row>
    <row r="263" spans="1:5" ht="15" customHeight="1" x14ac:dyDescent="0.25">
      <c r="A263" s="151"/>
      <c r="B263" s="95"/>
      <c r="C263" s="51" t="s">
        <v>40</v>
      </c>
      <c r="D263" s="128"/>
      <c r="E263" s="121">
        <f>SUM(E262:E262)</f>
        <v>-14205000</v>
      </c>
    </row>
    <row r="264" spans="1:5" ht="15" customHeight="1" x14ac:dyDescent="0.25">
      <c r="A264" s="97"/>
      <c r="B264" s="97"/>
      <c r="C264" s="97"/>
      <c r="D264" s="97"/>
      <c r="E264" s="97"/>
    </row>
    <row r="265" spans="1:5" ht="15" customHeight="1" x14ac:dyDescent="0.25">
      <c r="A265" s="97"/>
      <c r="B265" s="97"/>
      <c r="C265" s="97"/>
      <c r="D265" s="97"/>
      <c r="E265" s="97"/>
    </row>
    <row r="266" spans="1:5" ht="15" customHeight="1" x14ac:dyDescent="0.25">
      <c r="A266" s="97"/>
      <c r="B266" s="97"/>
      <c r="C266" s="97"/>
      <c r="D266" s="97"/>
      <c r="E266" s="97"/>
    </row>
    <row r="267" spans="1:5" ht="15" customHeight="1" x14ac:dyDescent="0.25">
      <c r="A267" s="37" t="s">
        <v>17</v>
      </c>
      <c r="B267" s="38"/>
      <c r="C267" s="38"/>
      <c r="D267" s="74"/>
      <c r="E267" s="74"/>
    </row>
    <row r="268" spans="1:5" ht="15" customHeight="1" x14ac:dyDescent="0.25">
      <c r="A268" s="39" t="s">
        <v>130</v>
      </c>
      <c r="B268" s="38"/>
      <c r="C268" s="38"/>
      <c r="D268" s="38"/>
      <c r="E268" s="40" t="s">
        <v>131</v>
      </c>
    </row>
    <row r="269" spans="1:5" ht="15" customHeight="1" x14ac:dyDescent="0.25">
      <c r="A269" s="114"/>
      <c r="B269" s="115"/>
      <c r="C269" s="38"/>
      <c r="D269" s="114"/>
      <c r="E269" s="116"/>
    </row>
    <row r="270" spans="1:5" ht="15" customHeight="1" x14ac:dyDescent="0.25">
      <c r="A270" s="68"/>
      <c r="B270" s="60" t="s">
        <v>35</v>
      </c>
      <c r="C270" s="43" t="s">
        <v>36</v>
      </c>
      <c r="D270" s="77" t="s">
        <v>37</v>
      </c>
      <c r="E270" s="43" t="s">
        <v>38</v>
      </c>
    </row>
    <row r="271" spans="1:5" ht="15" customHeight="1" x14ac:dyDescent="0.25">
      <c r="A271" s="163"/>
      <c r="B271" s="93">
        <v>10</v>
      </c>
      <c r="C271" s="88"/>
      <c r="D271" s="157" t="s">
        <v>62</v>
      </c>
      <c r="E271" s="126">
        <f>30000+80000+3100000+105000+310000+1700000+2700000+3500000+80000</f>
        <v>11605000</v>
      </c>
    </row>
    <row r="272" spans="1:5" ht="15" customHeight="1" x14ac:dyDescent="0.25">
      <c r="A272" s="163"/>
      <c r="B272" s="93">
        <v>10</v>
      </c>
      <c r="C272" s="88"/>
      <c r="D272" s="81" t="s">
        <v>68</v>
      </c>
      <c r="E272" s="126">
        <v>2600000</v>
      </c>
    </row>
    <row r="273" spans="1:5" ht="15" customHeight="1" x14ac:dyDescent="0.25">
      <c r="A273" s="151"/>
      <c r="B273" s="96"/>
      <c r="C273" s="51" t="s">
        <v>40</v>
      </c>
      <c r="D273" s="128"/>
      <c r="E273" s="121">
        <f>SUM(E271:E272)</f>
        <v>14205000</v>
      </c>
    </row>
    <row r="274" spans="1:5" ht="15" customHeight="1" x14ac:dyDescent="0.25"/>
    <row r="275" spans="1:5" ht="15" customHeight="1" x14ac:dyDescent="0.25"/>
    <row r="276" spans="1:5" ht="15" customHeight="1" x14ac:dyDescent="0.3">
      <c r="A276" s="36" t="s">
        <v>247</v>
      </c>
    </row>
    <row r="277" spans="1:5" ht="15" customHeight="1" x14ac:dyDescent="0.25">
      <c r="A277" s="205" t="s">
        <v>138</v>
      </c>
      <c r="B277" s="205"/>
      <c r="C277" s="205"/>
      <c r="D277" s="205"/>
      <c r="E277" s="205"/>
    </row>
    <row r="278" spans="1:5" ht="15" customHeight="1" x14ac:dyDescent="0.25">
      <c r="A278" s="205"/>
      <c r="B278" s="205"/>
      <c r="C278" s="205"/>
      <c r="D278" s="205"/>
      <c r="E278" s="205"/>
    </row>
    <row r="279" spans="1:5" ht="15" customHeight="1" x14ac:dyDescent="0.25">
      <c r="A279" s="203" t="s">
        <v>248</v>
      </c>
      <c r="B279" s="203"/>
      <c r="C279" s="203"/>
      <c r="D279" s="203"/>
      <c r="E279" s="203"/>
    </row>
    <row r="280" spans="1:5" ht="15" customHeight="1" x14ac:dyDescent="0.25">
      <c r="A280" s="203"/>
      <c r="B280" s="203"/>
      <c r="C280" s="203"/>
      <c r="D280" s="203"/>
      <c r="E280" s="203"/>
    </row>
    <row r="281" spans="1:5" ht="15" customHeight="1" x14ac:dyDescent="0.25">
      <c r="A281" s="203"/>
      <c r="B281" s="203"/>
      <c r="C281" s="203"/>
      <c r="D281" s="203"/>
      <c r="E281" s="203"/>
    </row>
    <row r="282" spans="1:5" ht="15" customHeight="1" x14ac:dyDescent="0.25">
      <c r="A282" s="203"/>
      <c r="B282" s="203"/>
      <c r="C282" s="203"/>
      <c r="D282" s="203"/>
      <c r="E282" s="203"/>
    </row>
    <row r="283" spans="1:5" ht="15" customHeight="1" x14ac:dyDescent="0.25">
      <c r="A283" s="203"/>
      <c r="B283" s="203"/>
      <c r="C283" s="203"/>
      <c r="D283" s="203"/>
      <c r="E283" s="203"/>
    </row>
    <row r="284" spans="1:5" ht="15" customHeight="1" x14ac:dyDescent="0.25">
      <c r="A284" s="203"/>
      <c r="B284" s="203"/>
      <c r="C284" s="203"/>
      <c r="D284" s="203"/>
      <c r="E284" s="203"/>
    </row>
    <row r="285" spans="1:5" ht="15" customHeight="1" x14ac:dyDescent="0.25">
      <c r="A285" s="97"/>
      <c r="B285" s="97"/>
      <c r="C285" s="97"/>
      <c r="D285" s="97"/>
      <c r="E285" s="97"/>
    </row>
    <row r="286" spans="1:5" ht="15" customHeight="1" x14ac:dyDescent="0.25">
      <c r="A286" s="37" t="s">
        <v>17</v>
      </c>
      <c r="B286" s="38"/>
      <c r="C286" s="38"/>
      <c r="D286" s="38"/>
      <c r="E286" s="38"/>
    </row>
    <row r="287" spans="1:5" ht="15" customHeight="1" x14ac:dyDescent="0.25">
      <c r="A287" s="39" t="s">
        <v>33</v>
      </c>
      <c r="B287" s="38"/>
      <c r="C287" s="38"/>
      <c r="D287" s="38"/>
      <c r="E287" s="40" t="s">
        <v>34</v>
      </c>
    </row>
    <row r="288" spans="1:5" ht="15" customHeight="1" x14ac:dyDescent="0.25">
      <c r="A288" s="114"/>
      <c r="B288" s="37"/>
      <c r="C288" s="38"/>
      <c r="D288" s="38"/>
      <c r="E288" s="42"/>
    </row>
    <row r="289" spans="1:5" ht="15" customHeight="1" x14ac:dyDescent="0.25">
      <c r="A289" s="68"/>
      <c r="B289" s="76"/>
      <c r="C289" s="43" t="s">
        <v>36</v>
      </c>
      <c r="D289" s="77" t="s">
        <v>37</v>
      </c>
      <c r="E289" s="43" t="s">
        <v>38</v>
      </c>
    </row>
    <row r="290" spans="1:5" ht="15" customHeight="1" x14ac:dyDescent="0.25">
      <c r="A290" s="102"/>
      <c r="B290" s="101"/>
      <c r="C290" s="88">
        <v>6409</v>
      </c>
      <c r="D290" s="81" t="s">
        <v>39</v>
      </c>
      <c r="E290" s="126">
        <v>-3420000</v>
      </c>
    </row>
    <row r="291" spans="1:5" ht="15" customHeight="1" x14ac:dyDescent="0.25">
      <c r="A291" s="151"/>
      <c r="B291" s="95"/>
      <c r="C291" s="51" t="s">
        <v>40</v>
      </c>
      <c r="D291" s="128"/>
      <c r="E291" s="121">
        <f>SUM(E290:E290)</f>
        <v>-3420000</v>
      </c>
    </row>
    <row r="292" spans="1:5" ht="15" customHeight="1" x14ac:dyDescent="0.25">
      <c r="A292" s="97"/>
      <c r="B292" s="97"/>
      <c r="C292" s="97"/>
      <c r="D292" s="97"/>
      <c r="E292" s="97"/>
    </row>
    <row r="293" spans="1:5" ht="15" customHeight="1" x14ac:dyDescent="0.25">
      <c r="A293" s="37" t="s">
        <v>17</v>
      </c>
      <c r="B293" s="38"/>
      <c r="C293" s="38"/>
      <c r="D293" s="74"/>
      <c r="E293" s="74"/>
    </row>
    <row r="294" spans="1:5" ht="15" customHeight="1" x14ac:dyDescent="0.25">
      <c r="A294" s="39" t="s">
        <v>130</v>
      </c>
      <c r="B294" s="38"/>
      <c r="C294" s="38"/>
      <c r="D294" s="38"/>
      <c r="E294" s="40" t="s">
        <v>131</v>
      </c>
    </row>
    <row r="295" spans="1:5" ht="15" customHeight="1" x14ac:dyDescent="0.25">
      <c r="A295" s="114"/>
      <c r="B295" s="115"/>
      <c r="C295" s="38"/>
      <c r="D295" s="114"/>
      <c r="E295" s="116"/>
    </row>
    <row r="296" spans="1:5" ht="15" customHeight="1" x14ac:dyDescent="0.25">
      <c r="A296" s="68"/>
      <c r="B296" s="60" t="s">
        <v>35</v>
      </c>
      <c r="C296" s="43" t="s">
        <v>36</v>
      </c>
      <c r="D296" s="77" t="s">
        <v>37</v>
      </c>
      <c r="E296" s="43" t="s">
        <v>38</v>
      </c>
    </row>
    <row r="297" spans="1:5" ht="15" customHeight="1" x14ac:dyDescent="0.25">
      <c r="A297" s="163"/>
      <c r="B297" s="93">
        <v>11</v>
      </c>
      <c r="C297" s="88"/>
      <c r="D297" s="157" t="s">
        <v>62</v>
      </c>
      <c r="E297" s="126">
        <f>80000+430000+60000</f>
        <v>570000</v>
      </c>
    </row>
    <row r="298" spans="1:5" ht="15" customHeight="1" x14ac:dyDescent="0.25">
      <c r="A298" s="163"/>
      <c r="B298" s="93">
        <v>11</v>
      </c>
      <c r="C298" s="88"/>
      <c r="D298" s="81" t="s">
        <v>68</v>
      </c>
      <c r="E298" s="126">
        <f>2100000+250000+500000</f>
        <v>2850000</v>
      </c>
    </row>
    <row r="299" spans="1:5" ht="15" customHeight="1" x14ac:dyDescent="0.25">
      <c r="A299" s="151"/>
      <c r="B299" s="96"/>
      <c r="C299" s="51" t="s">
        <v>40</v>
      </c>
      <c r="D299" s="128"/>
      <c r="E299" s="121">
        <f>SUM(E297:E298)</f>
        <v>3420000</v>
      </c>
    </row>
    <row r="300" spans="1:5" ht="15" customHeight="1" x14ac:dyDescent="0.25"/>
    <row r="301" spans="1:5" ht="15" customHeight="1" x14ac:dyDescent="0.25"/>
    <row r="302" spans="1:5" ht="15" customHeight="1" x14ac:dyDescent="0.3">
      <c r="A302" s="36" t="s">
        <v>249</v>
      </c>
    </row>
    <row r="303" spans="1:5" ht="15" customHeight="1" x14ac:dyDescent="0.25">
      <c r="A303" s="205" t="s">
        <v>138</v>
      </c>
      <c r="B303" s="205"/>
      <c r="C303" s="205"/>
      <c r="D303" s="205"/>
      <c r="E303" s="205"/>
    </row>
    <row r="304" spans="1:5" ht="15" customHeight="1" x14ac:dyDescent="0.25">
      <c r="A304" s="205"/>
      <c r="B304" s="205"/>
      <c r="C304" s="205"/>
      <c r="D304" s="205"/>
      <c r="E304" s="205"/>
    </row>
    <row r="305" spans="1:5" ht="15" customHeight="1" x14ac:dyDescent="0.25">
      <c r="A305" s="203" t="s">
        <v>250</v>
      </c>
      <c r="B305" s="203"/>
      <c r="C305" s="203"/>
      <c r="D305" s="203"/>
      <c r="E305" s="203"/>
    </row>
    <row r="306" spans="1:5" ht="15" customHeight="1" x14ac:dyDescent="0.25">
      <c r="A306" s="203"/>
      <c r="B306" s="203"/>
      <c r="C306" s="203"/>
      <c r="D306" s="203"/>
      <c r="E306" s="203"/>
    </row>
    <row r="307" spans="1:5" ht="15" customHeight="1" x14ac:dyDescent="0.25">
      <c r="A307" s="203"/>
      <c r="B307" s="203"/>
      <c r="C307" s="203"/>
      <c r="D307" s="203"/>
      <c r="E307" s="203"/>
    </row>
    <row r="308" spans="1:5" ht="15" customHeight="1" x14ac:dyDescent="0.25">
      <c r="A308" s="203"/>
      <c r="B308" s="203"/>
      <c r="C308" s="203"/>
      <c r="D308" s="203"/>
      <c r="E308" s="203"/>
    </row>
    <row r="309" spans="1:5" ht="15" customHeight="1" x14ac:dyDescent="0.25">
      <c r="A309" s="203"/>
      <c r="B309" s="203"/>
      <c r="C309" s="203"/>
      <c r="D309" s="203"/>
      <c r="E309" s="203"/>
    </row>
    <row r="310" spans="1:5" ht="15" customHeight="1" x14ac:dyDescent="0.25">
      <c r="A310" s="203"/>
      <c r="B310" s="203"/>
      <c r="C310" s="203"/>
      <c r="D310" s="203"/>
      <c r="E310" s="203"/>
    </row>
    <row r="311" spans="1:5" ht="15" customHeight="1" x14ac:dyDescent="0.25">
      <c r="A311" s="97"/>
      <c r="B311" s="97"/>
      <c r="C311" s="97"/>
      <c r="D311" s="97"/>
      <c r="E311" s="97"/>
    </row>
    <row r="312" spans="1:5" ht="15" customHeight="1" x14ac:dyDescent="0.25">
      <c r="A312" s="37" t="s">
        <v>17</v>
      </c>
      <c r="B312" s="38"/>
      <c r="C312" s="38"/>
      <c r="D312" s="38"/>
      <c r="E312" s="38"/>
    </row>
    <row r="313" spans="1:5" ht="15" customHeight="1" x14ac:dyDescent="0.25">
      <c r="A313" s="39" t="s">
        <v>33</v>
      </c>
      <c r="B313" s="38"/>
      <c r="C313" s="38"/>
      <c r="D313" s="38"/>
      <c r="E313" s="40" t="s">
        <v>34</v>
      </c>
    </row>
    <row r="314" spans="1:5" ht="15" customHeight="1" x14ac:dyDescent="0.25">
      <c r="A314" s="114"/>
      <c r="B314" s="37"/>
      <c r="C314" s="38"/>
      <c r="D314" s="38"/>
      <c r="E314" s="42"/>
    </row>
    <row r="315" spans="1:5" ht="15" customHeight="1" x14ac:dyDescent="0.25">
      <c r="A315" s="68"/>
      <c r="B315" s="76"/>
      <c r="C315" s="43" t="s">
        <v>36</v>
      </c>
      <c r="D315" s="77" t="s">
        <v>37</v>
      </c>
      <c r="E315" s="43" t="s">
        <v>38</v>
      </c>
    </row>
    <row r="316" spans="1:5" ht="15" customHeight="1" x14ac:dyDescent="0.25">
      <c r="A316" s="102"/>
      <c r="B316" s="101"/>
      <c r="C316" s="88">
        <v>6409</v>
      </c>
      <c r="D316" s="81" t="s">
        <v>39</v>
      </c>
      <c r="E316" s="126">
        <v>-40205000</v>
      </c>
    </row>
    <row r="317" spans="1:5" ht="15" customHeight="1" x14ac:dyDescent="0.25">
      <c r="A317" s="151"/>
      <c r="B317" s="95"/>
      <c r="C317" s="51" t="s">
        <v>40</v>
      </c>
      <c r="D317" s="128"/>
      <c r="E317" s="121">
        <f>SUM(E316:E316)</f>
        <v>-40205000</v>
      </c>
    </row>
    <row r="318" spans="1:5" ht="15" customHeight="1" x14ac:dyDescent="0.25">
      <c r="A318" s="97"/>
      <c r="B318" s="97"/>
      <c r="C318" s="97"/>
      <c r="D318" s="97"/>
      <c r="E318" s="97"/>
    </row>
    <row r="319" spans="1:5" ht="15" customHeight="1" x14ac:dyDescent="0.25">
      <c r="A319" s="37" t="s">
        <v>17</v>
      </c>
      <c r="B319" s="38"/>
      <c r="C319" s="38"/>
      <c r="D319" s="74"/>
      <c r="E319" s="74"/>
    </row>
    <row r="320" spans="1:5" ht="15" customHeight="1" x14ac:dyDescent="0.25">
      <c r="A320" s="39" t="s">
        <v>130</v>
      </c>
      <c r="B320" s="38"/>
      <c r="C320" s="38"/>
      <c r="D320" s="38"/>
      <c r="E320" s="40" t="s">
        <v>131</v>
      </c>
    </row>
    <row r="321" spans="1:5" ht="15" customHeight="1" x14ac:dyDescent="0.25">
      <c r="A321" s="114"/>
      <c r="B321" s="115"/>
      <c r="C321" s="38"/>
      <c r="D321" s="114"/>
      <c r="E321" s="116"/>
    </row>
    <row r="322" spans="1:5" ht="15" customHeight="1" x14ac:dyDescent="0.25">
      <c r="A322" s="68"/>
      <c r="B322" s="60" t="s">
        <v>35</v>
      </c>
      <c r="C322" s="43" t="s">
        <v>36</v>
      </c>
      <c r="D322" s="77" t="s">
        <v>37</v>
      </c>
      <c r="E322" s="43" t="s">
        <v>38</v>
      </c>
    </row>
    <row r="323" spans="1:5" ht="15" customHeight="1" x14ac:dyDescent="0.25">
      <c r="A323" s="163"/>
      <c r="B323" s="93">
        <v>12</v>
      </c>
      <c r="C323" s="88"/>
      <c r="D323" s="157" t="s">
        <v>62</v>
      </c>
      <c r="E323" s="126">
        <f>205000+40000000</f>
        <v>40205000</v>
      </c>
    </row>
    <row r="324" spans="1:5" ht="15" customHeight="1" x14ac:dyDescent="0.25">
      <c r="A324" s="151"/>
      <c r="B324" s="96"/>
      <c r="C324" s="51" t="s">
        <v>40</v>
      </c>
      <c r="D324" s="128"/>
      <c r="E324" s="121">
        <f>SUM(E323:E323)</f>
        <v>40205000</v>
      </c>
    </row>
    <row r="325" spans="1:5" ht="15" customHeight="1" x14ac:dyDescent="0.25"/>
    <row r="326" spans="1:5" ht="15" customHeight="1" x14ac:dyDescent="0.25"/>
    <row r="327" spans="1:5" ht="15" customHeight="1" x14ac:dyDescent="0.3">
      <c r="A327" s="36" t="s">
        <v>251</v>
      </c>
    </row>
    <row r="328" spans="1:5" ht="15" customHeight="1" x14ac:dyDescent="0.25">
      <c r="A328" s="205" t="s">
        <v>138</v>
      </c>
      <c r="B328" s="205"/>
      <c r="C328" s="205"/>
      <c r="D328" s="205"/>
      <c r="E328" s="205"/>
    </row>
    <row r="329" spans="1:5" ht="15" customHeight="1" x14ac:dyDescent="0.25">
      <c r="A329" s="205"/>
      <c r="B329" s="205"/>
      <c r="C329" s="205"/>
      <c r="D329" s="205"/>
      <c r="E329" s="205"/>
    </row>
    <row r="330" spans="1:5" ht="15" customHeight="1" x14ac:dyDescent="0.25">
      <c r="A330" s="203" t="s">
        <v>252</v>
      </c>
      <c r="B330" s="203"/>
      <c r="C330" s="203"/>
      <c r="D330" s="203"/>
      <c r="E330" s="203"/>
    </row>
    <row r="331" spans="1:5" ht="15" customHeight="1" x14ac:dyDescent="0.25">
      <c r="A331" s="203"/>
      <c r="B331" s="203"/>
      <c r="C331" s="203"/>
      <c r="D331" s="203"/>
      <c r="E331" s="203"/>
    </row>
    <row r="332" spans="1:5" ht="15" customHeight="1" x14ac:dyDescent="0.25">
      <c r="A332" s="203"/>
      <c r="B332" s="203"/>
      <c r="C332" s="203"/>
      <c r="D332" s="203"/>
      <c r="E332" s="203"/>
    </row>
    <row r="333" spans="1:5" ht="15" customHeight="1" x14ac:dyDescent="0.25">
      <c r="A333" s="203"/>
      <c r="B333" s="203"/>
      <c r="C333" s="203"/>
      <c r="D333" s="203"/>
      <c r="E333" s="203"/>
    </row>
    <row r="334" spans="1:5" ht="15" customHeight="1" x14ac:dyDescent="0.25">
      <c r="A334" s="203"/>
      <c r="B334" s="203"/>
      <c r="C334" s="203"/>
      <c r="D334" s="203"/>
      <c r="E334" s="203"/>
    </row>
    <row r="335" spans="1:5" ht="15" customHeight="1" x14ac:dyDescent="0.25">
      <c r="A335" s="203"/>
      <c r="B335" s="203"/>
      <c r="C335" s="203"/>
      <c r="D335" s="203"/>
      <c r="E335" s="203"/>
    </row>
    <row r="336" spans="1:5" ht="15" customHeight="1" x14ac:dyDescent="0.25">
      <c r="A336" s="203"/>
      <c r="B336" s="203"/>
      <c r="C336" s="203"/>
      <c r="D336" s="203"/>
      <c r="E336" s="203"/>
    </row>
    <row r="337" spans="1:5" ht="15" customHeight="1" x14ac:dyDescent="0.25">
      <c r="A337" s="97"/>
      <c r="B337" s="97"/>
      <c r="C337" s="97"/>
      <c r="D337" s="97"/>
      <c r="E337" s="97"/>
    </row>
    <row r="338" spans="1:5" ht="15" customHeight="1" x14ac:dyDescent="0.25">
      <c r="A338" s="37" t="s">
        <v>17</v>
      </c>
      <c r="B338" s="38"/>
      <c r="C338" s="38"/>
      <c r="D338" s="38"/>
      <c r="E338" s="38"/>
    </row>
    <row r="339" spans="1:5" ht="15" customHeight="1" x14ac:dyDescent="0.25">
      <c r="A339" s="39" t="s">
        <v>33</v>
      </c>
      <c r="B339" s="38"/>
      <c r="C339" s="38"/>
      <c r="D339" s="38"/>
      <c r="E339" s="40" t="s">
        <v>34</v>
      </c>
    </row>
    <row r="340" spans="1:5" ht="15" customHeight="1" x14ac:dyDescent="0.25">
      <c r="A340" s="114"/>
      <c r="B340" s="37"/>
      <c r="C340" s="38"/>
      <c r="D340" s="38"/>
      <c r="E340" s="42"/>
    </row>
    <row r="341" spans="1:5" ht="15" customHeight="1" x14ac:dyDescent="0.25">
      <c r="A341" s="68"/>
      <c r="B341" s="76"/>
      <c r="C341" s="43" t="s">
        <v>36</v>
      </c>
      <c r="D341" s="77" t="s">
        <v>37</v>
      </c>
      <c r="E341" s="43" t="s">
        <v>38</v>
      </c>
    </row>
    <row r="342" spans="1:5" ht="15" customHeight="1" x14ac:dyDescent="0.25">
      <c r="A342" s="102"/>
      <c r="B342" s="101"/>
      <c r="C342" s="88">
        <v>6409</v>
      </c>
      <c r="D342" s="81" t="s">
        <v>39</v>
      </c>
      <c r="E342" s="126">
        <v>-2000000</v>
      </c>
    </row>
    <row r="343" spans="1:5" ht="15" customHeight="1" x14ac:dyDescent="0.25">
      <c r="A343" s="151"/>
      <c r="B343" s="95"/>
      <c r="C343" s="51" t="s">
        <v>40</v>
      </c>
      <c r="D343" s="128"/>
      <c r="E343" s="121">
        <f>SUM(E342:E342)</f>
        <v>-2000000</v>
      </c>
    </row>
    <row r="344" spans="1:5" ht="15" customHeight="1" x14ac:dyDescent="0.25">
      <c r="A344" s="97"/>
      <c r="B344" s="97"/>
      <c r="C344" s="97"/>
      <c r="D344" s="97"/>
      <c r="E344" s="97"/>
    </row>
    <row r="345" spans="1:5" ht="15" customHeight="1" x14ac:dyDescent="0.25">
      <c r="A345" s="37" t="s">
        <v>17</v>
      </c>
      <c r="B345" s="38"/>
      <c r="C345" s="38"/>
      <c r="D345" s="74"/>
      <c r="E345" s="74"/>
    </row>
    <row r="346" spans="1:5" ht="15" customHeight="1" x14ac:dyDescent="0.25">
      <c r="A346" s="39" t="s">
        <v>130</v>
      </c>
      <c r="B346" s="38"/>
      <c r="C346" s="38"/>
      <c r="D346" s="38"/>
      <c r="E346" s="40" t="s">
        <v>131</v>
      </c>
    </row>
    <row r="347" spans="1:5" ht="15" customHeight="1" x14ac:dyDescent="0.25">
      <c r="A347" s="114"/>
      <c r="B347" s="115"/>
      <c r="C347" s="38"/>
      <c r="D347" s="114"/>
      <c r="E347" s="116"/>
    </row>
    <row r="348" spans="1:5" ht="15" customHeight="1" x14ac:dyDescent="0.25">
      <c r="A348" s="68"/>
      <c r="B348" s="60" t="s">
        <v>35</v>
      </c>
      <c r="C348" s="43" t="s">
        <v>36</v>
      </c>
      <c r="D348" s="77" t="s">
        <v>37</v>
      </c>
      <c r="E348" s="43" t="s">
        <v>38</v>
      </c>
    </row>
    <row r="349" spans="1:5" ht="15" customHeight="1" x14ac:dyDescent="0.25">
      <c r="A349" s="163"/>
      <c r="B349" s="93">
        <v>13</v>
      </c>
      <c r="C349" s="88"/>
      <c r="D349" s="157" t="s">
        <v>62</v>
      </c>
      <c r="E349" s="126">
        <v>2000000</v>
      </c>
    </row>
    <row r="350" spans="1:5" ht="15" customHeight="1" x14ac:dyDescent="0.25">
      <c r="A350" s="151"/>
      <c r="B350" s="96"/>
      <c r="C350" s="51" t="s">
        <v>40</v>
      </c>
      <c r="D350" s="128"/>
      <c r="E350" s="121">
        <f>SUM(E349:E349)</f>
        <v>2000000</v>
      </c>
    </row>
    <row r="351" spans="1:5" ht="15" customHeight="1" x14ac:dyDescent="0.25"/>
    <row r="352" spans="1:5" ht="15" customHeight="1" x14ac:dyDescent="0.25"/>
    <row r="353" spans="1:5" ht="15" customHeight="1" x14ac:dyDescent="0.3">
      <c r="A353" s="36" t="s">
        <v>253</v>
      </c>
    </row>
    <row r="354" spans="1:5" ht="15" customHeight="1" x14ac:dyDescent="0.25">
      <c r="A354" s="205" t="s">
        <v>138</v>
      </c>
      <c r="B354" s="205"/>
      <c r="C354" s="205"/>
      <c r="D354" s="205"/>
      <c r="E354" s="205"/>
    </row>
    <row r="355" spans="1:5" ht="15" customHeight="1" x14ac:dyDescent="0.25">
      <c r="A355" s="205"/>
      <c r="B355" s="205"/>
      <c r="C355" s="205"/>
      <c r="D355" s="205"/>
      <c r="E355" s="205"/>
    </row>
    <row r="356" spans="1:5" ht="15" customHeight="1" x14ac:dyDescent="0.25">
      <c r="A356" s="203" t="s">
        <v>254</v>
      </c>
      <c r="B356" s="203"/>
      <c r="C356" s="203"/>
      <c r="D356" s="203"/>
      <c r="E356" s="203"/>
    </row>
    <row r="357" spans="1:5" ht="15" customHeight="1" x14ac:dyDescent="0.25">
      <c r="A357" s="203"/>
      <c r="B357" s="203"/>
      <c r="C357" s="203"/>
      <c r="D357" s="203"/>
      <c r="E357" s="203"/>
    </row>
    <row r="358" spans="1:5" ht="15" customHeight="1" x14ac:dyDescent="0.25">
      <c r="A358" s="203"/>
      <c r="B358" s="203"/>
      <c r="C358" s="203"/>
      <c r="D358" s="203"/>
      <c r="E358" s="203"/>
    </row>
    <row r="359" spans="1:5" ht="15" customHeight="1" x14ac:dyDescent="0.25">
      <c r="A359" s="203"/>
      <c r="B359" s="203"/>
      <c r="C359" s="203"/>
      <c r="D359" s="203"/>
      <c r="E359" s="203"/>
    </row>
    <row r="360" spans="1:5" ht="15" customHeight="1" x14ac:dyDescent="0.25">
      <c r="A360" s="203"/>
      <c r="B360" s="203"/>
      <c r="C360" s="203"/>
      <c r="D360" s="203"/>
      <c r="E360" s="203"/>
    </row>
    <row r="361" spans="1:5" ht="15" customHeight="1" x14ac:dyDescent="0.25">
      <c r="A361" s="203"/>
      <c r="B361" s="203"/>
      <c r="C361" s="203"/>
      <c r="D361" s="203"/>
      <c r="E361" s="203"/>
    </row>
    <row r="362" spans="1:5" ht="15" customHeight="1" x14ac:dyDescent="0.25">
      <c r="A362" s="203"/>
      <c r="B362" s="203"/>
      <c r="C362" s="203"/>
      <c r="D362" s="203"/>
      <c r="E362" s="203"/>
    </row>
    <row r="363" spans="1:5" ht="15" customHeight="1" x14ac:dyDescent="0.25">
      <c r="A363" s="203"/>
      <c r="B363" s="203"/>
      <c r="C363" s="203"/>
      <c r="D363" s="203"/>
      <c r="E363" s="203"/>
    </row>
    <row r="364" spans="1:5" ht="15" customHeight="1" x14ac:dyDescent="0.25">
      <c r="A364" s="97"/>
      <c r="B364" s="97"/>
      <c r="C364" s="97"/>
      <c r="D364" s="97"/>
      <c r="E364" s="97"/>
    </row>
    <row r="365" spans="1:5" ht="15" customHeight="1" x14ac:dyDescent="0.25">
      <c r="A365" s="37" t="s">
        <v>17</v>
      </c>
      <c r="B365" s="38"/>
      <c r="C365" s="38"/>
      <c r="D365" s="38"/>
      <c r="E365" s="38"/>
    </row>
    <row r="366" spans="1:5" ht="15" customHeight="1" x14ac:dyDescent="0.25">
      <c r="A366" s="39" t="s">
        <v>33</v>
      </c>
      <c r="B366" s="38"/>
      <c r="C366" s="38"/>
      <c r="D366" s="38"/>
      <c r="E366" s="40" t="s">
        <v>34</v>
      </c>
    </row>
    <row r="367" spans="1:5" ht="15" customHeight="1" x14ac:dyDescent="0.25">
      <c r="A367" s="114"/>
      <c r="B367" s="37"/>
      <c r="C367" s="38"/>
      <c r="D367" s="38"/>
      <c r="E367" s="42"/>
    </row>
    <row r="368" spans="1:5" ht="15" customHeight="1" x14ac:dyDescent="0.25">
      <c r="A368" s="68"/>
      <c r="B368" s="76"/>
      <c r="C368" s="43" t="s">
        <v>36</v>
      </c>
      <c r="D368" s="77" t="s">
        <v>37</v>
      </c>
      <c r="E368" s="43" t="s">
        <v>38</v>
      </c>
    </row>
    <row r="369" spans="1:5" ht="15" customHeight="1" x14ac:dyDescent="0.25">
      <c r="A369" s="102"/>
      <c r="B369" s="101"/>
      <c r="C369" s="88">
        <v>6409</v>
      </c>
      <c r="D369" s="81" t="s">
        <v>39</v>
      </c>
      <c r="E369" s="126">
        <v>-340000</v>
      </c>
    </row>
    <row r="370" spans="1:5" ht="15" customHeight="1" x14ac:dyDescent="0.25">
      <c r="A370" s="151"/>
      <c r="B370" s="95"/>
      <c r="C370" s="51" t="s">
        <v>40</v>
      </c>
      <c r="D370" s="128"/>
      <c r="E370" s="121">
        <f>SUM(E369:E369)</f>
        <v>-340000</v>
      </c>
    </row>
    <row r="371" spans="1:5" ht="15" customHeight="1" x14ac:dyDescent="0.25">
      <c r="A371" s="97"/>
      <c r="B371" s="97"/>
      <c r="C371" s="97"/>
      <c r="D371" s="97"/>
      <c r="E371" s="97"/>
    </row>
    <row r="372" spans="1:5" ht="15" customHeight="1" x14ac:dyDescent="0.25">
      <c r="A372" s="37" t="s">
        <v>17</v>
      </c>
      <c r="B372" s="38"/>
      <c r="C372" s="38"/>
      <c r="D372" s="74"/>
      <c r="E372" s="74"/>
    </row>
    <row r="373" spans="1:5" ht="15" customHeight="1" x14ac:dyDescent="0.25">
      <c r="A373" s="39" t="s">
        <v>130</v>
      </c>
      <c r="B373" s="38"/>
      <c r="C373" s="38"/>
      <c r="D373" s="38"/>
      <c r="E373" s="40" t="s">
        <v>131</v>
      </c>
    </row>
    <row r="374" spans="1:5" ht="15" customHeight="1" x14ac:dyDescent="0.25">
      <c r="A374" s="114"/>
      <c r="B374" s="115"/>
      <c r="C374" s="38"/>
      <c r="D374" s="114"/>
      <c r="E374" s="116"/>
    </row>
    <row r="375" spans="1:5" ht="15" customHeight="1" x14ac:dyDescent="0.25">
      <c r="A375" s="68"/>
      <c r="B375" s="60" t="s">
        <v>35</v>
      </c>
      <c r="C375" s="43" t="s">
        <v>36</v>
      </c>
      <c r="D375" s="77" t="s">
        <v>37</v>
      </c>
      <c r="E375" s="43" t="s">
        <v>38</v>
      </c>
    </row>
    <row r="376" spans="1:5" ht="15" customHeight="1" x14ac:dyDescent="0.25">
      <c r="A376" s="163"/>
      <c r="B376" s="93">
        <v>13</v>
      </c>
      <c r="C376" s="88"/>
      <c r="D376" s="157" t="s">
        <v>62</v>
      </c>
      <c r="E376" s="126">
        <v>340000</v>
      </c>
    </row>
    <row r="377" spans="1:5" ht="15" customHeight="1" x14ac:dyDescent="0.25">
      <c r="A377" s="151"/>
      <c r="B377" s="96"/>
      <c r="C377" s="51" t="s">
        <v>40</v>
      </c>
      <c r="D377" s="128"/>
      <c r="E377" s="121">
        <f>SUM(E376:E376)</f>
        <v>340000</v>
      </c>
    </row>
    <row r="378" spans="1:5" ht="15" customHeight="1" x14ac:dyDescent="0.25"/>
    <row r="379" spans="1:5" ht="15" customHeight="1" x14ac:dyDescent="0.25"/>
    <row r="380" spans="1:5" ht="15" customHeight="1" x14ac:dyDescent="0.3">
      <c r="A380" s="36" t="s">
        <v>255</v>
      </c>
    </row>
    <row r="381" spans="1:5" ht="15" customHeight="1" x14ac:dyDescent="0.25">
      <c r="A381" s="204" t="s">
        <v>53</v>
      </c>
      <c r="B381" s="204"/>
      <c r="C381" s="204"/>
      <c r="D381" s="204"/>
      <c r="E381" s="204"/>
    </row>
    <row r="382" spans="1:5" ht="15" customHeight="1" x14ac:dyDescent="0.25">
      <c r="A382" s="204"/>
      <c r="B382" s="204"/>
      <c r="C382" s="204"/>
      <c r="D382" s="204"/>
      <c r="E382" s="204"/>
    </row>
    <row r="383" spans="1:5" ht="15" customHeight="1" x14ac:dyDescent="0.25">
      <c r="A383" s="203" t="s">
        <v>256</v>
      </c>
      <c r="B383" s="203"/>
      <c r="C383" s="203"/>
      <c r="D383" s="203"/>
      <c r="E383" s="203"/>
    </row>
    <row r="384" spans="1:5" ht="15" customHeight="1" x14ac:dyDescent="0.25">
      <c r="A384" s="203"/>
      <c r="B384" s="203"/>
      <c r="C384" s="203"/>
      <c r="D384" s="203"/>
      <c r="E384" s="203"/>
    </row>
    <row r="385" spans="1:5" ht="15" customHeight="1" x14ac:dyDescent="0.25">
      <c r="A385" s="203"/>
      <c r="B385" s="203"/>
      <c r="C385" s="203"/>
      <c r="D385" s="203"/>
      <c r="E385" s="203"/>
    </row>
    <row r="386" spans="1:5" ht="15" customHeight="1" x14ac:dyDescent="0.25">
      <c r="A386" s="203"/>
      <c r="B386" s="203"/>
      <c r="C386" s="203"/>
      <c r="D386" s="203"/>
      <c r="E386" s="203"/>
    </row>
    <row r="387" spans="1:5" ht="15" customHeight="1" x14ac:dyDescent="0.25">
      <c r="A387" s="203"/>
      <c r="B387" s="203"/>
      <c r="C387" s="203"/>
      <c r="D387" s="203"/>
      <c r="E387" s="203"/>
    </row>
    <row r="388" spans="1:5" ht="15" customHeight="1" x14ac:dyDescent="0.25">
      <c r="A388" s="203"/>
      <c r="B388" s="203"/>
      <c r="C388" s="203"/>
      <c r="D388" s="203"/>
      <c r="E388" s="203"/>
    </row>
    <row r="389" spans="1:5" ht="15" customHeight="1" x14ac:dyDescent="0.25">
      <c r="A389" s="203"/>
      <c r="B389" s="203"/>
      <c r="C389" s="203"/>
      <c r="D389" s="203"/>
      <c r="E389" s="203"/>
    </row>
    <row r="390" spans="1:5" ht="15" customHeight="1" x14ac:dyDescent="0.25">
      <c r="A390" s="203"/>
      <c r="B390" s="203"/>
      <c r="C390" s="203"/>
      <c r="D390" s="203"/>
      <c r="E390" s="203"/>
    </row>
    <row r="391" spans="1:5" ht="15" customHeight="1" x14ac:dyDescent="0.25">
      <c r="A391" s="203"/>
      <c r="B391" s="203"/>
      <c r="C391" s="203"/>
      <c r="D391" s="203"/>
      <c r="E391" s="203"/>
    </row>
    <row r="392" spans="1:5" ht="15" customHeight="1" x14ac:dyDescent="0.25">
      <c r="A392" s="72"/>
      <c r="B392" s="72"/>
      <c r="C392" s="72"/>
      <c r="D392" s="72"/>
      <c r="E392" s="72"/>
    </row>
    <row r="393" spans="1:5" ht="15" customHeight="1" x14ac:dyDescent="0.25">
      <c r="A393" s="54" t="s">
        <v>17</v>
      </c>
      <c r="B393" s="55"/>
      <c r="C393" s="55"/>
      <c r="D393" s="55"/>
      <c r="E393" s="55"/>
    </row>
    <row r="394" spans="1:5" ht="15" customHeight="1" x14ac:dyDescent="0.25">
      <c r="A394" s="56" t="s">
        <v>33</v>
      </c>
      <c r="B394" s="55"/>
      <c r="C394" s="55"/>
      <c r="D394" s="55"/>
      <c r="E394" s="73" t="s">
        <v>34</v>
      </c>
    </row>
    <row r="395" spans="1:5" ht="15" customHeight="1" x14ac:dyDescent="0.25">
      <c r="A395" s="54"/>
      <c r="B395" s="74"/>
      <c r="C395" s="55"/>
      <c r="D395" s="55"/>
      <c r="E395" s="75"/>
    </row>
    <row r="396" spans="1:5" ht="15" customHeight="1" x14ac:dyDescent="0.25">
      <c r="A396" s="76"/>
      <c r="B396" s="76"/>
      <c r="C396" s="60" t="s">
        <v>36</v>
      </c>
      <c r="D396" s="77" t="s">
        <v>37</v>
      </c>
      <c r="E396" s="45" t="s">
        <v>38</v>
      </c>
    </row>
    <row r="397" spans="1:5" ht="15" customHeight="1" x14ac:dyDescent="0.25">
      <c r="A397" s="78"/>
      <c r="B397" s="79"/>
      <c r="C397" s="80">
        <v>6409</v>
      </c>
      <c r="D397" s="81" t="s">
        <v>39</v>
      </c>
      <c r="E397" s="82">
        <v>-400000</v>
      </c>
    </row>
    <row r="398" spans="1:5" ht="15" customHeight="1" x14ac:dyDescent="0.25">
      <c r="A398" s="83"/>
      <c r="B398" s="84"/>
      <c r="C398" s="65" t="s">
        <v>40</v>
      </c>
      <c r="D398" s="85"/>
      <c r="E398" s="86">
        <f>SUM(E397:E397)</f>
        <v>-400000</v>
      </c>
    </row>
    <row r="399" spans="1:5" ht="15" customHeight="1" x14ac:dyDescent="0.25"/>
    <row r="400" spans="1:5" ht="15" customHeight="1" x14ac:dyDescent="0.25">
      <c r="A400" s="54" t="s">
        <v>17</v>
      </c>
      <c r="B400" s="55"/>
      <c r="C400" s="55"/>
      <c r="D400" s="55"/>
      <c r="E400" s="74"/>
    </row>
    <row r="401" spans="1:5" ht="15" customHeight="1" x14ac:dyDescent="0.25">
      <c r="A401" s="39" t="s">
        <v>55</v>
      </c>
      <c r="B401" s="55"/>
      <c r="C401" s="55"/>
      <c r="D401" s="55"/>
      <c r="E401" s="73" t="s">
        <v>56</v>
      </c>
    </row>
    <row r="402" spans="1:5" ht="15" customHeight="1" x14ac:dyDescent="0.25">
      <c r="A402" s="56"/>
      <c r="B402" s="74"/>
      <c r="C402" s="55"/>
      <c r="D402" s="55"/>
      <c r="E402" s="75"/>
    </row>
    <row r="403" spans="1:5" ht="15" customHeight="1" x14ac:dyDescent="0.25">
      <c r="A403" s="76"/>
      <c r="B403" s="76"/>
      <c r="C403" s="60" t="s">
        <v>36</v>
      </c>
      <c r="D403" s="77" t="s">
        <v>37</v>
      </c>
      <c r="E403" s="45" t="s">
        <v>38</v>
      </c>
    </row>
    <row r="404" spans="1:5" ht="15" customHeight="1" x14ac:dyDescent="0.25">
      <c r="A404" s="76"/>
      <c r="B404" s="76"/>
      <c r="C404" s="88">
        <v>3319</v>
      </c>
      <c r="D404" s="81" t="s">
        <v>68</v>
      </c>
      <c r="E404" s="89">
        <v>400000</v>
      </c>
    </row>
    <row r="405" spans="1:5" ht="15" customHeight="1" x14ac:dyDescent="0.25">
      <c r="A405" s="90"/>
      <c r="B405" s="90"/>
      <c r="C405" s="65" t="s">
        <v>40</v>
      </c>
      <c r="D405" s="85"/>
      <c r="E405" s="86">
        <f>SUM(E404:E404)</f>
        <v>400000</v>
      </c>
    </row>
    <row r="406" spans="1:5" ht="15" customHeight="1" x14ac:dyDescent="0.25"/>
    <row r="407" spans="1:5" ht="15" customHeight="1" x14ac:dyDescent="0.25"/>
    <row r="408" spans="1:5" ht="15" customHeight="1" x14ac:dyDescent="0.3">
      <c r="A408" s="36" t="s">
        <v>257</v>
      </c>
    </row>
    <row r="409" spans="1:5" ht="15" customHeight="1" x14ac:dyDescent="0.25">
      <c r="A409" s="204" t="s">
        <v>48</v>
      </c>
      <c r="B409" s="204"/>
      <c r="C409" s="204"/>
      <c r="D409" s="204"/>
      <c r="E409" s="204"/>
    </row>
    <row r="410" spans="1:5" ht="15" customHeight="1" x14ac:dyDescent="0.25">
      <c r="A410" s="204"/>
      <c r="B410" s="204"/>
      <c r="C410" s="204"/>
      <c r="D410" s="204"/>
      <c r="E410" s="204"/>
    </row>
    <row r="411" spans="1:5" ht="15" customHeight="1" x14ac:dyDescent="0.25">
      <c r="A411" s="203" t="s">
        <v>258</v>
      </c>
      <c r="B411" s="203"/>
      <c r="C411" s="203"/>
      <c r="D411" s="203"/>
      <c r="E411" s="203"/>
    </row>
    <row r="412" spans="1:5" ht="15" customHeight="1" x14ac:dyDescent="0.25">
      <c r="A412" s="203"/>
      <c r="B412" s="203"/>
      <c r="C412" s="203"/>
      <c r="D412" s="203"/>
      <c r="E412" s="203"/>
    </row>
    <row r="413" spans="1:5" ht="15" customHeight="1" x14ac:dyDescent="0.25">
      <c r="A413" s="203"/>
      <c r="B413" s="203"/>
      <c r="C413" s="203"/>
      <c r="D413" s="203"/>
      <c r="E413" s="203"/>
    </row>
    <row r="414" spans="1:5" ht="15" customHeight="1" x14ac:dyDescent="0.25">
      <c r="A414" s="203"/>
      <c r="B414" s="203"/>
      <c r="C414" s="203"/>
      <c r="D414" s="203"/>
      <c r="E414" s="203"/>
    </row>
    <row r="415" spans="1:5" ht="15" customHeight="1" x14ac:dyDescent="0.25">
      <c r="A415" s="203"/>
      <c r="B415" s="203"/>
      <c r="C415" s="203"/>
      <c r="D415" s="203"/>
      <c r="E415" s="203"/>
    </row>
    <row r="416" spans="1:5" ht="15" customHeight="1" x14ac:dyDescent="0.25">
      <c r="A416" s="203"/>
      <c r="B416" s="203"/>
      <c r="C416" s="203"/>
      <c r="D416" s="203"/>
      <c r="E416" s="203"/>
    </row>
    <row r="417" spans="1:5" ht="15" customHeight="1" x14ac:dyDescent="0.25">
      <c r="A417" s="203"/>
      <c r="B417" s="203"/>
      <c r="C417" s="203"/>
      <c r="D417" s="203"/>
      <c r="E417" s="203"/>
    </row>
    <row r="418" spans="1:5" ht="15" customHeight="1" x14ac:dyDescent="0.25">
      <c r="A418" s="72"/>
      <c r="B418" s="72"/>
      <c r="C418" s="72"/>
      <c r="D418" s="72"/>
      <c r="E418" s="72"/>
    </row>
    <row r="419" spans="1:5" ht="15" customHeight="1" x14ac:dyDescent="0.25">
      <c r="A419" s="54" t="s">
        <v>17</v>
      </c>
      <c r="B419" s="55"/>
      <c r="C419" s="55"/>
      <c r="D419" s="55"/>
      <c r="E419" s="55"/>
    </row>
    <row r="420" spans="1:5" ht="15" customHeight="1" x14ac:dyDescent="0.25">
      <c r="A420" s="56" t="s">
        <v>33</v>
      </c>
      <c r="B420" s="55"/>
      <c r="C420" s="55"/>
      <c r="D420" s="55"/>
      <c r="E420" s="73" t="s">
        <v>34</v>
      </c>
    </row>
    <row r="421" spans="1:5" ht="15" customHeight="1" x14ac:dyDescent="0.25">
      <c r="A421" s="54"/>
      <c r="B421" s="74"/>
      <c r="C421" s="55"/>
      <c r="D421" s="55"/>
      <c r="E421" s="75"/>
    </row>
    <row r="422" spans="1:5" ht="15" customHeight="1" x14ac:dyDescent="0.25">
      <c r="A422" s="76"/>
      <c r="B422" s="76"/>
      <c r="C422" s="60" t="s">
        <v>36</v>
      </c>
      <c r="D422" s="77" t="s">
        <v>37</v>
      </c>
      <c r="E422" s="45" t="s">
        <v>38</v>
      </c>
    </row>
    <row r="423" spans="1:5" ht="15" customHeight="1" x14ac:dyDescent="0.25">
      <c r="A423" s="78"/>
      <c r="B423" s="79"/>
      <c r="C423" s="80">
        <v>6409</v>
      </c>
      <c r="D423" s="81" t="s">
        <v>39</v>
      </c>
      <c r="E423" s="82">
        <v>-100000</v>
      </c>
    </row>
    <row r="424" spans="1:5" ht="15" customHeight="1" x14ac:dyDescent="0.25">
      <c r="A424" s="83"/>
      <c r="B424" s="84"/>
      <c r="C424" s="65" t="s">
        <v>40</v>
      </c>
      <c r="D424" s="85"/>
      <c r="E424" s="86">
        <f>E423</f>
        <v>-100000</v>
      </c>
    </row>
    <row r="425" spans="1:5" ht="15" customHeight="1" x14ac:dyDescent="0.25"/>
    <row r="426" spans="1:5" ht="15" customHeight="1" x14ac:dyDescent="0.25">
      <c r="A426" s="54" t="s">
        <v>17</v>
      </c>
      <c r="B426" s="55"/>
      <c r="C426" s="55"/>
      <c r="D426" s="55"/>
      <c r="E426" s="74"/>
    </row>
    <row r="427" spans="1:5" ht="15" customHeight="1" x14ac:dyDescent="0.25">
      <c r="A427" s="39" t="s">
        <v>49</v>
      </c>
      <c r="B427" s="38"/>
      <c r="C427" s="38"/>
      <c r="D427" s="38"/>
      <c r="E427" s="40" t="s">
        <v>50</v>
      </c>
    </row>
    <row r="428" spans="1:5" ht="15" customHeight="1" x14ac:dyDescent="0.25">
      <c r="A428" s="56"/>
      <c r="B428" s="74"/>
      <c r="C428" s="55"/>
      <c r="D428" s="55"/>
      <c r="E428" s="75"/>
    </row>
    <row r="429" spans="1:5" ht="15" customHeight="1" x14ac:dyDescent="0.25">
      <c r="A429" s="76"/>
      <c r="B429" s="76"/>
      <c r="C429" s="60" t="s">
        <v>36</v>
      </c>
      <c r="D429" s="77" t="s">
        <v>37</v>
      </c>
      <c r="E429" s="45" t="s">
        <v>38</v>
      </c>
    </row>
    <row r="430" spans="1:5" ht="15" customHeight="1" x14ac:dyDescent="0.25">
      <c r="A430" s="76"/>
      <c r="B430" s="76"/>
      <c r="C430" s="88">
        <v>2143</v>
      </c>
      <c r="D430" s="81" t="s">
        <v>51</v>
      </c>
      <c r="E430" s="94">
        <v>100000</v>
      </c>
    </row>
    <row r="431" spans="1:5" ht="15" customHeight="1" x14ac:dyDescent="0.25">
      <c r="A431" s="90"/>
      <c r="B431" s="90"/>
      <c r="C431" s="65" t="s">
        <v>40</v>
      </c>
      <c r="D431" s="85"/>
      <c r="E431" s="86">
        <f>SUM(E430:E430)</f>
        <v>100000</v>
      </c>
    </row>
    <row r="432" spans="1:5" ht="15" customHeight="1" x14ac:dyDescent="0.25"/>
    <row r="433" spans="1:5" ht="15" customHeight="1" x14ac:dyDescent="0.25"/>
    <row r="434" spans="1:5" ht="15" customHeight="1" x14ac:dyDescent="0.3">
      <c r="A434" s="36" t="s">
        <v>259</v>
      </c>
    </row>
    <row r="435" spans="1:5" ht="15" customHeight="1" x14ac:dyDescent="0.25">
      <c r="A435" s="204" t="s">
        <v>157</v>
      </c>
      <c r="B435" s="204"/>
      <c r="C435" s="204"/>
      <c r="D435" s="204"/>
      <c r="E435" s="204"/>
    </row>
    <row r="436" spans="1:5" ht="15" customHeight="1" x14ac:dyDescent="0.25">
      <c r="A436" s="204"/>
      <c r="B436" s="204"/>
      <c r="C436" s="204"/>
      <c r="D436" s="204"/>
      <c r="E436" s="204"/>
    </row>
    <row r="437" spans="1:5" ht="15" customHeight="1" x14ac:dyDescent="0.25">
      <c r="A437" s="203" t="s">
        <v>260</v>
      </c>
      <c r="B437" s="203"/>
      <c r="C437" s="203"/>
      <c r="D437" s="203"/>
      <c r="E437" s="203"/>
    </row>
    <row r="438" spans="1:5" ht="15" customHeight="1" x14ac:dyDescent="0.25">
      <c r="A438" s="203"/>
      <c r="B438" s="203"/>
      <c r="C438" s="203"/>
      <c r="D438" s="203"/>
      <c r="E438" s="203"/>
    </row>
    <row r="439" spans="1:5" ht="15" customHeight="1" x14ac:dyDescent="0.25">
      <c r="A439" s="203"/>
      <c r="B439" s="203"/>
      <c r="C439" s="203"/>
      <c r="D439" s="203"/>
      <c r="E439" s="203"/>
    </row>
    <row r="440" spans="1:5" ht="15" customHeight="1" x14ac:dyDescent="0.25">
      <c r="A440" s="203"/>
      <c r="B440" s="203"/>
      <c r="C440" s="203"/>
      <c r="D440" s="203"/>
      <c r="E440" s="203"/>
    </row>
    <row r="441" spans="1:5" ht="15" customHeight="1" x14ac:dyDescent="0.25">
      <c r="A441" s="203"/>
      <c r="B441" s="203"/>
      <c r="C441" s="203"/>
      <c r="D441" s="203"/>
      <c r="E441" s="203"/>
    </row>
    <row r="442" spans="1:5" ht="15" customHeight="1" x14ac:dyDescent="0.25">
      <c r="A442" s="203"/>
      <c r="B442" s="203"/>
      <c r="C442" s="203"/>
      <c r="D442" s="203"/>
      <c r="E442" s="203"/>
    </row>
    <row r="443" spans="1:5" ht="15" customHeight="1" x14ac:dyDescent="0.25">
      <c r="A443" s="203"/>
      <c r="B443" s="203"/>
      <c r="C443" s="203"/>
      <c r="D443" s="203"/>
      <c r="E443" s="203"/>
    </row>
    <row r="444" spans="1:5" ht="15" customHeight="1" x14ac:dyDescent="0.25">
      <c r="A444" s="74"/>
      <c r="B444" s="165"/>
      <c r="C444" s="74"/>
      <c r="D444" s="74"/>
      <c r="E444" s="74"/>
    </row>
    <row r="445" spans="1:5" ht="15" customHeight="1" x14ac:dyDescent="0.25">
      <c r="A445" s="54" t="s">
        <v>17</v>
      </c>
      <c r="B445" s="55"/>
      <c r="C445" s="55"/>
      <c r="D445" s="55"/>
      <c r="E445" s="55"/>
    </row>
    <row r="446" spans="1:5" ht="15" customHeight="1" x14ac:dyDescent="0.25">
      <c r="A446" s="56" t="s">
        <v>33</v>
      </c>
      <c r="B446" s="55"/>
      <c r="C446" s="55"/>
      <c r="D446" s="55"/>
      <c r="E446" s="73" t="s">
        <v>34</v>
      </c>
    </row>
    <row r="447" spans="1:5" ht="15" customHeight="1" x14ac:dyDescent="0.25">
      <c r="A447" s="54"/>
      <c r="B447" s="74"/>
      <c r="C447" s="55"/>
      <c r="D447" s="55"/>
      <c r="E447" s="75"/>
    </row>
    <row r="448" spans="1:5" ht="15" customHeight="1" x14ac:dyDescent="0.25">
      <c r="A448" s="76"/>
      <c r="B448" s="76"/>
      <c r="C448" s="60" t="s">
        <v>36</v>
      </c>
      <c r="D448" s="77" t="s">
        <v>37</v>
      </c>
      <c r="E448" s="45" t="s">
        <v>38</v>
      </c>
    </row>
    <row r="449" spans="1:5" ht="15" customHeight="1" x14ac:dyDescent="0.25">
      <c r="A449" s="78"/>
      <c r="B449" s="79"/>
      <c r="C449" s="80">
        <v>6409</v>
      </c>
      <c r="D449" s="81" t="s">
        <v>39</v>
      </c>
      <c r="E449" s="82">
        <v>-15000</v>
      </c>
    </row>
    <row r="450" spans="1:5" ht="15" customHeight="1" x14ac:dyDescent="0.25">
      <c r="A450" s="83"/>
      <c r="B450" s="84"/>
      <c r="C450" s="65" t="s">
        <v>40</v>
      </c>
      <c r="D450" s="85"/>
      <c r="E450" s="86">
        <f>E449</f>
        <v>-15000</v>
      </c>
    </row>
    <row r="451" spans="1:5" ht="15" customHeight="1" x14ac:dyDescent="0.25">
      <c r="A451" s="74"/>
      <c r="B451" s="165"/>
      <c r="C451" s="74"/>
      <c r="D451" s="74"/>
      <c r="E451" s="74"/>
    </row>
    <row r="452" spans="1:5" ht="15" customHeight="1" x14ac:dyDescent="0.25">
      <c r="A452" s="54" t="s">
        <v>17</v>
      </c>
      <c r="B452" s="87"/>
      <c r="C452" s="55"/>
      <c r="D452" s="55"/>
      <c r="E452" s="55"/>
    </row>
    <row r="453" spans="1:5" ht="15" customHeight="1" x14ac:dyDescent="0.25">
      <c r="A453" s="56" t="s">
        <v>66</v>
      </c>
      <c r="B453" s="55"/>
      <c r="C453" s="55"/>
      <c r="D453" s="55"/>
      <c r="E453" s="73" t="s">
        <v>67</v>
      </c>
    </row>
    <row r="454" spans="1:5" ht="15" customHeight="1" x14ac:dyDescent="0.25">
      <c r="A454" s="74"/>
      <c r="B454" s="166"/>
      <c r="C454" s="55"/>
      <c r="D454" s="74"/>
      <c r="E454" s="59"/>
    </row>
    <row r="455" spans="1:5" ht="15" customHeight="1" x14ac:dyDescent="0.25">
      <c r="B455" s="68"/>
      <c r="C455" s="60" t="s">
        <v>36</v>
      </c>
      <c r="D455" s="44" t="s">
        <v>37</v>
      </c>
      <c r="E455" s="60" t="s">
        <v>38</v>
      </c>
    </row>
    <row r="456" spans="1:5" ht="15" customHeight="1" x14ac:dyDescent="0.25">
      <c r="B456" s="90"/>
      <c r="C456" s="98">
        <v>3429</v>
      </c>
      <c r="D456" s="81" t="s">
        <v>51</v>
      </c>
      <c r="E456" s="119">
        <v>15000</v>
      </c>
    </row>
    <row r="457" spans="1:5" ht="15" customHeight="1" x14ac:dyDescent="0.25">
      <c r="B457" s="95"/>
      <c r="C457" s="65" t="s">
        <v>40</v>
      </c>
      <c r="D457" s="66"/>
      <c r="E457" s="67">
        <f>SUM(E456:E456)</f>
        <v>15000</v>
      </c>
    </row>
    <row r="458" spans="1:5" ht="15" customHeight="1" x14ac:dyDescent="0.25"/>
    <row r="459" spans="1:5" ht="15" customHeight="1" x14ac:dyDescent="0.25"/>
    <row r="460" spans="1:5" ht="15" customHeight="1" x14ac:dyDescent="0.3">
      <c r="A460" s="36" t="s">
        <v>261</v>
      </c>
    </row>
    <row r="461" spans="1:5" ht="15" customHeight="1" x14ac:dyDescent="0.25">
      <c r="A461" s="204" t="s">
        <v>53</v>
      </c>
      <c r="B461" s="204"/>
      <c r="C461" s="204"/>
      <c r="D461" s="204"/>
      <c r="E461" s="204"/>
    </row>
    <row r="462" spans="1:5" ht="15" customHeight="1" x14ac:dyDescent="0.25">
      <c r="A462" s="204"/>
      <c r="B462" s="204"/>
      <c r="C462" s="204"/>
      <c r="D462" s="204"/>
      <c r="E462" s="204"/>
    </row>
    <row r="463" spans="1:5" ht="15" customHeight="1" x14ac:dyDescent="0.25">
      <c r="A463" s="203" t="s">
        <v>262</v>
      </c>
      <c r="B463" s="203"/>
      <c r="C463" s="203"/>
      <c r="D463" s="203"/>
      <c r="E463" s="203"/>
    </row>
    <row r="464" spans="1:5" ht="15" customHeight="1" x14ac:dyDescent="0.25">
      <c r="A464" s="203"/>
      <c r="B464" s="203"/>
      <c r="C464" s="203"/>
      <c r="D464" s="203"/>
      <c r="E464" s="203"/>
    </row>
    <row r="465" spans="1:5" ht="15" customHeight="1" x14ac:dyDescent="0.25">
      <c r="A465" s="203"/>
      <c r="B465" s="203"/>
      <c r="C465" s="203"/>
      <c r="D465" s="203"/>
      <c r="E465" s="203"/>
    </row>
    <row r="466" spans="1:5" ht="15" customHeight="1" x14ac:dyDescent="0.25">
      <c r="A466" s="203"/>
      <c r="B466" s="203"/>
      <c r="C466" s="203"/>
      <c r="D466" s="203"/>
      <c r="E466" s="203"/>
    </row>
    <row r="467" spans="1:5" ht="15" customHeight="1" x14ac:dyDescent="0.25">
      <c r="A467" s="203"/>
      <c r="B467" s="203"/>
      <c r="C467" s="203"/>
      <c r="D467" s="203"/>
      <c r="E467" s="203"/>
    </row>
    <row r="468" spans="1:5" ht="15" customHeight="1" x14ac:dyDescent="0.25">
      <c r="A468" s="203"/>
      <c r="B468" s="203"/>
      <c r="C468" s="203"/>
      <c r="D468" s="203"/>
      <c r="E468" s="203"/>
    </row>
    <row r="469" spans="1:5" ht="15" customHeight="1" x14ac:dyDescent="0.25">
      <c r="A469" s="203"/>
      <c r="B469" s="203"/>
      <c r="C469" s="203"/>
      <c r="D469" s="203"/>
      <c r="E469" s="203"/>
    </row>
    <row r="470" spans="1:5" ht="15" customHeight="1" x14ac:dyDescent="0.25">
      <c r="A470" s="72"/>
      <c r="B470" s="72"/>
      <c r="C470" s="72"/>
      <c r="D470" s="72"/>
      <c r="E470" s="72"/>
    </row>
    <row r="471" spans="1:5" ht="15" customHeight="1" x14ac:dyDescent="0.25">
      <c r="A471" s="54" t="s">
        <v>17</v>
      </c>
      <c r="B471" s="55"/>
      <c r="C471" s="55"/>
      <c r="D471" s="55"/>
      <c r="E471" s="55"/>
    </row>
    <row r="472" spans="1:5" ht="15" customHeight="1" x14ac:dyDescent="0.25">
      <c r="A472" s="56" t="s">
        <v>33</v>
      </c>
      <c r="B472" s="55"/>
      <c r="C472" s="55"/>
      <c r="D472" s="55"/>
      <c r="E472" s="73" t="s">
        <v>34</v>
      </c>
    </row>
    <row r="473" spans="1:5" ht="15" customHeight="1" x14ac:dyDescent="0.25">
      <c r="A473" s="54"/>
      <c r="B473" s="74"/>
      <c r="C473" s="55"/>
      <c r="D473" s="55"/>
      <c r="E473" s="75"/>
    </row>
    <row r="474" spans="1:5" ht="15" customHeight="1" x14ac:dyDescent="0.25">
      <c r="A474" s="76"/>
      <c r="B474" s="76"/>
      <c r="C474" s="60" t="s">
        <v>36</v>
      </c>
      <c r="D474" s="77" t="s">
        <v>37</v>
      </c>
      <c r="E474" s="45" t="s">
        <v>38</v>
      </c>
    </row>
    <row r="475" spans="1:5" ht="15" customHeight="1" x14ac:dyDescent="0.25">
      <c r="A475" s="78"/>
      <c r="B475" s="79"/>
      <c r="C475" s="80">
        <v>6409</v>
      </c>
      <c r="D475" s="81" t="s">
        <v>39</v>
      </c>
      <c r="E475" s="82">
        <v>-770000</v>
      </c>
    </row>
    <row r="476" spans="1:5" ht="15" customHeight="1" x14ac:dyDescent="0.25">
      <c r="A476" s="83"/>
      <c r="B476" s="84"/>
      <c r="C476" s="65" t="s">
        <v>40</v>
      </c>
      <c r="D476" s="85"/>
      <c r="E476" s="86">
        <f>SUM(E475:E475)</f>
        <v>-770000</v>
      </c>
    </row>
    <row r="477" spans="1:5" ht="15" customHeight="1" x14ac:dyDescent="0.25"/>
    <row r="478" spans="1:5" ht="15" customHeight="1" x14ac:dyDescent="0.25"/>
    <row r="479" spans="1:5" ht="15" customHeight="1" x14ac:dyDescent="0.25">
      <c r="A479" s="54" t="s">
        <v>17</v>
      </c>
      <c r="B479" s="55"/>
      <c r="C479" s="55"/>
      <c r="D479" s="55"/>
      <c r="E479" s="74"/>
    </row>
    <row r="480" spans="1:5" ht="15" customHeight="1" x14ac:dyDescent="0.25">
      <c r="A480" s="39" t="s">
        <v>55</v>
      </c>
      <c r="B480" s="55"/>
      <c r="C480" s="55"/>
      <c r="D480" s="55"/>
      <c r="E480" s="73" t="s">
        <v>56</v>
      </c>
    </row>
    <row r="481" spans="1:5" ht="15" customHeight="1" x14ac:dyDescent="0.25">
      <c r="A481" s="56"/>
      <c r="B481" s="74"/>
      <c r="C481" s="55"/>
      <c r="D481" s="55"/>
      <c r="E481" s="75"/>
    </row>
    <row r="482" spans="1:5" ht="15" customHeight="1" x14ac:dyDescent="0.25">
      <c r="A482" s="76"/>
      <c r="B482" s="76"/>
      <c r="C482" s="60" t="s">
        <v>36</v>
      </c>
      <c r="D482" s="77" t="s">
        <v>37</v>
      </c>
      <c r="E482" s="45" t="s">
        <v>38</v>
      </c>
    </row>
    <row r="483" spans="1:5" ht="15" customHeight="1" x14ac:dyDescent="0.25">
      <c r="A483" s="76"/>
      <c r="B483" s="76"/>
      <c r="C483" s="88">
        <v>3311</v>
      </c>
      <c r="D483" s="81" t="s">
        <v>51</v>
      </c>
      <c r="E483" s="89">
        <v>50000</v>
      </c>
    </row>
    <row r="484" spans="1:5" ht="15" customHeight="1" x14ac:dyDescent="0.25">
      <c r="A484" s="76"/>
      <c r="B484" s="76"/>
      <c r="C484" s="88">
        <v>3312</v>
      </c>
      <c r="D484" s="81" t="s">
        <v>51</v>
      </c>
      <c r="E484" s="89">
        <v>25000</v>
      </c>
    </row>
    <row r="485" spans="1:5" ht="15" customHeight="1" x14ac:dyDescent="0.25">
      <c r="A485" s="76"/>
      <c r="B485" s="76"/>
      <c r="C485" s="88">
        <v>3316</v>
      </c>
      <c r="D485" s="81" t="s">
        <v>111</v>
      </c>
      <c r="E485" s="89">
        <v>125000</v>
      </c>
    </row>
    <row r="486" spans="1:5" ht="15" customHeight="1" x14ac:dyDescent="0.25">
      <c r="A486" s="76"/>
      <c r="B486" s="76"/>
      <c r="C486" s="88">
        <v>3319</v>
      </c>
      <c r="D486" s="81" t="s">
        <v>51</v>
      </c>
      <c r="E486" s="89">
        <v>130000</v>
      </c>
    </row>
    <row r="487" spans="1:5" ht="15" customHeight="1" x14ac:dyDescent="0.25">
      <c r="A487" s="76"/>
      <c r="B487" s="76"/>
      <c r="C487" s="88">
        <v>3419</v>
      </c>
      <c r="D487" s="81" t="s">
        <v>51</v>
      </c>
      <c r="E487" s="89">
        <v>120000</v>
      </c>
    </row>
    <row r="488" spans="1:5" ht="15" customHeight="1" x14ac:dyDescent="0.25">
      <c r="A488" s="76"/>
      <c r="B488" s="76"/>
      <c r="C488" s="88">
        <v>3419</v>
      </c>
      <c r="D488" s="81" t="s">
        <v>111</v>
      </c>
      <c r="E488" s="89">
        <v>100000</v>
      </c>
    </row>
    <row r="489" spans="1:5" ht="15" customHeight="1" x14ac:dyDescent="0.25">
      <c r="A489" s="76"/>
      <c r="B489" s="76"/>
      <c r="C489" s="88">
        <v>3419</v>
      </c>
      <c r="D489" s="81" t="s">
        <v>107</v>
      </c>
      <c r="E489" s="89">
        <v>220000</v>
      </c>
    </row>
    <row r="490" spans="1:5" ht="15" customHeight="1" x14ac:dyDescent="0.25">
      <c r="A490" s="90"/>
      <c r="B490" s="90"/>
      <c r="C490" s="65" t="s">
        <v>40</v>
      </c>
      <c r="D490" s="85"/>
      <c r="E490" s="86">
        <f>SUM(E483:E489)</f>
        <v>770000</v>
      </c>
    </row>
    <row r="491" spans="1:5" ht="15" customHeight="1" x14ac:dyDescent="0.25"/>
    <row r="492" spans="1:5" ht="15" customHeight="1" x14ac:dyDescent="0.25"/>
    <row r="493" spans="1:5" ht="15" customHeight="1" x14ac:dyDescent="0.3">
      <c r="A493" s="36" t="s">
        <v>263</v>
      </c>
    </row>
    <row r="494" spans="1:5" ht="15" customHeight="1" x14ac:dyDescent="0.25">
      <c r="A494" s="205" t="s">
        <v>138</v>
      </c>
      <c r="B494" s="205"/>
      <c r="C494" s="205"/>
      <c r="D494" s="205"/>
      <c r="E494" s="205"/>
    </row>
    <row r="495" spans="1:5" ht="15" customHeight="1" x14ac:dyDescent="0.25">
      <c r="A495" s="205"/>
      <c r="B495" s="205"/>
      <c r="C495" s="205"/>
      <c r="D495" s="205"/>
      <c r="E495" s="205"/>
    </row>
    <row r="496" spans="1:5" ht="15" customHeight="1" x14ac:dyDescent="0.25">
      <c r="A496" s="203" t="s">
        <v>264</v>
      </c>
      <c r="B496" s="203"/>
      <c r="C496" s="203"/>
      <c r="D496" s="203"/>
      <c r="E496" s="203"/>
    </row>
    <row r="497" spans="1:5" ht="15" customHeight="1" x14ac:dyDescent="0.25">
      <c r="A497" s="203"/>
      <c r="B497" s="203"/>
      <c r="C497" s="203"/>
      <c r="D497" s="203"/>
      <c r="E497" s="203"/>
    </row>
    <row r="498" spans="1:5" ht="15" customHeight="1" x14ac:dyDescent="0.25">
      <c r="A498" s="203"/>
      <c r="B498" s="203"/>
      <c r="C498" s="203"/>
      <c r="D498" s="203"/>
      <c r="E498" s="203"/>
    </row>
    <row r="499" spans="1:5" ht="15" customHeight="1" x14ac:dyDescent="0.25">
      <c r="A499" s="203"/>
      <c r="B499" s="203"/>
      <c r="C499" s="203"/>
      <c r="D499" s="203"/>
      <c r="E499" s="203"/>
    </row>
    <row r="500" spans="1:5" ht="15" customHeight="1" x14ac:dyDescent="0.25">
      <c r="A500" s="203"/>
      <c r="B500" s="203"/>
      <c r="C500" s="203"/>
      <c r="D500" s="203"/>
      <c r="E500" s="203"/>
    </row>
    <row r="501" spans="1:5" ht="15" customHeight="1" x14ac:dyDescent="0.25">
      <c r="A501" s="203"/>
      <c r="B501" s="203"/>
      <c r="C501" s="203"/>
      <c r="D501" s="203"/>
      <c r="E501" s="203"/>
    </row>
    <row r="502" spans="1:5" ht="15" customHeight="1" x14ac:dyDescent="0.25">
      <c r="A502" s="203"/>
      <c r="B502" s="203"/>
      <c r="C502" s="203"/>
      <c r="D502" s="203"/>
      <c r="E502" s="203"/>
    </row>
    <row r="503" spans="1:5" ht="15" customHeight="1" x14ac:dyDescent="0.25">
      <c r="A503" s="203"/>
      <c r="B503" s="203"/>
      <c r="C503" s="203"/>
      <c r="D503" s="203"/>
      <c r="E503" s="203"/>
    </row>
    <row r="504" spans="1:5" ht="15" customHeight="1" x14ac:dyDescent="0.25">
      <c r="A504" s="97"/>
      <c r="B504" s="97"/>
      <c r="C504" s="97"/>
      <c r="D504" s="97"/>
      <c r="E504" s="97"/>
    </row>
    <row r="505" spans="1:5" ht="15" customHeight="1" x14ac:dyDescent="0.25">
      <c r="A505" s="37" t="s">
        <v>17</v>
      </c>
      <c r="B505" s="38"/>
      <c r="C505" s="38"/>
      <c r="D505" s="38"/>
      <c r="E505" s="38"/>
    </row>
    <row r="506" spans="1:5" ht="15" customHeight="1" x14ac:dyDescent="0.25">
      <c r="A506" s="39" t="s">
        <v>33</v>
      </c>
      <c r="B506" s="38"/>
      <c r="C506" s="38"/>
      <c r="D506" s="38"/>
      <c r="E506" s="40" t="s">
        <v>34</v>
      </c>
    </row>
    <row r="507" spans="1:5" ht="15" customHeight="1" x14ac:dyDescent="0.25">
      <c r="A507" s="114"/>
      <c r="B507" s="37"/>
      <c r="C507" s="38"/>
      <c r="D507" s="38"/>
      <c r="E507" s="42"/>
    </row>
    <row r="508" spans="1:5" ht="15" customHeight="1" x14ac:dyDescent="0.25">
      <c r="A508" s="68"/>
      <c r="B508" s="76"/>
      <c r="C508" s="43" t="s">
        <v>36</v>
      </c>
      <c r="D508" s="77" t="s">
        <v>37</v>
      </c>
      <c r="E508" s="43" t="s">
        <v>38</v>
      </c>
    </row>
    <row r="509" spans="1:5" ht="15" customHeight="1" x14ac:dyDescent="0.25">
      <c r="A509" s="102"/>
      <c r="B509" s="101"/>
      <c r="C509" s="88">
        <v>6409</v>
      </c>
      <c r="D509" s="81" t="s">
        <v>39</v>
      </c>
      <c r="E509" s="126">
        <v>-7200000</v>
      </c>
    </row>
    <row r="510" spans="1:5" ht="15" customHeight="1" x14ac:dyDescent="0.25">
      <c r="A510" s="151"/>
      <c r="B510" s="95"/>
      <c r="C510" s="51" t="s">
        <v>40</v>
      </c>
      <c r="D510" s="128"/>
      <c r="E510" s="121">
        <f>SUM(E509:E509)</f>
        <v>-7200000</v>
      </c>
    </row>
    <row r="511" spans="1:5" ht="15" customHeight="1" x14ac:dyDescent="0.25">
      <c r="A511" s="97"/>
      <c r="B511" s="97"/>
      <c r="C511" s="97"/>
      <c r="D511" s="97"/>
      <c r="E511" s="97"/>
    </row>
    <row r="512" spans="1:5" ht="15" customHeight="1" x14ac:dyDescent="0.25">
      <c r="A512" s="37" t="s">
        <v>17</v>
      </c>
      <c r="B512" s="38"/>
      <c r="C512" s="38"/>
      <c r="D512" s="74"/>
      <c r="E512" s="74"/>
    </row>
    <row r="513" spans="1:5" ht="15" customHeight="1" x14ac:dyDescent="0.25">
      <c r="A513" s="39" t="s">
        <v>130</v>
      </c>
      <c r="B513" s="38"/>
      <c r="C513" s="38"/>
      <c r="D513" s="38"/>
      <c r="E513" s="40" t="s">
        <v>131</v>
      </c>
    </row>
    <row r="514" spans="1:5" ht="15" customHeight="1" x14ac:dyDescent="0.25">
      <c r="A514" s="114"/>
      <c r="B514" s="115"/>
      <c r="C514" s="38"/>
      <c r="D514" s="114"/>
      <c r="E514" s="116"/>
    </row>
    <row r="515" spans="1:5" ht="15" customHeight="1" x14ac:dyDescent="0.25">
      <c r="A515" s="68"/>
      <c r="B515" s="60" t="s">
        <v>35</v>
      </c>
      <c r="C515" s="43" t="s">
        <v>36</v>
      </c>
      <c r="D515" s="77" t="s">
        <v>37</v>
      </c>
      <c r="E515" s="43" t="s">
        <v>38</v>
      </c>
    </row>
    <row r="516" spans="1:5" ht="15" customHeight="1" x14ac:dyDescent="0.25">
      <c r="A516" s="163"/>
      <c r="B516" s="93">
        <v>10</v>
      </c>
      <c r="C516" s="88"/>
      <c r="D516" s="81" t="s">
        <v>68</v>
      </c>
      <c r="E516" s="126">
        <v>1600000</v>
      </c>
    </row>
    <row r="517" spans="1:5" ht="15" customHeight="1" x14ac:dyDescent="0.25">
      <c r="A517" s="163"/>
      <c r="B517" s="93">
        <v>11</v>
      </c>
      <c r="C517" s="88"/>
      <c r="D517" s="81" t="s">
        <v>68</v>
      </c>
      <c r="E517" s="126">
        <v>367045.5</v>
      </c>
    </row>
    <row r="518" spans="1:5" ht="15" customHeight="1" x14ac:dyDescent="0.25">
      <c r="A518" s="163"/>
      <c r="B518" s="93">
        <v>11</v>
      </c>
      <c r="C518" s="88"/>
      <c r="D518" s="157" t="s">
        <v>62</v>
      </c>
      <c r="E518" s="126">
        <f>1399834+333120.5+500000+3000000</f>
        <v>5232954.5</v>
      </c>
    </row>
    <row r="519" spans="1:5" ht="15" customHeight="1" x14ac:dyDescent="0.25">
      <c r="A519" s="151"/>
      <c r="B519" s="96"/>
      <c r="C519" s="51" t="s">
        <v>40</v>
      </c>
      <c r="D519" s="128"/>
      <c r="E519" s="121">
        <f>SUM(E516:E518)</f>
        <v>7200000</v>
      </c>
    </row>
    <row r="520" spans="1:5" ht="15" customHeight="1" x14ac:dyDescent="0.25"/>
    <row r="521" spans="1:5" ht="15" customHeight="1" x14ac:dyDescent="0.25"/>
    <row r="522" spans="1:5" ht="15" customHeight="1" x14ac:dyDescent="0.3">
      <c r="A522" s="36" t="s">
        <v>265</v>
      </c>
    </row>
    <row r="523" spans="1:5" ht="15" customHeight="1" x14ac:dyDescent="0.25">
      <c r="A523" s="205" t="s">
        <v>266</v>
      </c>
      <c r="B523" s="205"/>
      <c r="C523" s="205"/>
      <c r="D523" s="205"/>
      <c r="E523" s="205"/>
    </row>
    <row r="524" spans="1:5" ht="15" customHeight="1" x14ac:dyDescent="0.25">
      <c r="A524" s="205"/>
      <c r="B524" s="205"/>
      <c r="C524" s="205"/>
      <c r="D524" s="205"/>
      <c r="E524" s="205"/>
    </row>
    <row r="525" spans="1:5" ht="15" customHeight="1" x14ac:dyDescent="0.25">
      <c r="A525" s="203" t="s">
        <v>267</v>
      </c>
      <c r="B525" s="203"/>
      <c r="C525" s="203"/>
      <c r="D525" s="203"/>
      <c r="E525" s="203"/>
    </row>
    <row r="526" spans="1:5" ht="15" customHeight="1" x14ac:dyDescent="0.25">
      <c r="A526" s="203"/>
      <c r="B526" s="203"/>
      <c r="C526" s="203"/>
      <c r="D526" s="203"/>
      <c r="E526" s="203"/>
    </row>
    <row r="527" spans="1:5" ht="15" customHeight="1" x14ac:dyDescent="0.25">
      <c r="A527" s="203"/>
      <c r="B527" s="203"/>
      <c r="C527" s="203"/>
      <c r="D527" s="203"/>
      <c r="E527" s="203"/>
    </row>
    <row r="528" spans="1:5" ht="15" customHeight="1" x14ac:dyDescent="0.25">
      <c r="A528" s="203"/>
      <c r="B528" s="203"/>
      <c r="C528" s="203"/>
      <c r="D528" s="203"/>
      <c r="E528" s="203"/>
    </row>
    <row r="529" spans="1:5" ht="15" customHeight="1" x14ac:dyDescent="0.25">
      <c r="A529" s="203"/>
      <c r="B529" s="203"/>
      <c r="C529" s="203"/>
      <c r="D529" s="203"/>
      <c r="E529" s="203"/>
    </row>
    <row r="530" spans="1:5" ht="15" customHeight="1" x14ac:dyDescent="0.25">
      <c r="A530" s="203"/>
      <c r="B530" s="203"/>
      <c r="C530" s="203"/>
      <c r="D530" s="203"/>
      <c r="E530" s="203"/>
    </row>
    <row r="531" spans="1:5" ht="15" customHeight="1" x14ac:dyDescent="0.25">
      <c r="A531" s="54" t="s">
        <v>17</v>
      </c>
      <c r="B531" s="55"/>
      <c r="C531" s="55"/>
      <c r="D531" s="55"/>
      <c r="E531" s="55"/>
    </row>
    <row r="532" spans="1:5" ht="15" customHeight="1" x14ac:dyDescent="0.25">
      <c r="A532" s="56" t="s">
        <v>268</v>
      </c>
      <c r="B532" s="55"/>
      <c r="C532" s="55"/>
      <c r="D532" s="55"/>
      <c r="E532" s="73" t="s">
        <v>269</v>
      </c>
    </row>
    <row r="533" spans="1:5" ht="15" customHeight="1" x14ac:dyDescent="0.25">
      <c r="A533" s="91"/>
      <c r="B533" s="92"/>
      <c r="C533" s="55"/>
      <c r="D533" s="55"/>
      <c r="E533" s="75"/>
    </row>
    <row r="534" spans="1:5" ht="15" customHeight="1" x14ac:dyDescent="0.25">
      <c r="C534" s="60" t="s">
        <v>36</v>
      </c>
      <c r="D534" s="77" t="s">
        <v>37</v>
      </c>
      <c r="E534" s="43" t="s">
        <v>38</v>
      </c>
    </row>
    <row r="535" spans="1:5" ht="15" customHeight="1" x14ac:dyDescent="0.25">
      <c r="C535" s="98">
        <v>6113</v>
      </c>
      <c r="D535" s="81" t="s">
        <v>68</v>
      </c>
      <c r="E535" s="94">
        <v>-2295</v>
      </c>
    </row>
    <row r="536" spans="1:5" ht="15" customHeight="1" x14ac:dyDescent="0.25">
      <c r="C536" s="65" t="s">
        <v>40</v>
      </c>
      <c r="D536" s="99"/>
      <c r="E536" s="86">
        <f>SUM(E535:E535)</f>
        <v>-2295</v>
      </c>
    </row>
    <row r="537" spans="1:5" ht="15" customHeight="1" x14ac:dyDescent="0.25"/>
    <row r="538" spans="1:5" ht="15" customHeight="1" x14ac:dyDescent="0.25">
      <c r="A538" s="54" t="s">
        <v>17</v>
      </c>
      <c r="B538" s="55"/>
      <c r="C538" s="55"/>
      <c r="D538" s="55"/>
      <c r="E538" s="55"/>
    </row>
    <row r="539" spans="1:5" ht="15" customHeight="1" x14ac:dyDescent="0.25">
      <c r="A539" s="56" t="s">
        <v>69</v>
      </c>
      <c r="B539" s="55"/>
      <c r="C539" s="55"/>
      <c r="D539" s="55"/>
      <c r="E539" s="73" t="s">
        <v>70</v>
      </c>
    </row>
    <row r="540" spans="1:5" ht="15" customHeight="1" x14ac:dyDescent="0.25">
      <c r="A540" s="54"/>
      <c r="B540" s="74"/>
      <c r="C540" s="55"/>
      <c r="D540" s="55"/>
      <c r="E540" s="75"/>
    </row>
    <row r="541" spans="1:5" ht="15" customHeight="1" x14ac:dyDescent="0.25">
      <c r="A541" s="68"/>
      <c r="B541" s="68"/>
      <c r="C541" s="60" t="s">
        <v>36</v>
      </c>
      <c r="D541" s="77" t="s">
        <v>37</v>
      </c>
      <c r="E541" s="45" t="s">
        <v>38</v>
      </c>
    </row>
    <row r="542" spans="1:5" ht="15" customHeight="1" x14ac:dyDescent="0.25">
      <c r="A542" s="100"/>
      <c r="B542" s="101"/>
      <c r="C542" s="98">
        <v>6172</v>
      </c>
      <c r="D542" s="81" t="s">
        <v>68</v>
      </c>
      <c r="E542" s="94">
        <v>2295</v>
      </c>
    </row>
    <row r="543" spans="1:5" ht="15" customHeight="1" x14ac:dyDescent="0.25">
      <c r="A543" s="102"/>
      <c r="B543" s="101"/>
      <c r="C543" s="65" t="s">
        <v>40</v>
      </c>
      <c r="D543" s="85"/>
      <c r="E543" s="86">
        <f>SUM(E542:E542)</f>
        <v>2295</v>
      </c>
    </row>
    <row r="544" spans="1:5" ht="15" customHeight="1" x14ac:dyDescent="0.25"/>
    <row r="545" spans="1:5" ht="15" customHeight="1" x14ac:dyDescent="0.25"/>
    <row r="546" spans="1:5" ht="15" customHeight="1" x14ac:dyDescent="0.3">
      <c r="A546" s="36" t="s">
        <v>270</v>
      </c>
    </row>
    <row r="547" spans="1:5" ht="15" customHeight="1" x14ac:dyDescent="0.25">
      <c r="A547" s="204" t="s">
        <v>72</v>
      </c>
      <c r="B547" s="204"/>
      <c r="C547" s="204"/>
      <c r="D547" s="204"/>
      <c r="E547" s="204"/>
    </row>
    <row r="548" spans="1:5" ht="15" customHeight="1" x14ac:dyDescent="0.25">
      <c r="A548" s="204"/>
      <c r="B548" s="204"/>
      <c r="C548" s="204"/>
      <c r="D548" s="204"/>
      <c r="E548" s="204"/>
    </row>
    <row r="549" spans="1:5" ht="15" customHeight="1" x14ac:dyDescent="0.25">
      <c r="A549" s="203" t="s">
        <v>399</v>
      </c>
      <c r="B549" s="203"/>
      <c r="C549" s="203"/>
      <c r="D549" s="203"/>
      <c r="E549" s="203"/>
    </row>
    <row r="550" spans="1:5" ht="15" customHeight="1" x14ac:dyDescent="0.25">
      <c r="A550" s="203"/>
      <c r="B550" s="203"/>
      <c r="C550" s="203"/>
      <c r="D550" s="203"/>
      <c r="E550" s="203"/>
    </row>
    <row r="551" spans="1:5" ht="15" customHeight="1" x14ac:dyDescent="0.25">
      <c r="A551" s="203"/>
      <c r="B551" s="203"/>
      <c r="C551" s="203"/>
      <c r="D551" s="203"/>
      <c r="E551" s="203"/>
    </row>
    <row r="552" spans="1:5" ht="15" customHeight="1" x14ac:dyDescent="0.25">
      <c r="A552" s="203"/>
      <c r="B552" s="203"/>
      <c r="C552" s="203"/>
      <c r="D552" s="203"/>
      <c r="E552" s="203"/>
    </row>
    <row r="553" spans="1:5" ht="15" customHeight="1" x14ac:dyDescent="0.25">
      <c r="A553" s="203"/>
      <c r="B553" s="203"/>
      <c r="C553" s="203"/>
      <c r="D553" s="203"/>
      <c r="E553" s="203"/>
    </row>
    <row r="554" spans="1:5" ht="15" customHeight="1" x14ac:dyDescent="0.25">
      <c r="A554" s="203"/>
      <c r="B554" s="203"/>
      <c r="C554" s="203"/>
      <c r="D554" s="203"/>
      <c r="E554" s="203"/>
    </row>
    <row r="555" spans="1:5" ht="15" customHeight="1" x14ac:dyDescent="0.25">
      <c r="A555" s="203"/>
      <c r="B555" s="203"/>
      <c r="C555" s="203"/>
      <c r="D555" s="203"/>
      <c r="E555" s="203"/>
    </row>
    <row r="556" spans="1:5" ht="15" customHeight="1" x14ac:dyDescent="0.25">
      <c r="A556" s="55"/>
      <c r="B556" s="91"/>
      <c r="C556" s="103"/>
      <c r="D556" s="55"/>
      <c r="E556" s="104"/>
    </row>
    <row r="557" spans="1:5" ht="15" customHeight="1" x14ac:dyDescent="0.25">
      <c r="A557" s="54" t="s">
        <v>17</v>
      </c>
      <c r="B557" s="55"/>
      <c r="C557" s="55"/>
      <c r="D557" s="55"/>
      <c r="E557" s="74"/>
    </row>
    <row r="558" spans="1:5" ht="15" customHeight="1" x14ac:dyDescent="0.25">
      <c r="A558" s="56" t="s">
        <v>69</v>
      </c>
      <c r="B558" s="55"/>
      <c r="C558" s="55"/>
      <c r="D558" s="55"/>
      <c r="E558" s="73" t="s">
        <v>70</v>
      </c>
    </row>
    <row r="559" spans="1:5" ht="15" customHeight="1" x14ac:dyDescent="0.25">
      <c r="A559" s="56"/>
      <c r="B559" s="74"/>
      <c r="C559" s="55"/>
      <c r="D559" s="55"/>
      <c r="E559" s="75"/>
    </row>
    <row r="560" spans="1:5" ht="15" customHeight="1" x14ac:dyDescent="0.25">
      <c r="A560" s="76"/>
      <c r="B560" s="76"/>
      <c r="C560" s="60" t="s">
        <v>36</v>
      </c>
      <c r="D560" s="77" t="s">
        <v>37</v>
      </c>
      <c r="E560" s="43" t="s">
        <v>38</v>
      </c>
    </row>
    <row r="561" spans="1:5" ht="15" customHeight="1" x14ac:dyDescent="0.25">
      <c r="A561" s="78"/>
      <c r="B561" s="79"/>
      <c r="C561" s="98">
        <v>5273</v>
      </c>
      <c r="D561" s="81" t="s">
        <v>39</v>
      </c>
      <c r="E561" s="94">
        <v>-76000</v>
      </c>
    </row>
    <row r="562" spans="1:5" ht="15" customHeight="1" x14ac:dyDescent="0.25">
      <c r="A562" s="78"/>
      <c r="B562" s="79"/>
      <c r="C562" s="98">
        <v>5512</v>
      </c>
      <c r="D562" s="99" t="s">
        <v>77</v>
      </c>
      <c r="E562" s="94">
        <v>76000</v>
      </c>
    </row>
    <row r="563" spans="1:5" ht="15" customHeight="1" x14ac:dyDescent="0.25">
      <c r="A563" s="90"/>
      <c r="B563" s="90"/>
      <c r="C563" s="65" t="s">
        <v>40</v>
      </c>
      <c r="D563" s="99"/>
      <c r="E563" s="86">
        <f>SUM(E561:E562)</f>
        <v>0</v>
      </c>
    </row>
    <row r="564" spans="1:5" ht="15" customHeight="1" x14ac:dyDescent="0.25"/>
    <row r="565" spans="1:5" ht="15" customHeight="1" x14ac:dyDescent="0.25"/>
    <row r="566" spans="1:5" ht="15" customHeight="1" x14ac:dyDescent="0.3">
      <c r="A566" s="36" t="s">
        <v>271</v>
      </c>
    </row>
    <row r="567" spans="1:5" ht="15" customHeight="1" x14ac:dyDescent="0.25">
      <c r="A567" s="204" t="s">
        <v>177</v>
      </c>
      <c r="B567" s="204"/>
      <c r="C567" s="204"/>
      <c r="D567" s="204"/>
      <c r="E567" s="204"/>
    </row>
    <row r="568" spans="1:5" ht="15" customHeight="1" x14ac:dyDescent="0.25">
      <c r="A568" s="204"/>
      <c r="B568" s="204"/>
      <c r="C568" s="204"/>
      <c r="D568" s="204"/>
      <c r="E568" s="204"/>
    </row>
    <row r="569" spans="1:5" ht="15" customHeight="1" x14ac:dyDescent="0.25">
      <c r="A569" s="203" t="s">
        <v>272</v>
      </c>
      <c r="B569" s="203"/>
      <c r="C569" s="203"/>
      <c r="D569" s="203"/>
      <c r="E569" s="203"/>
    </row>
    <row r="570" spans="1:5" ht="15" customHeight="1" x14ac:dyDescent="0.25">
      <c r="A570" s="203"/>
      <c r="B570" s="203"/>
      <c r="C570" s="203"/>
      <c r="D570" s="203"/>
      <c r="E570" s="203"/>
    </row>
    <row r="571" spans="1:5" ht="15" customHeight="1" x14ac:dyDescent="0.25">
      <c r="A571" s="203"/>
      <c r="B571" s="203"/>
      <c r="C571" s="203"/>
      <c r="D571" s="203"/>
      <c r="E571" s="203"/>
    </row>
    <row r="572" spans="1:5" ht="15" customHeight="1" x14ac:dyDescent="0.25">
      <c r="A572" s="203"/>
      <c r="B572" s="203"/>
      <c r="C572" s="203"/>
      <c r="D572" s="203"/>
      <c r="E572" s="203"/>
    </row>
    <row r="573" spans="1:5" ht="15" customHeight="1" x14ac:dyDescent="0.25">
      <c r="A573" s="203"/>
      <c r="B573" s="203"/>
      <c r="C573" s="203"/>
      <c r="D573" s="203"/>
      <c r="E573" s="203"/>
    </row>
    <row r="574" spans="1:5" ht="15" customHeight="1" x14ac:dyDescent="0.25">
      <c r="A574" s="203"/>
      <c r="B574" s="203"/>
      <c r="C574" s="203"/>
      <c r="D574" s="203"/>
      <c r="E574" s="203"/>
    </row>
    <row r="575" spans="1:5" ht="15" customHeight="1" x14ac:dyDescent="0.25">
      <c r="A575" s="203"/>
      <c r="B575" s="203"/>
      <c r="C575" s="203"/>
      <c r="D575" s="203"/>
      <c r="E575" s="203"/>
    </row>
    <row r="576" spans="1:5" ht="15" customHeight="1" x14ac:dyDescent="0.25"/>
    <row r="577" spans="1:5" ht="15" customHeight="1" x14ac:dyDescent="0.25">
      <c r="A577" s="54" t="s">
        <v>17</v>
      </c>
      <c r="B577" s="55"/>
      <c r="C577" s="55"/>
      <c r="D577" s="55"/>
      <c r="E577" s="74"/>
    </row>
    <row r="578" spans="1:5" ht="15" customHeight="1" x14ac:dyDescent="0.25">
      <c r="A578" s="155" t="s">
        <v>125</v>
      </c>
      <c r="B578" s="55"/>
      <c r="C578" s="55"/>
      <c r="D578" s="55"/>
      <c r="E578" s="73" t="s">
        <v>126</v>
      </c>
    </row>
    <row r="579" spans="1:5" ht="15" customHeight="1" x14ac:dyDescent="0.25">
      <c r="A579" s="56"/>
      <c r="B579" s="74"/>
      <c r="C579" s="55"/>
      <c r="D579" s="55"/>
      <c r="E579" s="75"/>
    </row>
    <row r="580" spans="1:5" ht="15" customHeight="1" x14ac:dyDescent="0.25">
      <c r="A580" s="76"/>
      <c r="B580" s="76"/>
      <c r="C580" s="60" t="s">
        <v>36</v>
      </c>
      <c r="D580" s="77" t="s">
        <v>37</v>
      </c>
      <c r="E580" s="45" t="s">
        <v>38</v>
      </c>
    </row>
    <row r="581" spans="1:5" ht="15" customHeight="1" x14ac:dyDescent="0.25">
      <c r="A581" s="76"/>
      <c r="B581" s="76"/>
      <c r="C581" s="98">
        <v>3322</v>
      </c>
      <c r="D581" s="99" t="s">
        <v>77</v>
      </c>
      <c r="E581" s="94">
        <v>-200000</v>
      </c>
    </row>
    <row r="582" spans="1:5" ht="15" customHeight="1" x14ac:dyDescent="0.25">
      <c r="A582" s="76"/>
      <c r="B582" s="76"/>
      <c r="C582" s="98">
        <v>3322</v>
      </c>
      <c r="D582" s="164" t="s">
        <v>51</v>
      </c>
      <c r="E582" s="94">
        <v>200000</v>
      </c>
    </row>
    <row r="583" spans="1:5" ht="15" customHeight="1" x14ac:dyDescent="0.25">
      <c r="A583" s="90"/>
      <c r="B583" s="90"/>
      <c r="C583" s="65" t="s">
        <v>40</v>
      </c>
      <c r="D583" s="85"/>
      <c r="E583" s="86">
        <f>SUM(E581:E582)</f>
        <v>0</v>
      </c>
    </row>
    <row r="584" spans="1:5" ht="15" customHeight="1" x14ac:dyDescent="0.3">
      <c r="A584" s="36" t="s">
        <v>273</v>
      </c>
    </row>
    <row r="585" spans="1:5" ht="15" customHeight="1" x14ac:dyDescent="0.25">
      <c r="A585" s="204" t="s">
        <v>184</v>
      </c>
      <c r="B585" s="204"/>
      <c r="C585" s="204"/>
      <c r="D585" s="204"/>
      <c r="E585" s="204"/>
    </row>
    <row r="586" spans="1:5" ht="15" customHeight="1" x14ac:dyDescent="0.25">
      <c r="A586" s="204"/>
      <c r="B586" s="204"/>
      <c r="C586" s="204"/>
      <c r="D586" s="204"/>
      <c r="E586" s="204"/>
    </row>
    <row r="587" spans="1:5" ht="15" customHeight="1" x14ac:dyDescent="0.25">
      <c r="A587" s="203" t="s">
        <v>274</v>
      </c>
      <c r="B587" s="203"/>
      <c r="C587" s="203"/>
      <c r="D587" s="203"/>
      <c r="E587" s="203"/>
    </row>
    <row r="588" spans="1:5" ht="15" customHeight="1" x14ac:dyDescent="0.25">
      <c r="A588" s="203"/>
      <c r="B588" s="203"/>
      <c r="C588" s="203"/>
      <c r="D588" s="203"/>
      <c r="E588" s="203"/>
    </row>
    <row r="589" spans="1:5" ht="15" customHeight="1" x14ac:dyDescent="0.25">
      <c r="A589" s="203"/>
      <c r="B589" s="203"/>
      <c r="C589" s="203"/>
      <c r="D589" s="203"/>
      <c r="E589" s="203"/>
    </row>
    <row r="590" spans="1:5" ht="15" customHeight="1" x14ac:dyDescent="0.25">
      <c r="A590" s="203"/>
      <c r="B590" s="203"/>
      <c r="C590" s="203"/>
      <c r="D590" s="203"/>
      <c r="E590" s="203"/>
    </row>
    <row r="591" spans="1:5" ht="15" customHeight="1" x14ac:dyDescent="0.25">
      <c r="A591" s="203"/>
      <c r="B591" s="203"/>
      <c r="C591" s="203"/>
      <c r="D591" s="203"/>
      <c r="E591" s="203"/>
    </row>
    <row r="592" spans="1:5" ht="15" customHeight="1" x14ac:dyDescent="0.25">
      <c r="A592" s="203"/>
      <c r="B592" s="203"/>
      <c r="C592" s="203"/>
      <c r="D592" s="203"/>
      <c r="E592" s="203"/>
    </row>
    <row r="593" spans="1:5" ht="15" customHeight="1" x14ac:dyDescent="0.25">
      <c r="A593" s="203"/>
      <c r="B593" s="203"/>
      <c r="C593" s="203"/>
      <c r="D593" s="203"/>
      <c r="E593" s="203"/>
    </row>
    <row r="594" spans="1:5" ht="15" customHeight="1" x14ac:dyDescent="0.25">
      <c r="A594" s="203"/>
      <c r="B594" s="203"/>
      <c r="C594" s="203"/>
      <c r="D594" s="203"/>
      <c r="E594" s="203"/>
    </row>
    <row r="595" spans="1:5" ht="15" customHeight="1" x14ac:dyDescent="0.25">
      <c r="A595" s="203"/>
      <c r="B595" s="203"/>
      <c r="C595" s="203"/>
      <c r="D595" s="203"/>
      <c r="E595" s="203"/>
    </row>
    <row r="596" spans="1:5" ht="15" customHeight="1" x14ac:dyDescent="0.25">
      <c r="A596" s="203"/>
      <c r="B596" s="203"/>
      <c r="C596" s="203"/>
      <c r="D596" s="203"/>
      <c r="E596" s="203"/>
    </row>
    <row r="597" spans="1:5" ht="15" customHeight="1" x14ac:dyDescent="0.25">
      <c r="A597" s="54" t="s">
        <v>17</v>
      </c>
      <c r="B597" s="55"/>
      <c r="C597" s="55"/>
      <c r="D597" s="55"/>
      <c r="E597" s="55"/>
    </row>
    <row r="598" spans="1:5" ht="15" customHeight="1" x14ac:dyDescent="0.25">
      <c r="A598" s="56" t="s">
        <v>104</v>
      </c>
      <c r="B598" s="55"/>
      <c r="C598" s="55"/>
      <c r="D598" s="55"/>
      <c r="E598" s="73" t="s">
        <v>105</v>
      </c>
    </row>
    <row r="599" spans="1:5" ht="15" customHeight="1" x14ac:dyDescent="0.25">
      <c r="A599" s="91"/>
      <c r="B599" s="92"/>
      <c r="C599" s="55"/>
      <c r="D599" s="55"/>
      <c r="E599" s="75"/>
    </row>
    <row r="600" spans="1:5" ht="15" customHeight="1" x14ac:dyDescent="0.25">
      <c r="A600" s="68"/>
      <c r="B600" s="76"/>
      <c r="C600" s="60" t="s">
        <v>36</v>
      </c>
      <c r="D600" s="107" t="s">
        <v>37</v>
      </c>
      <c r="E600" s="45" t="s">
        <v>38</v>
      </c>
    </row>
    <row r="601" spans="1:5" ht="15" customHeight="1" x14ac:dyDescent="0.25">
      <c r="A601" s="102"/>
      <c r="B601" s="84"/>
      <c r="C601" s="88">
        <v>2399</v>
      </c>
      <c r="D601" s="81" t="s">
        <v>107</v>
      </c>
      <c r="E601" s="111">
        <v>-5277083</v>
      </c>
    </row>
    <row r="602" spans="1:5" ht="15" customHeight="1" x14ac:dyDescent="0.25">
      <c r="A602" s="102"/>
      <c r="B602" s="84"/>
      <c r="C602" s="88">
        <v>2321</v>
      </c>
      <c r="D602" s="81" t="s">
        <v>107</v>
      </c>
      <c r="E602" s="111">
        <v>5277083</v>
      </c>
    </row>
    <row r="603" spans="1:5" ht="15" customHeight="1" x14ac:dyDescent="0.25">
      <c r="A603" s="102"/>
      <c r="B603" s="168"/>
      <c r="C603" s="65" t="s">
        <v>40</v>
      </c>
      <c r="D603" s="85"/>
      <c r="E603" s="86">
        <f>SUM(E601:E602)</f>
        <v>0</v>
      </c>
    </row>
    <row r="604" spans="1:5" ht="15" customHeight="1" x14ac:dyDescent="0.25"/>
    <row r="605" spans="1:5" ht="15" customHeight="1" x14ac:dyDescent="0.25"/>
    <row r="606" spans="1:5" ht="15" customHeight="1" x14ac:dyDescent="0.3">
      <c r="A606" s="36" t="s">
        <v>275</v>
      </c>
    </row>
    <row r="607" spans="1:5" ht="15" customHeight="1" x14ac:dyDescent="0.25">
      <c r="A607" s="204" t="s">
        <v>184</v>
      </c>
      <c r="B607" s="204"/>
      <c r="C607" s="204"/>
      <c r="D607" s="204"/>
      <c r="E607" s="204"/>
    </row>
    <row r="608" spans="1:5" ht="15" customHeight="1" x14ac:dyDescent="0.25">
      <c r="A608" s="204"/>
      <c r="B608" s="204"/>
      <c r="C608" s="204"/>
      <c r="D608" s="204"/>
      <c r="E608" s="204"/>
    </row>
    <row r="609" spans="1:5" ht="15" customHeight="1" x14ac:dyDescent="0.25">
      <c r="A609" s="206" t="s">
        <v>276</v>
      </c>
      <c r="B609" s="206"/>
      <c r="C609" s="206"/>
      <c r="D609" s="206"/>
      <c r="E609" s="206"/>
    </row>
    <row r="610" spans="1:5" ht="15" customHeight="1" x14ac:dyDescent="0.25">
      <c r="A610" s="206"/>
      <c r="B610" s="206"/>
      <c r="C610" s="206"/>
      <c r="D610" s="206"/>
      <c r="E610" s="206"/>
    </row>
    <row r="611" spans="1:5" ht="15" customHeight="1" x14ac:dyDescent="0.25">
      <c r="A611" s="206"/>
      <c r="B611" s="206"/>
      <c r="C611" s="206"/>
      <c r="D611" s="206"/>
      <c r="E611" s="206"/>
    </row>
    <row r="612" spans="1:5" ht="15" customHeight="1" x14ac:dyDescent="0.25">
      <c r="A612" s="206"/>
      <c r="B612" s="206"/>
      <c r="C612" s="206"/>
      <c r="D612" s="206"/>
      <c r="E612" s="206"/>
    </row>
    <row r="613" spans="1:5" ht="15" customHeight="1" x14ac:dyDescent="0.25">
      <c r="A613" s="206"/>
      <c r="B613" s="206"/>
      <c r="C613" s="206"/>
      <c r="D613" s="206"/>
      <c r="E613" s="206"/>
    </row>
    <row r="614" spans="1:5" ht="15" customHeight="1" x14ac:dyDescent="0.25">
      <c r="A614" s="206"/>
      <c r="B614" s="206"/>
      <c r="C614" s="206"/>
      <c r="D614" s="206"/>
      <c r="E614" s="206"/>
    </row>
    <row r="615" spans="1:5" ht="15" customHeight="1" x14ac:dyDescent="0.25">
      <c r="A615" s="206"/>
      <c r="B615" s="206"/>
      <c r="C615" s="206"/>
      <c r="D615" s="206"/>
      <c r="E615" s="206"/>
    </row>
    <row r="616" spans="1:5" ht="15" customHeight="1" x14ac:dyDescent="0.25">
      <c r="A616" s="206"/>
      <c r="B616" s="206"/>
      <c r="C616" s="206"/>
      <c r="D616" s="206"/>
      <c r="E616" s="206"/>
    </row>
    <row r="617" spans="1:5" ht="15" customHeight="1" x14ac:dyDescent="0.25">
      <c r="A617" s="206"/>
      <c r="B617" s="206"/>
      <c r="C617" s="206"/>
      <c r="D617" s="206"/>
      <c r="E617" s="206"/>
    </row>
    <row r="618" spans="1:5" ht="15" customHeight="1" x14ac:dyDescent="0.25">
      <c r="A618" s="106"/>
      <c r="B618" s="106"/>
      <c r="C618" s="106"/>
      <c r="D618" s="106"/>
      <c r="E618" s="106"/>
    </row>
    <row r="619" spans="1:5" ht="15" customHeight="1" x14ac:dyDescent="0.25">
      <c r="A619" s="54" t="s">
        <v>17</v>
      </c>
      <c r="B619" s="55"/>
      <c r="C619" s="55"/>
      <c r="D619" s="55"/>
      <c r="E619" s="55"/>
    </row>
    <row r="620" spans="1:5" ht="15" customHeight="1" x14ac:dyDescent="0.25">
      <c r="A620" s="56" t="s">
        <v>104</v>
      </c>
      <c r="B620" s="55"/>
      <c r="C620" s="55"/>
      <c r="D620" s="55"/>
      <c r="E620" s="73" t="s">
        <v>105</v>
      </c>
    </row>
    <row r="621" spans="1:5" ht="15" customHeight="1" x14ac:dyDescent="0.25">
      <c r="A621" s="91"/>
      <c r="B621" s="92"/>
      <c r="C621" s="55"/>
      <c r="D621" s="55"/>
      <c r="E621" s="75"/>
    </row>
    <row r="622" spans="1:5" ht="15" customHeight="1" x14ac:dyDescent="0.25">
      <c r="A622" s="68"/>
      <c r="B622" s="76"/>
      <c r="C622" s="60" t="s">
        <v>36</v>
      </c>
      <c r="D622" s="107" t="s">
        <v>37</v>
      </c>
      <c r="E622" s="45" t="s">
        <v>38</v>
      </c>
    </row>
    <row r="623" spans="1:5" ht="15" customHeight="1" x14ac:dyDescent="0.25">
      <c r="A623" s="102"/>
      <c r="B623" s="84"/>
      <c r="C623" s="88">
        <v>2399</v>
      </c>
      <c r="D623" s="81" t="s">
        <v>107</v>
      </c>
      <c r="E623" s="111">
        <v>-3881863</v>
      </c>
    </row>
    <row r="624" spans="1:5" ht="15" customHeight="1" x14ac:dyDescent="0.25">
      <c r="A624" s="102"/>
      <c r="B624" s="84"/>
      <c r="C624" s="88">
        <v>2310</v>
      </c>
      <c r="D624" s="81" t="s">
        <v>107</v>
      </c>
      <c r="E624" s="111">
        <v>3881863</v>
      </c>
    </row>
    <row r="625" spans="1:5" ht="15" customHeight="1" x14ac:dyDescent="0.25">
      <c r="A625" s="102"/>
      <c r="B625" s="168"/>
      <c r="C625" s="65" t="s">
        <v>40</v>
      </c>
      <c r="D625" s="85"/>
      <c r="E625" s="86">
        <f>SUM(E623:E624)</f>
        <v>0</v>
      </c>
    </row>
    <row r="626" spans="1:5" ht="15" customHeight="1" x14ac:dyDescent="0.25"/>
    <row r="627" spans="1:5" ht="15" customHeight="1" x14ac:dyDescent="0.25"/>
    <row r="628" spans="1:5" ht="15" customHeight="1" x14ac:dyDescent="0.3">
      <c r="A628" s="36" t="s">
        <v>277</v>
      </c>
    </row>
    <row r="629" spans="1:5" ht="15" customHeight="1" x14ac:dyDescent="0.25">
      <c r="A629" s="204" t="s">
        <v>197</v>
      </c>
      <c r="B629" s="204"/>
      <c r="C629" s="204"/>
      <c r="D629" s="204"/>
      <c r="E629" s="204"/>
    </row>
    <row r="630" spans="1:5" ht="15" customHeight="1" x14ac:dyDescent="0.25">
      <c r="A630" s="204"/>
      <c r="B630" s="204"/>
      <c r="C630" s="204"/>
      <c r="D630" s="204"/>
      <c r="E630" s="204"/>
    </row>
    <row r="631" spans="1:5" ht="15" customHeight="1" x14ac:dyDescent="0.25">
      <c r="A631" s="203" t="s">
        <v>278</v>
      </c>
      <c r="B631" s="203"/>
      <c r="C631" s="203"/>
      <c r="D631" s="203"/>
      <c r="E631" s="203"/>
    </row>
    <row r="632" spans="1:5" ht="15" customHeight="1" x14ac:dyDescent="0.25">
      <c r="A632" s="203"/>
      <c r="B632" s="203"/>
      <c r="C632" s="203"/>
      <c r="D632" s="203"/>
      <c r="E632" s="203"/>
    </row>
    <row r="633" spans="1:5" ht="15" customHeight="1" x14ac:dyDescent="0.25">
      <c r="A633" s="203"/>
      <c r="B633" s="203"/>
      <c r="C633" s="203"/>
      <c r="D633" s="203"/>
      <c r="E633" s="203"/>
    </row>
    <row r="634" spans="1:5" ht="15" customHeight="1" x14ac:dyDescent="0.25">
      <c r="A634" s="203"/>
      <c r="B634" s="203"/>
      <c r="C634" s="203"/>
      <c r="D634" s="203"/>
      <c r="E634" s="203"/>
    </row>
    <row r="635" spans="1:5" ht="15" customHeight="1" x14ac:dyDescent="0.25">
      <c r="A635" s="203"/>
      <c r="B635" s="203"/>
      <c r="C635" s="203"/>
      <c r="D635" s="203"/>
      <c r="E635" s="203"/>
    </row>
    <row r="636" spans="1:5" ht="15" customHeight="1" x14ac:dyDescent="0.25">
      <c r="A636" s="203"/>
      <c r="B636" s="203"/>
      <c r="C636" s="203"/>
      <c r="D636" s="203"/>
      <c r="E636" s="203"/>
    </row>
    <row r="637" spans="1:5" ht="15" customHeight="1" x14ac:dyDescent="0.25"/>
    <row r="638" spans="1:5" ht="15" customHeight="1" x14ac:dyDescent="0.25">
      <c r="A638" s="37" t="s">
        <v>17</v>
      </c>
      <c r="B638" s="38"/>
      <c r="C638" s="38"/>
      <c r="D638" s="38"/>
      <c r="E638" s="114"/>
    </row>
    <row r="639" spans="1:5" ht="15" customHeight="1" x14ac:dyDescent="0.25">
      <c r="A639" s="56" t="s">
        <v>41</v>
      </c>
      <c r="B639" s="57"/>
      <c r="C639" s="57"/>
      <c r="D639" s="57"/>
      <c r="E639" s="57" t="s">
        <v>42</v>
      </c>
    </row>
    <row r="640" spans="1:5" ht="15" customHeight="1" x14ac:dyDescent="0.25"/>
    <row r="641" spans="1:5" ht="15" customHeight="1" x14ac:dyDescent="0.25">
      <c r="C641" s="60" t="s">
        <v>36</v>
      </c>
      <c r="D641" s="77" t="s">
        <v>37</v>
      </c>
      <c r="E641" s="43" t="s">
        <v>38</v>
      </c>
    </row>
    <row r="642" spans="1:5" ht="15" customHeight="1" x14ac:dyDescent="0.25">
      <c r="C642" s="98">
        <v>4349</v>
      </c>
      <c r="D642" s="81" t="s">
        <v>68</v>
      </c>
      <c r="E642" s="94">
        <v>-12000</v>
      </c>
    </row>
    <row r="643" spans="1:5" ht="15" customHeight="1" x14ac:dyDescent="0.25">
      <c r="C643" s="98">
        <v>4399</v>
      </c>
      <c r="D643" s="81" t="s">
        <v>68</v>
      </c>
      <c r="E643" s="94">
        <v>12000</v>
      </c>
    </row>
    <row r="644" spans="1:5" ht="15" customHeight="1" x14ac:dyDescent="0.25">
      <c r="C644" s="65" t="s">
        <v>40</v>
      </c>
      <c r="D644" s="99"/>
      <c r="E644" s="86">
        <f>SUM(E642:E643)</f>
        <v>0</v>
      </c>
    </row>
    <row r="645" spans="1:5" ht="15" customHeight="1" x14ac:dyDescent="0.25"/>
    <row r="646" spans="1:5" ht="15" customHeight="1" x14ac:dyDescent="0.25"/>
    <row r="647" spans="1:5" ht="15" customHeight="1" x14ac:dyDescent="0.3">
      <c r="A647" s="36" t="s">
        <v>279</v>
      </c>
    </row>
    <row r="648" spans="1:5" ht="15" customHeight="1" x14ac:dyDescent="0.25">
      <c r="A648" s="204" t="s">
        <v>202</v>
      </c>
      <c r="B648" s="204"/>
      <c r="C648" s="204"/>
      <c r="D648" s="204"/>
      <c r="E648" s="204"/>
    </row>
    <row r="649" spans="1:5" ht="15" customHeight="1" x14ac:dyDescent="0.25">
      <c r="A649" s="204"/>
      <c r="B649" s="204"/>
      <c r="C649" s="204"/>
      <c r="D649" s="204"/>
      <c r="E649" s="204"/>
    </row>
    <row r="650" spans="1:5" ht="15" customHeight="1" x14ac:dyDescent="0.25">
      <c r="A650" s="206" t="s">
        <v>280</v>
      </c>
      <c r="B650" s="206"/>
      <c r="C650" s="206"/>
      <c r="D650" s="206"/>
      <c r="E650" s="206"/>
    </row>
    <row r="651" spans="1:5" ht="15" customHeight="1" x14ac:dyDescent="0.25">
      <c r="A651" s="206"/>
      <c r="B651" s="206"/>
      <c r="C651" s="206"/>
      <c r="D651" s="206"/>
      <c r="E651" s="206"/>
    </row>
    <row r="652" spans="1:5" ht="15" customHeight="1" x14ac:dyDescent="0.25">
      <c r="A652" s="206"/>
      <c r="B652" s="206"/>
      <c r="C652" s="206"/>
      <c r="D652" s="206"/>
      <c r="E652" s="206"/>
    </row>
    <row r="653" spans="1:5" ht="15" customHeight="1" x14ac:dyDescent="0.25">
      <c r="A653" s="206"/>
      <c r="B653" s="206"/>
      <c r="C653" s="206"/>
      <c r="D653" s="206"/>
      <c r="E653" s="206"/>
    </row>
    <row r="654" spans="1:5" ht="15" customHeight="1" x14ac:dyDescent="0.25">
      <c r="A654" s="206"/>
      <c r="B654" s="206"/>
      <c r="C654" s="206"/>
      <c r="D654" s="206"/>
      <c r="E654" s="206"/>
    </row>
    <row r="655" spans="1:5" ht="15" customHeight="1" x14ac:dyDescent="0.25">
      <c r="A655" s="206"/>
      <c r="B655" s="206"/>
      <c r="C655" s="206"/>
      <c r="D655" s="206"/>
      <c r="E655" s="206"/>
    </row>
    <row r="656" spans="1:5" ht="15" customHeight="1" x14ac:dyDescent="0.25">
      <c r="A656" s="206"/>
      <c r="B656" s="206"/>
      <c r="C656" s="206"/>
      <c r="D656" s="206"/>
      <c r="E656" s="206"/>
    </row>
    <row r="657" spans="1:5" ht="15" customHeight="1" x14ac:dyDescent="0.25">
      <c r="A657" s="122"/>
      <c r="B657" s="122"/>
      <c r="C657" s="122"/>
      <c r="D657" s="122"/>
      <c r="E657" s="122"/>
    </row>
    <row r="658" spans="1:5" ht="15" customHeight="1" x14ac:dyDescent="0.25">
      <c r="A658" s="54" t="s">
        <v>17</v>
      </c>
      <c r="B658" s="55"/>
      <c r="C658" s="55"/>
      <c r="D658" s="55"/>
      <c r="E658" s="55"/>
    </row>
    <row r="659" spans="1:5" ht="15" customHeight="1" x14ac:dyDescent="0.25">
      <c r="A659" s="39" t="s">
        <v>130</v>
      </c>
      <c r="B659" s="55"/>
      <c r="C659" s="55"/>
      <c r="D659" s="55"/>
      <c r="E659" s="73" t="s">
        <v>131</v>
      </c>
    </row>
    <row r="660" spans="1:5" ht="15" customHeight="1" x14ac:dyDescent="0.25">
      <c r="A660" s="91"/>
      <c r="B660" s="92"/>
      <c r="C660" s="55"/>
      <c r="D660" s="55"/>
      <c r="E660" s="75"/>
    </row>
    <row r="661" spans="1:5" ht="15" customHeight="1" x14ac:dyDescent="0.3">
      <c r="A661" s="36"/>
      <c r="B661" s="60" t="s">
        <v>204</v>
      </c>
      <c r="C661" s="60" t="s">
        <v>36</v>
      </c>
      <c r="D661" s="107" t="s">
        <v>37</v>
      </c>
      <c r="E661" s="43" t="s">
        <v>38</v>
      </c>
    </row>
    <row r="662" spans="1:5" ht="15" customHeight="1" x14ac:dyDescent="0.3">
      <c r="A662" s="36"/>
      <c r="B662" s="161">
        <v>10</v>
      </c>
      <c r="C662" s="88"/>
      <c r="D662" s="81" t="s">
        <v>62</v>
      </c>
      <c r="E662" s="111">
        <f>-153956.16-330000-270000</f>
        <v>-753956.16</v>
      </c>
    </row>
    <row r="663" spans="1:5" ht="15" customHeight="1" x14ac:dyDescent="0.3">
      <c r="A663" s="36"/>
      <c r="B663" s="161">
        <v>10</v>
      </c>
      <c r="C663" s="88"/>
      <c r="D663" s="63" t="s">
        <v>68</v>
      </c>
      <c r="E663" s="111">
        <v>753956.16</v>
      </c>
    </row>
    <row r="664" spans="1:5" ht="15" customHeight="1" x14ac:dyDescent="0.3">
      <c r="A664" s="36"/>
      <c r="B664" s="161"/>
      <c r="C664" s="65" t="s">
        <v>40</v>
      </c>
      <c r="D664" s="85"/>
      <c r="E664" s="86">
        <f>SUM(E662:E663)</f>
        <v>0</v>
      </c>
    </row>
    <row r="665" spans="1:5" ht="15" customHeight="1" x14ac:dyDescent="0.25"/>
    <row r="666" spans="1:5" ht="15" customHeight="1" x14ac:dyDescent="0.25"/>
    <row r="667" spans="1:5" ht="15" customHeight="1" x14ac:dyDescent="0.3">
      <c r="A667" s="36" t="s">
        <v>281</v>
      </c>
    </row>
    <row r="668" spans="1:5" ht="15" customHeight="1" x14ac:dyDescent="0.25">
      <c r="A668" s="204" t="s">
        <v>202</v>
      </c>
      <c r="B668" s="204"/>
      <c r="C668" s="204"/>
      <c r="D668" s="204"/>
      <c r="E668" s="204"/>
    </row>
    <row r="669" spans="1:5" ht="15" customHeight="1" x14ac:dyDescent="0.25">
      <c r="A669" s="204"/>
      <c r="B669" s="204"/>
      <c r="C669" s="204"/>
      <c r="D669" s="204"/>
      <c r="E669" s="204"/>
    </row>
    <row r="670" spans="1:5" ht="15" customHeight="1" x14ac:dyDescent="0.25">
      <c r="A670" s="206" t="s">
        <v>282</v>
      </c>
      <c r="B670" s="206"/>
      <c r="C670" s="206"/>
      <c r="D670" s="206"/>
      <c r="E670" s="206"/>
    </row>
    <row r="671" spans="1:5" ht="15" customHeight="1" x14ac:dyDescent="0.25">
      <c r="A671" s="206"/>
      <c r="B671" s="206"/>
      <c r="C671" s="206"/>
      <c r="D671" s="206"/>
      <c r="E671" s="206"/>
    </row>
    <row r="672" spans="1:5" ht="15" customHeight="1" x14ac:dyDescent="0.25">
      <c r="A672" s="206"/>
      <c r="B672" s="206"/>
      <c r="C672" s="206"/>
      <c r="D672" s="206"/>
      <c r="E672" s="206"/>
    </row>
    <row r="673" spans="1:5" ht="15" customHeight="1" x14ac:dyDescent="0.25">
      <c r="A673" s="206"/>
      <c r="B673" s="206"/>
      <c r="C673" s="206"/>
      <c r="D673" s="206"/>
      <c r="E673" s="206"/>
    </row>
    <row r="674" spans="1:5" ht="15" customHeight="1" x14ac:dyDescent="0.25">
      <c r="A674" s="206"/>
      <c r="B674" s="206"/>
      <c r="C674" s="206"/>
      <c r="D674" s="206"/>
      <c r="E674" s="206"/>
    </row>
    <row r="675" spans="1:5" ht="15" customHeight="1" x14ac:dyDescent="0.25">
      <c r="A675" s="206"/>
      <c r="B675" s="206"/>
      <c r="C675" s="206"/>
      <c r="D675" s="206"/>
      <c r="E675" s="206"/>
    </row>
    <row r="676" spans="1:5" ht="15" customHeight="1" x14ac:dyDescent="0.25">
      <c r="A676" s="122"/>
      <c r="B676" s="122"/>
      <c r="C676" s="122"/>
      <c r="D676" s="122"/>
      <c r="E676" s="122"/>
    </row>
    <row r="677" spans="1:5" ht="15" customHeight="1" x14ac:dyDescent="0.25">
      <c r="A677" s="54" t="s">
        <v>17</v>
      </c>
      <c r="B677" s="55"/>
      <c r="C677" s="55"/>
      <c r="D677" s="55"/>
      <c r="E677" s="55"/>
    </row>
    <row r="678" spans="1:5" ht="15" customHeight="1" x14ac:dyDescent="0.25">
      <c r="A678" s="39" t="s">
        <v>130</v>
      </c>
      <c r="B678" s="55"/>
      <c r="C678" s="55"/>
      <c r="D678" s="55"/>
      <c r="E678" s="73" t="s">
        <v>131</v>
      </c>
    </row>
    <row r="679" spans="1:5" ht="15" customHeight="1" x14ac:dyDescent="0.25">
      <c r="A679" s="91"/>
      <c r="B679" s="92"/>
      <c r="C679" s="55"/>
      <c r="D679" s="55"/>
      <c r="E679" s="75"/>
    </row>
    <row r="680" spans="1:5" ht="15" customHeight="1" x14ac:dyDescent="0.3">
      <c r="A680" s="36"/>
      <c r="B680" s="60" t="s">
        <v>204</v>
      </c>
      <c r="C680" s="60" t="s">
        <v>36</v>
      </c>
      <c r="D680" s="107" t="s">
        <v>37</v>
      </c>
      <c r="E680" s="43" t="s">
        <v>38</v>
      </c>
    </row>
    <row r="681" spans="1:5" ht="15" customHeight="1" x14ac:dyDescent="0.3">
      <c r="A681" s="36"/>
      <c r="B681" s="161">
        <v>15</v>
      </c>
      <c r="C681" s="88"/>
      <c r="D681" s="81" t="s">
        <v>62</v>
      </c>
      <c r="E681" s="111">
        <f>-7000-1320000</f>
        <v>-1327000</v>
      </c>
    </row>
    <row r="682" spans="1:5" ht="15" customHeight="1" x14ac:dyDescent="0.3">
      <c r="A682" s="36"/>
      <c r="B682" s="161">
        <v>15</v>
      </c>
      <c r="C682" s="88"/>
      <c r="D682" s="63" t="s">
        <v>68</v>
      </c>
      <c r="E682" s="111">
        <v>1327000</v>
      </c>
    </row>
    <row r="683" spans="1:5" ht="15" customHeight="1" x14ac:dyDescent="0.3">
      <c r="A683" s="36"/>
      <c r="B683" s="161"/>
      <c r="C683" s="65" t="s">
        <v>40</v>
      </c>
      <c r="D683" s="85"/>
      <c r="E683" s="86">
        <f>SUM(E681:E682)</f>
        <v>0</v>
      </c>
    </row>
    <row r="684" spans="1:5" ht="15" customHeight="1" x14ac:dyDescent="0.25"/>
    <row r="685" spans="1:5" ht="15" customHeight="1" x14ac:dyDescent="0.25"/>
    <row r="686" spans="1:5" ht="15" customHeight="1" x14ac:dyDescent="0.25"/>
    <row r="687" spans="1:5" ht="15" customHeight="1" x14ac:dyDescent="0.25"/>
    <row r="688" spans="1:5" ht="15" customHeight="1" x14ac:dyDescent="0.25"/>
    <row r="689" spans="1:5" ht="15" customHeight="1" x14ac:dyDescent="0.25"/>
    <row r="690" spans="1:5" ht="15" customHeight="1" x14ac:dyDescent="0.25"/>
    <row r="691" spans="1:5" ht="15" customHeight="1" x14ac:dyDescent="0.3">
      <c r="A691" s="36" t="s">
        <v>283</v>
      </c>
    </row>
    <row r="692" spans="1:5" ht="15" customHeight="1" x14ac:dyDescent="0.25">
      <c r="A692" s="204" t="s">
        <v>152</v>
      </c>
      <c r="B692" s="204"/>
      <c r="C692" s="204"/>
      <c r="D692" s="204"/>
      <c r="E692" s="204"/>
    </row>
    <row r="693" spans="1:5" ht="15" customHeight="1" x14ac:dyDescent="0.25">
      <c r="A693" s="204"/>
      <c r="B693" s="204"/>
      <c r="C693" s="204"/>
      <c r="D693" s="204"/>
      <c r="E693" s="204"/>
    </row>
    <row r="694" spans="1:5" ht="15" customHeight="1" x14ac:dyDescent="0.25">
      <c r="A694" s="203" t="s">
        <v>284</v>
      </c>
      <c r="B694" s="203"/>
      <c r="C694" s="203"/>
      <c r="D694" s="203"/>
      <c r="E694" s="203"/>
    </row>
    <row r="695" spans="1:5" ht="15" customHeight="1" x14ac:dyDescent="0.25">
      <c r="A695" s="203"/>
      <c r="B695" s="203"/>
      <c r="C695" s="203"/>
      <c r="D695" s="203"/>
      <c r="E695" s="203"/>
    </row>
    <row r="696" spans="1:5" ht="15" customHeight="1" x14ac:dyDescent="0.25">
      <c r="A696" s="203"/>
      <c r="B696" s="203"/>
      <c r="C696" s="203"/>
      <c r="D696" s="203"/>
      <c r="E696" s="203"/>
    </row>
    <row r="697" spans="1:5" ht="15" customHeight="1" x14ac:dyDescent="0.25">
      <c r="A697" s="203"/>
      <c r="B697" s="203"/>
      <c r="C697" s="203"/>
      <c r="D697" s="203"/>
      <c r="E697" s="203"/>
    </row>
    <row r="698" spans="1:5" ht="15" customHeight="1" x14ac:dyDescent="0.25">
      <c r="A698" s="203"/>
      <c r="B698" s="203"/>
      <c r="C698" s="203"/>
      <c r="D698" s="203"/>
      <c r="E698" s="203"/>
    </row>
    <row r="699" spans="1:5" ht="15" customHeight="1" x14ac:dyDescent="0.25">
      <c r="A699" s="203"/>
      <c r="B699" s="203"/>
      <c r="C699" s="203"/>
      <c r="D699" s="203"/>
      <c r="E699" s="203"/>
    </row>
    <row r="700" spans="1:5" ht="15" customHeight="1" x14ac:dyDescent="0.25">
      <c r="A700" s="203"/>
      <c r="B700" s="203"/>
      <c r="C700" s="203"/>
      <c r="D700" s="203"/>
      <c r="E700" s="203"/>
    </row>
    <row r="701" spans="1:5" ht="15" customHeight="1" x14ac:dyDescent="0.25">
      <c r="A701" s="72"/>
      <c r="B701" s="72"/>
      <c r="C701" s="72"/>
      <c r="D701" s="72"/>
      <c r="E701" s="72"/>
    </row>
    <row r="702" spans="1:5" ht="15" customHeight="1" x14ac:dyDescent="0.25">
      <c r="A702" s="72"/>
      <c r="B702" s="72"/>
      <c r="C702" s="72"/>
      <c r="D702" s="72"/>
      <c r="E702" s="72"/>
    </row>
    <row r="703" spans="1:5" ht="15" customHeight="1" x14ac:dyDescent="0.25">
      <c r="A703" s="54" t="s">
        <v>17</v>
      </c>
      <c r="B703" s="55"/>
      <c r="C703" s="55"/>
      <c r="D703" s="55"/>
      <c r="E703" s="74"/>
    </row>
    <row r="704" spans="1:5" ht="15" customHeight="1" x14ac:dyDescent="0.25">
      <c r="A704" s="39" t="s">
        <v>125</v>
      </c>
      <c r="B704" s="38"/>
      <c r="C704" s="38"/>
      <c r="D704" s="38"/>
      <c r="E704" s="40" t="s">
        <v>211</v>
      </c>
    </row>
    <row r="705" spans="1:7" ht="15" customHeight="1" x14ac:dyDescent="0.25">
      <c r="A705" s="114"/>
      <c r="B705" s="115"/>
      <c r="C705" s="38"/>
      <c r="D705" s="114"/>
      <c r="E705" s="116"/>
    </row>
    <row r="706" spans="1:7" ht="15" customHeight="1" x14ac:dyDescent="0.25">
      <c r="A706" s="68"/>
      <c r="B706" s="68"/>
      <c r="C706" s="43" t="s">
        <v>36</v>
      </c>
      <c r="D706" s="77" t="s">
        <v>37</v>
      </c>
      <c r="E706" s="43" t="s">
        <v>38</v>
      </c>
    </row>
    <row r="707" spans="1:7" ht="15" customHeight="1" x14ac:dyDescent="0.25">
      <c r="A707" s="163"/>
      <c r="B707" s="79"/>
      <c r="C707" s="88">
        <v>4399</v>
      </c>
      <c r="D707" s="81" t="s">
        <v>77</v>
      </c>
      <c r="E707" s="126">
        <v>-55472</v>
      </c>
    </row>
    <row r="708" spans="1:7" ht="15" customHeight="1" x14ac:dyDescent="0.25">
      <c r="A708" s="163"/>
      <c r="B708" s="79"/>
      <c r="C708" s="88">
        <v>4399</v>
      </c>
      <c r="D708" s="81" t="s">
        <v>68</v>
      </c>
      <c r="E708" s="126">
        <v>-350000</v>
      </c>
    </row>
    <row r="709" spans="1:7" ht="15" customHeight="1" x14ac:dyDescent="0.25">
      <c r="A709" s="163"/>
      <c r="B709" s="79"/>
      <c r="C709" s="88">
        <v>6172</v>
      </c>
      <c r="D709" s="81" t="s">
        <v>212</v>
      </c>
      <c r="E709" s="126">
        <v>-188000</v>
      </c>
    </row>
    <row r="710" spans="1:7" ht="15" customHeight="1" x14ac:dyDescent="0.25">
      <c r="A710" s="151"/>
      <c r="B710" s="38"/>
      <c r="C710" s="51" t="s">
        <v>40</v>
      </c>
      <c r="D710" s="128"/>
      <c r="E710" s="121">
        <f>SUM(E707:E709)</f>
        <v>-593472</v>
      </c>
    </row>
    <row r="711" spans="1:7" ht="15" customHeight="1" x14ac:dyDescent="0.25"/>
    <row r="712" spans="1:7" ht="15" customHeight="1" x14ac:dyDescent="0.25">
      <c r="A712" s="54" t="s">
        <v>17</v>
      </c>
    </row>
    <row r="713" spans="1:7" ht="15" customHeight="1" x14ac:dyDescent="0.25">
      <c r="A713" s="155" t="s">
        <v>125</v>
      </c>
      <c r="B713" s="55"/>
      <c r="C713" s="55"/>
      <c r="D713" s="55"/>
      <c r="E713" s="73" t="s">
        <v>167</v>
      </c>
    </row>
    <row r="714" spans="1:7" ht="15" customHeight="1" x14ac:dyDescent="0.25">
      <c r="A714" s="56"/>
      <c r="B714" s="74"/>
      <c r="C714" s="55"/>
      <c r="D714" s="55"/>
      <c r="E714" s="75"/>
    </row>
    <row r="715" spans="1:7" ht="15" customHeight="1" x14ac:dyDescent="0.25">
      <c r="A715" s="76"/>
      <c r="B715" s="68"/>
      <c r="C715" s="60" t="s">
        <v>36</v>
      </c>
      <c r="D715" s="77" t="s">
        <v>37</v>
      </c>
      <c r="E715" s="43" t="s">
        <v>38</v>
      </c>
    </row>
    <row r="716" spans="1:7" ht="15" customHeight="1" x14ac:dyDescent="0.25">
      <c r="A716" s="78"/>
      <c r="B716" s="102"/>
      <c r="C716" s="98">
        <v>3147</v>
      </c>
      <c r="D716" s="81" t="s">
        <v>68</v>
      </c>
      <c r="E716" s="94">
        <v>-18860</v>
      </c>
    </row>
    <row r="717" spans="1:7" ht="15" customHeight="1" x14ac:dyDescent="0.25">
      <c r="A717" s="78"/>
      <c r="B717" s="102"/>
      <c r="C717" s="98">
        <v>5272</v>
      </c>
      <c r="D717" s="81" t="s">
        <v>68</v>
      </c>
      <c r="E717" s="94">
        <v>-17950</v>
      </c>
    </row>
    <row r="718" spans="1:7" ht="15" customHeight="1" x14ac:dyDescent="0.25">
      <c r="A718" s="90"/>
      <c r="B718" s="70"/>
      <c r="C718" s="65" t="s">
        <v>40</v>
      </c>
      <c r="D718" s="99"/>
      <c r="E718" s="86">
        <f>SUM(E716:E717)</f>
        <v>-36810</v>
      </c>
      <c r="G718" s="71">
        <f>+E710+E718</f>
        <v>-630282</v>
      </c>
    </row>
    <row r="719" spans="1:7" ht="15" customHeight="1" x14ac:dyDescent="0.25"/>
    <row r="720" spans="1:7" ht="15" customHeight="1" x14ac:dyDescent="0.25">
      <c r="A720" s="54" t="s">
        <v>17</v>
      </c>
      <c r="B720" s="55"/>
      <c r="C720" s="55"/>
      <c r="D720" s="55"/>
      <c r="E720" s="55"/>
    </row>
    <row r="721" spans="1:5" ht="15" customHeight="1" x14ac:dyDescent="0.25">
      <c r="A721" s="56" t="s">
        <v>33</v>
      </c>
      <c r="B721" s="55"/>
      <c r="C721" s="55"/>
      <c r="D721" s="55"/>
      <c r="E721" s="73" t="s">
        <v>34</v>
      </c>
    </row>
    <row r="722" spans="1:5" ht="15" customHeight="1" x14ac:dyDescent="0.25">
      <c r="A722" s="54"/>
      <c r="B722" s="74"/>
      <c r="C722" s="55"/>
      <c r="D722" s="55"/>
      <c r="E722" s="75"/>
    </row>
    <row r="723" spans="1:5" ht="15" customHeight="1" x14ac:dyDescent="0.25">
      <c r="A723" s="76"/>
      <c r="B723" s="76"/>
      <c r="C723" s="60" t="s">
        <v>36</v>
      </c>
      <c r="D723" s="77" t="s">
        <v>37</v>
      </c>
      <c r="E723" s="45" t="s">
        <v>38</v>
      </c>
    </row>
    <row r="724" spans="1:5" ht="15" customHeight="1" x14ac:dyDescent="0.25">
      <c r="A724" s="78"/>
      <c r="B724" s="79"/>
      <c r="C724" s="80">
        <v>6409</v>
      </c>
      <c r="D724" s="81" t="s">
        <v>39</v>
      </c>
      <c r="E724" s="82">
        <v>630282</v>
      </c>
    </row>
    <row r="725" spans="1:5" ht="15" customHeight="1" x14ac:dyDescent="0.25">
      <c r="A725" s="83"/>
      <c r="B725" s="84"/>
      <c r="C725" s="65" t="s">
        <v>40</v>
      </c>
      <c r="D725" s="85"/>
      <c r="E725" s="86">
        <f>E724</f>
        <v>630282</v>
      </c>
    </row>
    <row r="726" spans="1:5" ht="15" customHeight="1" x14ac:dyDescent="0.3">
      <c r="A726" s="36"/>
    </row>
    <row r="727" spans="1:5" ht="15" customHeight="1" x14ac:dyDescent="0.3">
      <c r="A727" s="36"/>
    </row>
    <row r="728" spans="1:5" ht="15" customHeight="1" x14ac:dyDescent="0.3">
      <c r="A728" s="36" t="s">
        <v>285</v>
      </c>
    </row>
    <row r="729" spans="1:5" ht="15" customHeight="1" x14ac:dyDescent="0.25">
      <c r="A729" s="205" t="s">
        <v>152</v>
      </c>
      <c r="B729" s="205"/>
      <c r="C729" s="205"/>
      <c r="D729" s="205"/>
      <c r="E729" s="205"/>
    </row>
    <row r="730" spans="1:5" ht="15" customHeight="1" x14ac:dyDescent="0.25">
      <c r="A730" s="205"/>
      <c r="B730" s="205"/>
      <c r="C730" s="205"/>
      <c r="D730" s="205"/>
      <c r="E730" s="205"/>
    </row>
    <row r="731" spans="1:5" ht="15" customHeight="1" x14ac:dyDescent="0.25">
      <c r="A731" s="203" t="s">
        <v>286</v>
      </c>
      <c r="B731" s="203"/>
      <c r="C731" s="203"/>
      <c r="D731" s="203"/>
      <c r="E731" s="203"/>
    </row>
    <row r="732" spans="1:5" ht="15" customHeight="1" x14ac:dyDescent="0.25">
      <c r="A732" s="203"/>
      <c r="B732" s="203"/>
      <c r="C732" s="203"/>
      <c r="D732" s="203"/>
      <c r="E732" s="203"/>
    </row>
    <row r="733" spans="1:5" ht="15" customHeight="1" x14ac:dyDescent="0.25">
      <c r="A733" s="203"/>
      <c r="B733" s="203"/>
      <c r="C733" s="203"/>
      <c r="D733" s="203"/>
      <c r="E733" s="203"/>
    </row>
    <row r="734" spans="1:5" ht="15" customHeight="1" x14ac:dyDescent="0.25">
      <c r="A734" s="203"/>
      <c r="B734" s="203"/>
      <c r="C734" s="203"/>
      <c r="D734" s="203"/>
      <c r="E734" s="203"/>
    </row>
    <row r="735" spans="1:5" ht="15" customHeight="1" x14ac:dyDescent="0.25">
      <c r="A735" s="203"/>
      <c r="B735" s="203"/>
      <c r="C735" s="203"/>
      <c r="D735" s="203"/>
      <c r="E735" s="203"/>
    </row>
    <row r="736" spans="1:5" ht="15" customHeight="1" x14ac:dyDescent="0.25">
      <c r="A736" s="203"/>
      <c r="B736" s="203"/>
      <c r="C736" s="203"/>
      <c r="D736" s="203"/>
      <c r="E736" s="203"/>
    </row>
    <row r="737" spans="1:5" ht="15" customHeight="1" x14ac:dyDescent="0.25">
      <c r="A737" s="203"/>
      <c r="B737" s="203"/>
      <c r="C737" s="203"/>
      <c r="D737" s="203"/>
      <c r="E737" s="203"/>
    </row>
    <row r="738" spans="1:5" ht="15" customHeight="1" x14ac:dyDescent="0.25">
      <c r="A738" s="97"/>
      <c r="B738" s="97"/>
      <c r="C738" s="97"/>
      <c r="D738" s="97"/>
      <c r="E738" s="97"/>
    </row>
    <row r="739" spans="1:5" ht="15" customHeight="1" x14ac:dyDescent="0.25">
      <c r="A739" s="97"/>
      <c r="B739" s="97"/>
      <c r="C739" s="97"/>
      <c r="D739" s="97"/>
      <c r="E739" s="97"/>
    </row>
    <row r="740" spans="1:5" ht="15" customHeight="1" x14ac:dyDescent="0.25">
      <c r="A740" s="97"/>
      <c r="B740" s="97"/>
      <c r="C740" s="97"/>
      <c r="D740" s="97"/>
      <c r="E740" s="97"/>
    </row>
    <row r="741" spans="1:5" ht="15" customHeight="1" x14ac:dyDescent="0.25">
      <c r="A741" s="97"/>
      <c r="B741" s="97"/>
      <c r="C741" s="97"/>
      <c r="D741" s="97"/>
      <c r="E741" s="97"/>
    </row>
    <row r="742" spans="1:5" ht="15" customHeight="1" x14ac:dyDescent="0.25">
      <c r="A742" s="97"/>
      <c r="B742" s="97"/>
      <c r="C742" s="97"/>
      <c r="D742" s="97"/>
      <c r="E742" s="97"/>
    </row>
    <row r="743" spans="1:5" ht="15" customHeight="1" x14ac:dyDescent="0.25">
      <c r="A743" s="97"/>
      <c r="B743" s="97"/>
      <c r="C743" s="97"/>
      <c r="D743" s="97"/>
      <c r="E743" s="97"/>
    </row>
    <row r="744" spans="1:5" ht="15" customHeight="1" x14ac:dyDescent="0.25">
      <c r="A744" s="37" t="s">
        <v>17</v>
      </c>
      <c r="B744" s="38"/>
      <c r="C744" s="38"/>
      <c r="D744" s="38"/>
      <c r="E744" s="38"/>
    </row>
    <row r="745" spans="1:5" ht="15" customHeight="1" x14ac:dyDescent="0.25">
      <c r="A745" s="39" t="s">
        <v>33</v>
      </c>
      <c r="B745" s="38"/>
      <c r="C745" s="38"/>
      <c r="D745" s="38"/>
      <c r="E745" s="40" t="s">
        <v>34</v>
      </c>
    </row>
    <row r="746" spans="1:5" ht="15" customHeight="1" x14ac:dyDescent="0.25">
      <c r="A746" s="114"/>
      <c r="B746" s="37"/>
      <c r="C746" s="38"/>
      <c r="D746" s="38"/>
      <c r="E746" s="42"/>
    </row>
    <row r="747" spans="1:5" ht="15" customHeight="1" x14ac:dyDescent="0.25">
      <c r="A747" s="68"/>
      <c r="B747" s="76"/>
      <c r="C747" s="43" t="s">
        <v>36</v>
      </c>
      <c r="D747" s="77" t="s">
        <v>37</v>
      </c>
      <c r="E747" s="43" t="s">
        <v>38</v>
      </c>
    </row>
    <row r="748" spans="1:5" ht="15" customHeight="1" x14ac:dyDescent="0.25">
      <c r="A748" s="102"/>
      <c r="B748" s="101"/>
      <c r="C748" s="88">
        <v>6409</v>
      </c>
      <c r="D748" s="81" t="s">
        <v>39</v>
      </c>
      <c r="E748" s="126">
        <v>-630000</v>
      </c>
    </row>
    <row r="749" spans="1:5" ht="15" customHeight="1" x14ac:dyDescent="0.25">
      <c r="A749" s="151"/>
      <c r="B749" s="95"/>
      <c r="C749" s="51" t="s">
        <v>40</v>
      </c>
      <c r="D749" s="128"/>
      <c r="E749" s="121">
        <f>SUM(E748:E748)</f>
        <v>-630000</v>
      </c>
    </row>
    <row r="750" spans="1:5" ht="15" customHeight="1" x14ac:dyDescent="0.25">
      <c r="A750" s="97"/>
      <c r="B750" s="97"/>
      <c r="C750" s="97"/>
      <c r="D750" s="97"/>
      <c r="E750" s="97"/>
    </row>
    <row r="751" spans="1:5" ht="15" customHeight="1" x14ac:dyDescent="0.25">
      <c r="A751" s="37" t="s">
        <v>17</v>
      </c>
      <c r="B751" s="38"/>
      <c r="C751" s="38"/>
      <c r="D751" s="74"/>
      <c r="E751" s="74"/>
    </row>
    <row r="752" spans="1:5" ht="15" customHeight="1" x14ac:dyDescent="0.25">
      <c r="A752" s="39" t="s">
        <v>125</v>
      </c>
      <c r="B752" s="38"/>
      <c r="C752" s="38"/>
      <c r="D752" s="38"/>
      <c r="E752" s="40" t="s">
        <v>167</v>
      </c>
    </row>
    <row r="753" spans="1:5" ht="15" customHeight="1" x14ac:dyDescent="0.25">
      <c r="A753" s="114"/>
      <c r="B753" s="115"/>
      <c r="C753" s="38"/>
      <c r="D753" s="114"/>
      <c r="E753" s="116"/>
    </row>
    <row r="754" spans="1:5" ht="15" customHeight="1" x14ac:dyDescent="0.25">
      <c r="A754" s="68"/>
      <c r="B754" s="60" t="s">
        <v>35</v>
      </c>
      <c r="C754" s="43" t="s">
        <v>36</v>
      </c>
      <c r="D754" s="77" t="s">
        <v>37</v>
      </c>
      <c r="E754" s="43" t="s">
        <v>38</v>
      </c>
    </row>
    <row r="755" spans="1:5" ht="15" customHeight="1" x14ac:dyDescent="0.25">
      <c r="A755" s="163"/>
      <c r="B755" s="178">
        <v>107100884</v>
      </c>
      <c r="C755" s="88"/>
      <c r="D755" s="157" t="s">
        <v>62</v>
      </c>
      <c r="E755" s="126">
        <f>180000+350000+100000</f>
        <v>630000</v>
      </c>
    </row>
    <row r="756" spans="1:5" ht="15" customHeight="1" x14ac:dyDescent="0.25">
      <c r="A756" s="151"/>
      <c r="B756" s="96"/>
      <c r="C756" s="51" t="s">
        <v>40</v>
      </c>
      <c r="D756" s="128"/>
      <c r="E756" s="121">
        <f>SUM(E755:E755)</f>
        <v>630000</v>
      </c>
    </row>
    <row r="757" spans="1:5" ht="15" customHeight="1" x14ac:dyDescent="0.3">
      <c r="A757" s="36"/>
    </row>
    <row r="758" spans="1:5" ht="15" customHeight="1" x14ac:dyDescent="0.3">
      <c r="A758" s="36"/>
    </row>
    <row r="759" spans="1:5" ht="15" customHeight="1" x14ac:dyDescent="0.3">
      <c r="A759" s="36" t="s">
        <v>287</v>
      </c>
    </row>
    <row r="760" spans="1:5" ht="15" customHeight="1" x14ac:dyDescent="0.25">
      <c r="A760" s="204" t="s">
        <v>214</v>
      </c>
      <c r="B760" s="204"/>
      <c r="C760" s="204"/>
      <c r="D760" s="204"/>
      <c r="E760" s="204"/>
    </row>
    <row r="761" spans="1:5" ht="15" customHeight="1" x14ac:dyDescent="0.25">
      <c r="A761" s="204"/>
      <c r="B761" s="204"/>
      <c r="C761" s="204"/>
      <c r="D761" s="204"/>
      <c r="E761" s="204"/>
    </row>
    <row r="762" spans="1:5" ht="15" customHeight="1" x14ac:dyDescent="0.25">
      <c r="A762" s="203" t="s">
        <v>400</v>
      </c>
      <c r="B762" s="203"/>
      <c r="C762" s="203"/>
      <c r="D762" s="203"/>
      <c r="E762" s="203"/>
    </row>
    <row r="763" spans="1:5" ht="15" customHeight="1" x14ac:dyDescent="0.25">
      <c r="A763" s="203"/>
      <c r="B763" s="203"/>
      <c r="C763" s="203"/>
      <c r="D763" s="203"/>
      <c r="E763" s="203"/>
    </row>
    <row r="764" spans="1:5" ht="15" customHeight="1" x14ac:dyDescent="0.25">
      <c r="A764" s="203"/>
      <c r="B764" s="203"/>
      <c r="C764" s="203"/>
      <c r="D764" s="203"/>
      <c r="E764" s="203"/>
    </row>
    <row r="765" spans="1:5" ht="15" customHeight="1" x14ac:dyDescent="0.25">
      <c r="A765" s="203"/>
      <c r="B765" s="203"/>
      <c r="C765" s="203"/>
      <c r="D765" s="203"/>
      <c r="E765" s="203"/>
    </row>
    <row r="766" spans="1:5" ht="15" customHeight="1" x14ac:dyDescent="0.25">
      <c r="A766" s="203"/>
      <c r="B766" s="203"/>
      <c r="C766" s="203"/>
      <c r="D766" s="203"/>
      <c r="E766" s="203"/>
    </row>
    <row r="767" spans="1:5" ht="15" customHeight="1" x14ac:dyDescent="0.25">
      <c r="A767" s="203"/>
      <c r="B767" s="203"/>
      <c r="C767" s="203"/>
      <c r="D767" s="203"/>
      <c r="E767" s="203"/>
    </row>
    <row r="768" spans="1:5" ht="15" customHeight="1" x14ac:dyDescent="0.25">
      <c r="A768" s="203"/>
      <c r="B768" s="203"/>
      <c r="C768" s="203"/>
      <c r="D768" s="203"/>
      <c r="E768" s="203"/>
    </row>
    <row r="769" spans="1:7" ht="15" customHeight="1" x14ac:dyDescent="0.25">
      <c r="A769" s="203"/>
      <c r="B769" s="203"/>
      <c r="C769" s="203"/>
      <c r="D769" s="203"/>
      <c r="E769" s="203"/>
    </row>
    <row r="770" spans="1:7" ht="15" customHeight="1" x14ac:dyDescent="0.25">
      <c r="A770" s="203"/>
      <c r="B770" s="203"/>
      <c r="C770" s="203"/>
      <c r="D770" s="203"/>
      <c r="E770" s="203"/>
    </row>
    <row r="771" spans="1:7" ht="15" customHeight="1" x14ac:dyDescent="0.25">
      <c r="A771" s="203"/>
      <c r="B771" s="203"/>
      <c r="C771" s="203"/>
      <c r="D771" s="203"/>
      <c r="E771" s="203"/>
    </row>
    <row r="772" spans="1:7" ht="15" customHeight="1" x14ac:dyDescent="0.25"/>
    <row r="773" spans="1:7" ht="15" customHeight="1" x14ac:dyDescent="0.25">
      <c r="A773" s="54" t="s">
        <v>17</v>
      </c>
      <c r="B773" s="55"/>
      <c r="C773" s="55"/>
      <c r="D773" s="55"/>
      <c r="E773" s="74"/>
    </row>
    <row r="774" spans="1:7" ht="15" customHeight="1" x14ac:dyDescent="0.25">
      <c r="A774" s="56" t="s">
        <v>83</v>
      </c>
      <c r="B774" s="57"/>
      <c r="C774" s="57"/>
      <c r="D774" s="57"/>
      <c r="E774" s="74" t="s">
        <v>84</v>
      </c>
    </row>
    <row r="775" spans="1:7" ht="15" customHeight="1" x14ac:dyDescent="0.25"/>
    <row r="776" spans="1:7" ht="15" customHeight="1" x14ac:dyDescent="0.25">
      <c r="B776" s="43" t="s">
        <v>35</v>
      </c>
      <c r="C776" s="60" t="s">
        <v>36</v>
      </c>
      <c r="D776" s="61" t="s">
        <v>43</v>
      </c>
      <c r="E776" s="45" t="s">
        <v>38</v>
      </c>
    </row>
    <row r="777" spans="1:7" ht="15" customHeight="1" x14ac:dyDescent="0.25">
      <c r="B777" s="93">
        <v>307</v>
      </c>
      <c r="C777" s="88"/>
      <c r="D777" s="63" t="s">
        <v>85</v>
      </c>
      <c r="E777" s="126">
        <v>-377736</v>
      </c>
    </row>
    <row r="778" spans="1:7" ht="15" customHeight="1" x14ac:dyDescent="0.25">
      <c r="B778" s="93">
        <v>14</v>
      </c>
      <c r="C778" s="88"/>
      <c r="D778" s="63" t="s">
        <v>150</v>
      </c>
      <c r="E778" s="126">
        <f>-128627.5-1020000</f>
        <v>-1148627.5</v>
      </c>
      <c r="G778" s="71">
        <f>SUM(E777:E778)</f>
        <v>-1526363.5</v>
      </c>
    </row>
    <row r="779" spans="1:7" ht="15" customHeight="1" x14ac:dyDescent="0.25">
      <c r="B779" s="93">
        <v>303</v>
      </c>
      <c r="C779" s="88"/>
      <c r="D779" s="63" t="s">
        <v>85</v>
      </c>
      <c r="E779" s="126">
        <v>1397736</v>
      </c>
    </row>
    <row r="780" spans="1:7" ht="15" customHeight="1" x14ac:dyDescent="0.25">
      <c r="B780" s="93">
        <v>300</v>
      </c>
      <c r="C780" s="88"/>
      <c r="D780" s="63" t="s">
        <v>85</v>
      </c>
      <c r="E780" s="126">
        <v>128627.5</v>
      </c>
    </row>
    <row r="781" spans="1:7" ht="15" customHeight="1" x14ac:dyDescent="0.25">
      <c r="B781" s="50"/>
      <c r="C781" s="65" t="s">
        <v>40</v>
      </c>
      <c r="D781" s="66"/>
      <c r="E781" s="67">
        <f>SUM(E777:E780)</f>
        <v>0</v>
      </c>
    </row>
    <row r="782" spans="1:7" ht="15" customHeight="1" x14ac:dyDescent="0.3">
      <c r="A782" s="36"/>
    </row>
    <row r="783" spans="1:7" ht="15" customHeight="1" x14ac:dyDescent="0.3">
      <c r="A783" s="36"/>
    </row>
    <row r="784" spans="1:7" ht="15" customHeight="1" x14ac:dyDescent="0.3">
      <c r="A784" s="36" t="s">
        <v>288</v>
      </c>
    </row>
    <row r="785" spans="1:5" ht="15" customHeight="1" x14ac:dyDescent="0.25">
      <c r="A785" s="204" t="s">
        <v>214</v>
      </c>
      <c r="B785" s="204"/>
      <c r="C785" s="204"/>
      <c r="D785" s="204"/>
      <c r="E785" s="204"/>
    </row>
    <row r="786" spans="1:5" ht="15" customHeight="1" x14ac:dyDescent="0.25">
      <c r="A786" s="204"/>
      <c r="B786" s="204"/>
      <c r="C786" s="204"/>
      <c r="D786" s="204"/>
      <c r="E786" s="204"/>
    </row>
    <row r="787" spans="1:5" ht="15" customHeight="1" x14ac:dyDescent="0.25">
      <c r="A787" s="203" t="s">
        <v>401</v>
      </c>
      <c r="B787" s="203"/>
      <c r="C787" s="203"/>
      <c r="D787" s="203"/>
      <c r="E787" s="203"/>
    </row>
    <row r="788" spans="1:5" ht="15" customHeight="1" x14ac:dyDescent="0.25">
      <c r="A788" s="203"/>
      <c r="B788" s="203"/>
      <c r="C788" s="203"/>
      <c r="D788" s="203"/>
      <c r="E788" s="203"/>
    </row>
    <row r="789" spans="1:5" ht="15" customHeight="1" x14ac:dyDescent="0.25">
      <c r="A789" s="203"/>
      <c r="B789" s="203"/>
      <c r="C789" s="203"/>
      <c r="D789" s="203"/>
      <c r="E789" s="203"/>
    </row>
    <row r="790" spans="1:5" ht="15" customHeight="1" x14ac:dyDescent="0.25">
      <c r="A790" s="203"/>
      <c r="B790" s="203"/>
      <c r="C790" s="203"/>
      <c r="D790" s="203"/>
      <c r="E790" s="203"/>
    </row>
    <row r="791" spans="1:5" ht="15" customHeight="1" x14ac:dyDescent="0.25">
      <c r="A791" s="203"/>
      <c r="B791" s="203"/>
      <c r="C791" s="203"/>
      <c r="D791" s="203"/>
      <c r="E791" s="203"/>
    </row>
    <row r="792" spans="1:5" ht="15" customHeight="1" x14ac:dyDescent="0.25">
      <c r="A792" s="203"/>
      <c r="B792" s="203"/>
      <c r="C792" s="203"/>
      <c r="D792" s="203"/>
      <c r="E792" s="203"/>
    </row>
    <row r="793" spans="1:5" ht="15" customHeight="1" x14ac:dyDescent="0.25">
      <c r="A793" s="203"/>
      <c r="B793" s="203"/>
      <c r="C793" s="203"/>
      <c r="D793" s="203"/>
      <c r="E793" s="203"/>
    </row>
    <row r="794" spans="1:5" ht="15" customHeight="1" x14ac:dyDescent="0.25"/>
    <row r="795" spans="1:5" ht="15" customHeight="1" x14ac:dyDescent="0.25"/>
    <row r="796" spans="1:5" ht="15" customHeight="1" x14ac:dyDescent="0.25"/>
    <row r="797" spans="1:5" ht="15" customHeight="1" x14ac:dyDescent="0.25">
      <c r="A797" s="54" t="s">
        <v>17</v>
      </c>
      <c r="B797" s="55"/>
      <c r="C797" s="55"/>
      <c r="D797" s="55"/>
      <c r="E797" s="74"/>
    </row>
    <row r="798" spans="1:5" ht="15" customHeight="1" x14ac:dyDescent="0.25">
      <c r="A798" s="56" t="s">
        <v>83</v>
      </c>
      <c r="B798" s="57"/>
      <c r="C798" s="57"/>
      <c r="D798" s="57"/>
      <c r="E798" s="74" t="s">
        <v>84</v>
      </c>
    </row>
    <row r="799" spans="1:5" ht="15" customHeight="1" x14ac:dyDescent="0.25"/>
    <row r="800" spans="1:5" ht="15" customHeight="1" x14ac:dyDescent="0.25">
      <c r="B800" s="43" t="s">
        <v>35</v>
      </c>
      <c r="C800" s="60" t="s">
        <v>36</v>
      </c>
      <c r="D800" s="61" t="s">
        <v>43</v>
      </c>
      <c r="E800" s="45" t="s">
        <v>38</v>
      </c>
    </row>
    <row r="801" spans="1:5" ht="15" customHeight="1" x14ac:dyDescent="0.25">
      <c r="B801" s="93">
        <v>307</v>
      </c>
      <c r="C801" s="88"/>
      <c r="D801" s="63" t="s">
        <v>85</v>
      </c>
      <c r="E801" s="126">
        <v>-35000</v>
      </c>
    </row>
    <row r="802" spans="1:5" ht="15" customHeight="1" x14ac:dyDescent="0.25">
      <c r="B802" s="93">
        <v>303</v>
      </c>
      <c r="C802" s="88"/>
      <c r="D802" s="63" t="s">
        <v>85</v>
      </c>
      <c r="E802" s="126">
        <v>35000</v>
      </c>
    </row>
    <row r="803" spans="1:5" ht="15" customHeight="1" x14ac:dyDescent="0.25">
      <c r="B803" s="50"/>
      <c r="C803" s="65" t="s">
        <v>40</v>
      </c>
      <c r="D803" s="66"/>
      <c r="E803" s="67">
        <f>SUM(E801:E802)</f>
        <v>0</v>
      </c>
    </row>
    <row r="804" spans="1:5" ht="15" customHeight="1" x14ac:dyDescent="0.25"/>
    <row r="805" spans="1:5" ht="15" customHeight="1" x14ac:dyDescent="0.25"/>
    <row r="806" spans="1:5" ht="15" customHeight="1" x14ac:dyDescent="0.3">
      <c r="A806" s="36" t="s">
        <v>289</v>
      </c>
    </row>
    <row r="807" spans="1:5" ht="15" customHeight="1" x14ac:dyDescent="0.25">
      <c r="A807" s="204" t="s">
        <v>214</v>
      </c>
      <c r="B807" s="204"/>
      <c r="C807" s="204"/>
      <c r="D807" s="204"/>
      <c r="E807" s="204"/>
    </row>
    <row r="808" spans="1:5" ht="15" customHeight="1" x14ac:dyDescent="0.25">
      <c r="A808" s="204"/>
      <c r="B808" s="204"/>
      <c r="C808" s="204"/>
      <c r="D808" s="204"/>
      <c r="E808" s="204"/>
    </row>
    <row r="809" spans="1:5" ht="15" customHeight="1" x14ac:dyDescent="0.25">
      <c r="A809" s="203" t="s">
        <v>402</v>
      </c>
      <c r="B809" s="203"/>
      <c r="C809" s="203"/>
      <c r="D809" s="203"/>
      <c r="E809" s="203"/>
    </row>
    <row r="810" spans="1:5" ht="15" customHeight="1" x14ac:dyDescent="0.25">
      <c r="A810" s="203"/>
      <c r="B810" s="203"/>
      <c r="C810" s="203"/>
      <c r="D810" s="203"/>
      <c r="E810" s="203"/>
    </row>
    <row r="811" spans="1:5" ht="15" customHeight="1" x14ac:dyDescent="0.25">
      <c r="A811" s="203"/>
      <c r="B811" s="203"/>
      <c r="C811" s="203"/>
      <c r="D811" s="203"/>
      <c r="E811" s="203"/>
    </row>
    <row r="812" spans="1:5" ht="15" customHeight="1" x14ac:dyDescent="0.25">
      <c r="A812" s="203"/>
      <c r="B812" s="203"/>
      <c r="C812" s="203"/>
      <c r="D812" s="203"/>
      <c r="E812" s="203"/>
    </row>
    <row r="813" spans="1:5" ht="15" customHeight="1" x14ac:dyDescent="0.25">
      <c r="A813" s="203"/>
      <c r="B813" s="203"/>
      <c r="C813" s="203"/>
      <c r="D813" s="203"/>
      <c r="E813" s="203"/>
    </row>
    <row r="814" spans="1:5" ht="15" customHeight="1" x14ac:dyDescent="0.25">
      <c r="A814" s="203"/>
      <c r="B814" s="203"/>
      <c r="C814" s="203"/>
      <c r="D814" s="203"/>
      <c r="E814" s="203"/>
    </row>
    <row r="815" spans="1:5" ht="15" customHeight="1" x14ac:dyDescent="0.25">
      <c r="A815" s="203"/>
      <c r="B815" s="203"/>
      <c r="C815" s="203"/>
      <c r="D815" s="203"/>
      <c r="E815" s="203"/>
    </row>
    <row r="816" spans="1:5" ht="15" customHeight="1" x14ac:dyDescent="0.25">
      <c r="A816" s="203"/>
      <c r="B816" s="203"/>
      <c r="C816" s="203"/>
      <c r="D816" s="203"/>
      <c r="E816" s="203"/>
    </row>
    <row r="817" spans="1:5" ht="15" customHeight="1" x14ac:dyDescent="0.25"/>
    <row r="818" spans="1:5" ht="15" customHeight="1" x14ac:dyDescent="0.25">
      <c r="A818" s="54" t="s">
        <v>17</v>
      </c>
      <c r="B818" s="55"/>
      <c r="C818" s="55"/>
      <c r="D818" s="55"/>
      <c r="E818" s="74"/>
    </row>
    <row r="819" spans="1:5" ht="15" customHeight="1" x14ac:dyDescent="0.25">
      <c r="A819" s="56" t="s">
        <v>83</v>
      </c>
      <c r="B819" s="57"/>
      <c r="C819" s="57"/>
      <c r="D819" s="57"/>
      <c r="E819" s="74" t="s">
        <v>84</v>
      </c>
    </row>
    <row r="820" spans="1:5" ht="15" customHeight="1" x14ac:dyDescent="0.25"/>
    <row r="821" spans="1:5" ht="15" customHeight="1" x14ac:dyDescent="0.25">
      <c r="B821" s="43" t="s">
        <v>35</v>
      </c>
      <c r="C821" s="60" t="s">
        <v>36</v>
      </c>
      <c r="D821" s="61" t="s">
        <v>43</v>
      </c>
      <c r="E821" s="45" t="s">
        <v>38</v>
      </c>
    </row>
    <row r="822" spans="1:5" ht="15" customHeight="1" x14ac:dyDescent="0.25">
      <c r="B822" s="93">
        <v>300</v>
      </c>
      <c r="C822" s="88"/>
      <c r="D822" s="63" t="s">
        <v>85</v>
      </c>
      <c r="E822" s="126">
        <f>-4600-30300</f>
        <v>-34900</v>
      </c>
    </row>
    <row r="823" spans="1:5" ht="15" customHeight="1" x14ac:dyDescent="0.25">
      <c r="B823" s="93">
        <v>301</v>
      </c>
      <c r="C823" s="88"/>
      <c r="D823" s="63" t="s">
        <v>85</v>
      </c>
      <c r="E823" s="126">
        <f>4600+30300</f>
        <v>34900</v>
      </c>
    </row>
    <row r="824" spans="1:5" ht="15" customHeight="1" x14ac:dyDescent="0.25">
      <c r="B824" s="50"/>
      <c r="C824" s="65" t="s">
        <v>40</v>
      </c>
      <c r="D824" s="66"/>
      <c r="E824" s="67">
        <f>SUM(E822:E823)</f>
        <v>0</v>
      </c>
    </row>
    <row r="825" spans="1:5" ht="15" customHeight="1" x14ac:dyDescent="0.3">
      <c r="A825" s="36"/>
    </row>
    <row r="826" spans="1:5" ht="15" customHeight="1" x14ac:dyDescent="0.3">
      <c r="A826" s="36"/>
    </row>
    <row r="827" spans="1:5" ht="15" customHeight="1" x14ac:dyDescent="0.3">
      <c r="A827" s="36" t="s">
        <v>290</v>
      </c>
    </row>
    <row r="828" spans="1:5" ht="15" customHeight="1" x14ac:dyDescent="0.25">
      <c r="A828" s="204" t="s">
        <v>81</v>
      </c>
      <c r="B828" s="204"/>
      <c r="C828" s="204"/>
      <c r="D828" s="204"/>
      <c r="E828" s="204"/>
    </row>
    <row r="829" spans="1:5" ht="15" customHeight="1" x14ac:dyDescent="0.25">
      <c r="A829" s="204"/>
      <c r="B829" s="204"/>
      <c r="C829" s="204"/>
      <c r="D829" s="204"/>
      <c r="E829" s="204"/>
    </row>
    <row r="830" spans="1:5" ht="15" customHeight="1" x14ac:dyDescent="0.25">
      <c r="A830" s="203" t="s">
        <v>403</v>
      </c>
      <c r="B830" s="203"/>
      <c r="C830" s="203"/>
      <c r="D830" s="203"/>
      <c r="E830" s="203"/>
    </row>
    <row r="831" spans="1:5" ht="15" customHeight="1" x14ac:dyDescent="0.25">
      <c r="A831" s="203"/>
      <c r="B831" s="203"/>
      <c r="C831" s="203"/>
      <c r="D831" s="203"/>
      <c r="E831" s="203"/>
    </row>
    <row r="832" spans="1:5" ht="15" customHeight="1" x14ac:dyDescent="0.25">
      <c r="A832" s="203"/>
      <c r="B832" s="203"/>
      <c r="C832" s="203"/>
      <c r="D832" s="203"/>
      <c r="E832" s="203"/>
    </row>
    <row r="833" spans="1:5" ht="15" customHeight="1" x14ac:dyDescent="0.25">
      <c r="A833" s="203"/>
      <c r="B833" s="203"/>
      <c r="C833" s="203"/>
      <c r="D833" s="203"/>
      <c r="E833" s="203"/>
    </row>
    <row r="834" spans="1:5" ht="15" customHeight="1" x14ac:dyDescent="0.25">
      <c r="A834" s="203"/>
      <c r="B834" s="203"/>
      <c r="C834" s="203"/>
      <c r="D834" s="203"/>
      <c r="E834" s="203"/>
    </row>
    <row r="835" spans="1:5" ht="15" customHeight="1" x14ac:dyDescent="0.25">
      <c r="A835" s="203"/>
      <c r="B835" s="203"/>
      <c r="C835" s="203"/>
      <c r="D835" s="203"/>
      <c r="E835" s="203"/>
    </row>
    <row r="836" spans="1:5" ht="15" customHeight="1" x14ac:dyDescent="0.25">
      <c r="A836" s="203"/>
      <c r="B836" s="203"/>
      <c r="C836" s="203"/>
      <c r="D836" s="203"/>
      <c r="E836" s="203"/>
    </row>
    <row r="837" spans="1:5" ht="15" customHeight="1" x14ac:dyDescent="0.25">
      <c r="A837" s="203"/>
      <c r="B837" s="203"/>
      <c r="C837" s="203"/>
      <c r="D837" s="203"/>
      <c r="E837" s="203"/>
    </row>
    <row r="838" spans="1:5" ht="15" customHeight="1" x14ac:dyDescent="0.25">
      <c r="A838" s="203"/>
      <c r="B838" s="203"/>
      <c r="C838" s="203"/>
      <c r="D838" s="203"/>
      <c r="E838" s="203"/>
    </row>
    <row r="839" spans="1:5" ht="15" customHeight="1" x14ac:dyDescent="0.25">
      <c r="A839" s="203"/>
      <c r="B839" s="203"/>
      <c r="C839" s="203"/>
      <c r="D839" s="203"/>
      <c r="E839" s="203"/>
    </row>
    <row r="840" spans="1:5" ht="15" customHeight="1" x14ac:dyDescent="0.25">
      <c r="A840" s="72"/>
      <c r="B840" s="72"/>
      <c r="C840" s="72"/>
      <c r="D840" s="72"/>
      <c r="E840" s="72"/>
    </row>
    <row r="841" spans="1:5" ht="15" customHeight="1" x14ac:dyDescent="0.25">
      <c r="A841" s="54" t="s">
        <v>17</v>
      </c>
      <c r="B841" s="55"/>
      <c r="C841" s="55"/>
      <c r="D841" s="55"/>
      <c r="E841" s="55"/>
    </row>
    <row r="842" spans="1:5" ht="15" customHeight="1" x14ac:dyDescent="0.25">
      <c r="A842" s="56" t="s">
        <v>33</v>
      </c>
      <c r="B842" s="55"/>
      <c r="C842" s="55"/>
      <c r="D842" s="55"/>
      <c r="E842" s="73" t="s">
        <v>34</v>
      </c>
    </row>
    <row r="843" spans="1:5" ht="15" customHeight="1" x14ac:dyDescent="0.25">
      <c r="A843" s="54"/>
      <c r="B843" s="74"/>
      <c r="C843" s="55"/>
      <c r="D843" s="55"/>
      <c r="E843" s="75"/>
    </row>
    <row r="844" spans="1:5" ht="15" customHeight="1" x14ac:dyDescent="0.25">
      <c r="A844" s="76"/>
      <c r="B844" s="76"/>
      <c r="C844" s="60" t="s">
        <v>36</v>
      </c>
      <c r="D844" s="77" t="s">
        <v>37</v>
      </c>
      <c r="E844" s="45" t="s">
        <v>38</v>
      </c>
    </row>
    <row r="845" spans="1:5" ht="15" customHeight="1" x14ac:dyDescent="0.25">
      <c r="A845" s="78"/>
      <c r="B845" s="79"/>
      <c r="C845" s="80">
        <v>6409</v>
      </c>
      <c r="D845" s="81" t="s">
        <v>39</v>
      </c>
      <c r="E845" s="82">
        <v>-4777000</v>
      </c>
    </row>
    <row r="846" spans="1:5" ht="15" customHeight="1" x14ac:dyDescent="0.25">
      <c r="A846" s="83"/>
      <c r="B846" s="84"/>
      <c r="C846" s="65" t="s">
        <v>40</v>
      </c>
      <c r="D846" s="85"/>
      <c r="E846" s="86">
        <f>E845</f>
        <v>-4777000</v>
      </c>
    </row>
    <row r="847" spans="1:5" ht="15" customHeight="1" x14ac:dyDescent="0.25"/>
    <row r="848" spans="1:5" ht="15" customHeight="1" x14ac:dyDescent="0.25"/>
    <row r="849" spans="1:5" ht="15" customHeight="1" x14ac:dyDescent="0.25"/>
    <row r="850" spans="1:5" ht="15" customHeight="1" x14ac:dyDescent="0.25">
      <c r="A850" s="54" t="s">
        <v>17</v>
      </c>
      <c r="B850" s="55"/>
      <c r="C850" s="55"/>
      <c r="D850" s="55"/>
      <c r="E850" s="74"/>
    </row>
    <row r="851" spans="1:5" ht="15" customHeight="1" x14ac:dyDescent="0.25">
      <c r="A851" s="56" t="s">
        <v>83</v>
      </c>
      <c r="B851" s="57"/>
      <c r="C851" s="57"/>
      <c r="D851" s="57"/>
      <c r="E851" s="74" t="s">
        <v>84</v>
      </c>
    </row>
    <row r="852" spans="1:5" ht="15" customHeight="1" x14ac:dyDescent="0.25">
      <c r="A852" s="56"/>
      <c r="B852" s="74"/>
      <c r="C852" s="55"/>
      <c r="D852" s="55"/>
      <c r="E852" s="75"/>
    </row>
    <row r="853" spans="1:5" ht="15" customHeight="1" x14ac:dyDescent="0.25">
      <c r="A853" s="76"/>
      <c r="B853" s="43" t="s">
        <v>35</v>
      </c>
      <c r="C853" s="60" t="s">
        <v>36</v>
      </c>
      <c r="D853" s="61" t="s">
        <v>43</v>
      </c>
      <c r="E853" s="45" t="s">
        <v>38</v>
      </c>
    </row>
    <row r="854" spans="1:5" ht="15" customHeight="1" x14ac:dyDescent="0.25">
      <c r="A854" s="76"/>
      <c r="B854" s="93">
        <v>10</v>
      </c>
      <c r="C854" s="88"/>
      <c r="D854" s="99" t="s">
        <v>85</v>
      </c>
      <c r="E854" s="94">
        <f>312000+430000+560000+270000+150000</f>
        <v>1722000</v>
      </c>
    </row>
    <row r="855" spans="1:5" ht="15" customHeight="1" x14ac:dyDescent="0.25">
      <c r="A855" s="76"/>
      <c r="B855" s="93">
        <v>10</v>
      </c>
      <c r="C855" s="88"/>
      <c r="D855" s="81" t="s">
        <v>150</v>
      </c>
      <c r="E855" s="94">
        <f>123000+200000</f>
        <v>323000</v>
      </c>
    </row>
    <row r="856" spans="1:5" ht="15" customHeight="1" x14ac:dyDescent="0.25">
      <c r="A856" s="76"/>
      <c r="B856" s="93">
        <v>11</v>
      </c>
      <c r="C856" s="88"/>
      <c r="D856" s="99" t="s">
        <v>85</v>
      </c>
      <c r="E856" s="94">
        <v>490000</v>
      </c>
    </row>
    <row r="857" spans="1:5" ht="15" customHeight="1" x14ac:dyDescent="0.25">
      <c r="A857" s="76"/>
      <c r="B857" s="93">
        <v>300</v>
      </c>
      <c r="C857" s="88"/>
      <c r="D857" s="99" t="s">
        <v>85</v>
      </c>
      <c r="E857" s="94">
        <v>1355000</v>
      </c>
    </row>
    <row r="858" spans="1:5" ht="15" customHeight="1" x14ac:dyDescent="0.25">
      <c r="A858" s="76"/>
      <c r="B858" s="93">
        <v>13</v>
      </c>
      <c r="C858" s="88"/>
      <c r="D858" s="81" t="s">
        <v>150</v>
      </c>
      <c r="E858" s="94">
        <f>200000+410000</f>
        <v>610000</v>
      </c>
    </row>
    <row r="859" spans="1:5" ht="15" customHeight="1" x14ac:dyDescent="0.25">
      <c r="A859" s="76"/>
      <c r="B859" s="93">
        <v>303</v>
      </c>
      <c r="C859" s="88"/>
      <c r="D859" s="99" t="s">
        <v>85</v>
      </c>
      <c r="E859" s="94">
        <f>77000+100000+100000</f>
        <v>277000</v>
      </c>
    </row>
    <row r="860" spans="1:5" ht="15" customHeight="1" x14ac:dyDescent="0.25">
      <c r="A860" s="90"/>
      <c r="B860" s="50"/>
      <c r="C860" s="65" t="s">
        <v>40</v>
      </c>
      <c r="D860" s="66"/>
      <c r="E860" s="67">
        <f>SUM(E854:E859)</f>
        <v>4777000</v>
      </c>
    </row>
    <row r="861" spans="1:5" ht="15" customHeight="1" x14ac:dyDescent="0.25"/>
    <row r="862" spans="1:5" ht="15" customHeight="1" x14ac:dyDescent="0.25"/>
    <row r="863" spans="1:5" ht="15" customHeight="1" x14ac:dyDescent="0.3">
      <c r="A863" s="36" t="s">
        <v>291</v>
      </c>
    </row>
    <row r="864" spans="1:5" ht="15" customHeight="1" x14ac:dyDescent="0.25">
      <c r="A864" s="204" t="s">
        <v>81</v>
      </c>
      <c r="B864" s="204"/>
      <c r="C864" s="204"/>
      <c r="D864" s="204"/>
      <c r="E864" s="204"/>
    </row>
    <row r="865" spans="1:5" ht="15" customHeight="1" x14ac:dyDescent="0.25">
      <c r="A865" s="204"/>
      <c r="B865" s="204"/>
      <c r="C865" s="204"/>
      <c r="D865" s="204"/>
      <c r="E865" s="204"/>
    </row>
    <row r="866" spans="1:5" ht="15" customHeight="1" x14ac:dyDescent="0.25">
      <c r="A866" s="203" t="s">
        <v>404</v>
      </c>
      <c r="B866" s="203"/>
      <c r="C866" s="203"/>
      <c r="D866" s="203"/>
      <c r="E866" s="203"/>
    </row>
    <row r="867" spans="1:5" ht="15" customHeight="1" x14ac:dyDescent="0.25">
      <c r="A867" s="203"/>
      <c r="B867" s="203"/>
      <c r="C867" s="203"/>
      <c r="D867" s="203"/>
      <c r="E867" s="203"/>
    </row>
    <row r="868" spans="1:5" ht="15" customHeight="1" x14ac:dyDescent="0.25">
      <c r="A868" s="203"/>
      <c r="B868" s="203"/>
      <c r="C868" s="203"/>
      <c r="D868" s="203"/>
      <c r="E868" s="203"/>
    </row>
    <row r="869" spans="1:5" ht="15" customHeight="1" x14ac:dyDescent="0.25">
      <c r="A869" s="203"/>
      <c r="B869" s="203"/>
      <c r="C869" s="203"/>
      <c r="D869" s="203"/>
      <c r="E869" s="203"/>
    </row>
    <row r="870" spans="1:5" ht="15" customHeight="1" x14ac:dyDescent="0.25">
      <c r="A870" s="203"/>
      <c r="B870" s="203"/>
      <c r="C870" s="203"/>
      <c r="D870" s="203"/>
      <c r="E870" s="203"/>
    </row>
    <row r="871" spans="1:5" ht="15" customHeight="1" x14ac:dyDescent="0.25">
      <c r="A871" s="203"/>
      <c r="B871" s="203"/>
      <c r="C871" s="203"/>
      <c r="D871" s="203"/>
      <c r="E871" s="203"/>
    </row>
    <row r="872" spans="1:5" ht="15" customHeight="1" x14ac:dyDescent="0.25">
      <c r="A872" s="203"/>
      <c r="B872" s="203"/>
      <c r="C872" s="203"/>
      <c r="D872" s="203"/>
      <c r="E872" s="203"/>
    </row>
    <row r="873" spans="1:5" ht="15" customHeight="1" x14ac:dyDescent="0.25">
      <c r="A873" s="203"/>
      <c r="B873" s="203"/>
      <c r="C873" s="203"/>
      <c r="D873" s="203"/>
      <c r="E873" s="203"/>
    </row>
    <row r="874" spans="1:5" ht="15" customHeight="1" x14ac:dyDescent="0.25">
      <c r="A874" s="203"/>
      <c r="B874" s="203"/>
      <c r="C874" s="203"/>
      <c r="D874" s="203"/>
      <c r="E874" s="203"/>
    </row>
    <row r="875" spans="1:5" ht="15" customHeight="1" x14ac:dyDescent="0.25">
      <c r="A875" s="203"/>
      <c r="B875" s="203"/>
      <c r="C875" s="203"/>
      <c r="D875" s="203"/>
      <c r="E875" s="203"/>
    </row>
    <row r="876" spans="1:5" ht="15" customHeight="1" x14ac:dyDescent="0.25">
      <c r="A876" s="203"/>
      <c r="B876" s="203"/>
      <c r="C876" s="203"/>
      <c r="D876" s="203"/>
      <c r="E876" s="203"/>
    </row>
    <row r="877" spans="1:5" ht="15" customHeight="1" x14ac:dyDescent="0.25">
      <c r="A877" s="72"/>
      <c r="B877" s="72"/>
      <c r="C877" s="72"/>
      <c r="D877" s="72"/>
      <c r="E877" s="72"/>
    </row>
    <row r="878" spans="1:5" ht="15" customHeight="1" x14ac:dyDescent="0.25">
      <c r="A878" s="54" t="s">
        <v>17</v>
      </c>
      <c r="B878" s="55"/>
      <c r="C878" s="55"/>
      <c r="D878" s="55"/>
      <c r="E878" s="55"/>
    </row>
    <row r="879" spans="1:5" ht="15" customHeight="1" x14ac:dyDescent="0.25">
      <c r="A879" s="56" t="s">
        <v>33</v>
      </c>
      <c r="B879" s="55"/>
      <c r="C879" s="55"/>
      <c r="D879" s="55"/>
      <c r="E879" s="73" t="s">
        <v>34</v>
      </c>
    </row>
    <row r="880" spans="1:5" ht="15" customHeight="1" x14ac:dyDescent="0.25">
      <c r="A880" s="54"/>
      <c r="B880" s="74"/>
      <c r="C880" s="55"/>
      <c r="D880" s="55"/>
      <c r="E880" s="75"/>
    </row>
    <row r="881" spans="1:5" ht="15" customHeight="1" x14ac:dyDescent="0.25">
      <c r="A881" s="76"/>
      <c r="B881" s="76"/>
      <c r="C881" s="60" t="s">
        <v>36</v>
      </c>
      <c r="D881" s="77" t="s">
        <v>37</v>
      </c>
      <c r="E881" s="45" t="s">
        <v>38</v>
      </c>
    </row>
    <row r="882" spans="1:5" ht="15" customHeight="1" x14ac:dyDescent="0.25">
      <c r="A882" s="78"/>
      <c r="B882" s="79"/>
      <c r="C882" s="80">
        <v>6409</v>
      </c>
      <c r="D882" s="81" t="s">
        <v>39</v>
      </c>
      <c r="E882" s="82">
        <v>-540000</v>
      </c>
    </row>
    <row r="883" spans="1:5" ht="15" customHeight="1" x14ac:dyDescent="0.25">
      <c r="A883" s="83"/>
      <c r="B883" s="84"/>
      <c r="C883" s="65" t="s">
        <v>40</v>
      </c>
      <c r="D883" s="85"/>
      <c r="E883" s="86">
        <f>E882</f>
        <v>-540000</v>
      </c>
    </row>
    <row r="884" spans="1:5" ht="15" customHeight="1" x14ac:dyDescent="0.25"/>
    <row r="885" spans="1:5" ht="15" customHeight="1" x14ac:dyDescent="0.25">
      <c r="A885" s="54" t="s">
        <v>17</v>
      </c>
      <c r="B885" s="55"/>
      <c r="C885" s="55"/>
      <c r="D885" s="55"/>
      <c r="E885" s="74"/>
    </row>
    <row r="886" spans="1:5" ht="15" customHeight="1" x14ac:dyDescent="0.25">
      <c r="A886" s="56" t="s">
        <v>83</v>
      </c>
      <c r="B886" s="57"/>
      <c r="C886" s="57"/>
      <c r="D886" s="57"/>
      <c r="E886" s="74" t="s">
        <v>84</v>
      </c>
    </row>
    <row r="887" spans="1:5" ht="15" customHeight="1" x14ac:dyDescent="0.25">
      <c r="A887" s="56"/>
      <c r="B887" s="74"/>
      <c r="C887" s="55"/>
      <c r="D887" s="55"/>
      <c r="E887" s="75"/>
    </row>
    <row r="888" spans="1:5" ht="15" customHeight="1" x14ac:dyDescent="0.25">
      <c r="A888" s="76"/>
      <c r="B888" s="43" t="s">
        <v>35</v>
      </c>
      <c r="C888" s="60" t="s">
        <v>36</v>
      </c>
      <c r="D888" s="61" t="s">
        <v>43</v>
      </c>
      <c r="E888" s="45" t="s">
        <v>38</v>
      </c>
    </row>
    <row r="889" spans="1:5" ht="15" customHeight="1" x14ac:dyDescent="0.25">
      <c r="A889" s="76"/>
      <c r="B889" s="93">
        <v>307</v>
      </c>
      <c r="C889" s="88"/>
      <c r="D889" s="99" t="s">
        <v>85</v>
      </c>
      <c r="E889" s="94">
        <v>-196157</v>
      </c>
    </row>
    <row r="890" spans="1:5" ht="15" customHeight="1" x14ac:dyDescent="0.25">
      <c r="A890" s="76"/>
      <c r="B890" s="93">
        <v>303</v>
      </c>
      <c r="C890" s="88"/>
      <c r="D890" s="99" t="s">
        <v>85</v>
      </c>
      <c r="E890" s="94">
        <v>736157</v>
      </c>
    </row>
    <row r="891" spans="1:5" ht="15" customHeight="1" x14ac:dyDescent="0.25">
      <c r="A891" s="90"/>
      <c r="B891" s="50"/>
      <c r="C891" s="65" t="s">
        <v>40</v>
      </c>
      <c r="D891" s="66"/>
      <c r="E891" s="67">
        <f>SUM(E889:E890)</f>
        <v>540000</v>
      </c>
    </row>
    <row r="892" spans="1:5" ht="15" customHeight="1" x14ac:dyDescent="0.25"/>
    <row r="893" spans="1:5" ht="15" customHeight="1" x14ac:dyDescent="0.25"/>
    <row r="894" spans="1:5" ht="15" customHeight="1" x14ac:dyDescent="0.25"/>
    <row r="895" spans="1:5" ht="15" customHeight="1" x14ac:dyDescent="0.25"/>
    <row r="896" spans="1:5" ht="15" customHeight="1" x14ac:dyDescent="0.25"/>
    <row r="897" spans="1:5" ht="15" customHeight="1" x14ac:dyDescent="0.25"/>
    <row r="898" spans="1:5" ht="15" customHeight="1" x14ac:dyDescent="0.25"/>
    <row r="899" spans="1:5" ht="15" customHeight="1" x14ac:dyDescent="0.25"/>
    <row r="900" spans="1:5" ht="15" customHeight="1" x14ac:dyDescent="0.25"/>
    <row r="901" spans="1:5" ht="15" customHeight="1" x14ac:dyDescent="0.25"/>
    <row r="902" spans="1:5" ht="15" customHeight="1" x14ac:dyDescent="0.25"/>
    <row r="903" spans="1:5" ht="15" customHeight="1" x14ac:dyDescent="0.3">
      <c r="A903" s="36" t="s">
        <v>292</v>
      </c>
    </row>
    <row r="904" spans="1:5" ht="15" customHeight="1" x14ac:dyDescent="0.25">
      <c r="A904" s="205" t="s">
        <v>87</v>
      </c>
      <c r="B904" s="205"/>
      <c r="C904" s="205"/>
      <c r="D904" s="205"/>
      <c r="E904" s="205"/>
    </row>
    <row r="905" spans="1:5" ht="15" customHeight="1" x14ac:dyDescent="0.25">
      <c r="A905" s="205" t="s">
        <v>95</v>
      </c>
      <c r="B905" s="205"/>
      <c r="C905" s="205"/>
      <c r="D905" s="205"/>
      <c r="E905" s="205"/>
    </row>
    <row r="906" spans="1:5" ht="15" customHeight="1" x14ac:dyDescent="0.25">
      <c r="A906" s="203" t="s">
        <v>293</v>
      </c>
      <c r="B906" s="203"/>
      <c r="C906" s="203"/>
      <c r="D906" s="203"/>
      <c r="E906" s="203"/>
    </row>
    <row r="907" spans="1:5" ht="14.4" customHeight="1" x14ac:dyDescent="0.25">
      <c r="A907" s="203"/>
      <c r="B907" s="203"/>
      <c r="C907" s="203"/>
      <c r="D907" s="203"/>
      <c r="E907" s="203"/>
    </row>
    <row r="908" spans="1:5" ht="14.4" customHeight="1" x14ac:dyDescent="0.25">
      <c r="A908" s="203"/>
      <c r="B908" s="203"/>
      <c r="C908" s="203"/>
      <c r="D908" s="203"/>
      <c r="E908" s="203"/>
    </row>
    <row r="909" spans="1:5" ht="14.4" customHeight="1" x14ac:dyDescent="0.25">
      <c r="A909" s="203"/>
      <c r="B909" s="203"/>
      <c r="C909" s="203"/>
      <c r="D909" s="203"/>
      <c r="E909" s="203"/>
    </row>
    <row r="910" spans="1:5" ht="15" customHeight="1" x14ac:dyDescent="0.25">
      <c r="A910" s="203"/>
      <c r="B910" s="203"/>
      <c r="C910" s="203"/>
      <c r="D910" s="203"/>
      <c r="E910" s="203"/>
    </row>
    <row r="911" spans="1:5" ht="15" customHeight="1" x14ac:dyDescent="0.25">
      <c r="A911" s="203"/>
      <c r="B911" s="203"/>
      <c r="C911" s="203"/>
      <c r="D911" s="203"/>
      <c r="E911" s="203"/>
    </row>
    <row r="912" spans="1:5" ht="15" customHeight="1" x14ac:dyDescent="0.25">
      <c r="A912" s="203"/>
      <c r="B912" s="203"/>
      <c r="C912" s="203"/>
      <c r="D912" s="203"/>
      <c r="E912" s="203"/>
    </row>
    <row r="913" spans="1:5" ht="15" customHeight="1" x14ac:dyDescent="0.25">
      <c r="A913" s="97"/>
      <c r="B913" s="97"/>
      <c r="C913" s="97"/>
      <c r="D913" s="97"/>
      <c r="E913" s="97"/>
    </row>
    <row r="914" spans="1:5" ht="15" customHeight="1" x14ac:dyDescent="0.25">
      <c r="A914" s="37" t="s">
        <v>1</v>
      </c>
      <c r="B914" s="38"/>
      <c r="C914" s="38"/>
      <c r="D914" s="38"/>
      <c r="E914" s="38"/>
    </row>
    <row r="915" spans="1:5" ht="15" customHeight="1" x14ac:dyDescent="0.25">
      <c r="A915" s="56" t="s">
        <v>33</v>
      </c>
      <c r="B915" s="55"/>
      <c r="C915" s="55"/>
      <c r="D915" s="55"/>
      <c r="E915" s="73" t="s">
        <v>34</v>
      </c>
    </row>
    <row r="916" spans="1:5" ht="15" customHeight="1" x14ac:dyDescent="0.25">
      <c r="A916" s="114"/>
      <c r="B916" s="37"/>
      <c r="C916" s="38"/>
      <c r="D916" s="38"/>
      <c r="E916" s="42"/>
    </row>
    <row r="917" spans="1:5" ht="15" customHeight="1" x14ac:dyDescent="0.25">
      <c r="B917" s="43" t="s">
        <v>35</v>
      </c>
      <c r="C917" s="43" t="s">
        <v>36</v>
      </c>
      <c r="D917" s="129" t="s">
        <v>43</v>
      </c>
      <c r="E917" s="45" t="s">
        <v>38</v>
      </c>
    </row>
    <row r="918" spans="1:5" ht="15" customHeight="1" x14ac:dyDescent="0.25">
      <c r="B918" s="178">
        <v>60135008</v>
      </c>
      <c r="C918" s="124"/>
      <c r="D918" s="125" t="s">
        <v>97</v>
      </c>
      <c r="E918" s="126">
        <v>19925.7</v>
      </c>
    </row>
    <row r="919" spans="1:5" ht="15" customHeight="1" x14ac:dyDescent="0.25">
      <c r="B919" s="178">
        <v>60535009</v>
      </c>
      <c r="C919" s="124"/>
      <c r="D919" s="125" t="s">
        <v>97</v>
      </c>
      <c r="E919" s="126">
        <v>112912.3</v>
      </c>
    </row>
    <row r="920" spans="1:5" ht="15" customHeight="1" x14ac:dyDescent="0.25">
      <c r="B920" s="178">
        <v>60135892</v>
      </c>
      <c r="C920" s="124"/>
      <c r="D920" s="164" t="s">
        <v>294</v>
      </c>
      <c r="E920" s="126">
        <v>1221712.92</v>
      </c>
    </row>
    <row r="921" spans="1:5" ht="15" customHeight="1" x14ac:dyDescent="0.25">
      <c r="B921" s="178">
        <v>60535893</v>
      </c>
      <c r="C921" s="124"/>
      <c r="D921" s="164" t="s">
        <v>294</v>
      </c>
      <c r="E921" s="126">
        <v>6923039.7800000003</v>
      </c>
    </row>
    <row r="922" spans="1:5" ht="15" customHeight="1" x14ac:dyDescent="0.25">
      <c r="B922" s="130"/>
      <c r="C922" s="51" t="s">
        <v>40</v>
      </c>
      <c r="D922" s="52"/>
      <c r="E922" s="53">
        <f>SUM(E918:E921)</f>
        <v>8277590.7000000002</v>
      </c>
    </row>
    <row r="923" spans="1:5" ht="15" customHeight="1" x14ac:dyDescent="0.25"/>
    <row r="924" spans="1:5" ht="15" customHeight="1" x14ac:dyDescent="0.25">
      <c r="A924" s="37" t="s">
        <v>17</v>
      </c>
      <c r="B924" s="38"/>
      <c r="C924" s="38"/>
      <c r="D924" s="38"/>
      <c r="E924" s="114"/>
    </row>
    <row r="925" spans="1:5" ht="15" customHeight="1" x14ac:dyDescent="0.25">
      <c r="A925" s="56" t="s">
        <v>45</v>
      </c>
      <c r="B925" s="131"/>
      <c r="E925" t="s">
        <v>46</v>
      </c>
    </row>
    <row r="926" spans="1:5" ht="15" customHeight="1" x14ac:dyDescent="0.25">
      <c r="A926" s="114"/>
      <c r="B926" s="37"/>
      <c r="C926" s="38"/>
      <c r="D926" s="38"/>
      <c r="E926" s="42"/>
    </row>
    <row r="927" spans="1:5" ht="15" customHeight="1" x14ac:dyDescent="0.25">
      <c r="B927" s="43" t="s">
        <v>35</v>
      </c>
      <c r="C927" s="43" t="s">
        <v>36</v>
      </c>
      <c r="D927" s="129" t="s">
        <v>43</v>
      </c>
      <c r="E927" s="43" t="s">
        <v>38</v>
      </c>
    </row>
    <row r="928" spans="1:5" ht="15" customHeight="1" x14ac:dyDescent="0.25">
      <c r="B928" s="178">
        <v>60135008</v>
      </c>
      <c r="C928" s="133"/>
      <c r="D928" s="125" t="s">
        <v>98</v>
      </c>
      <c r="E928" s="126">
        <v>19925.7</v>
      </c>
    </row>
    <row r="929" spans="1:5" ht="15" customHeight="1" x14ac:dyDescent="0.25">
      <c r="B929" s="178">
        <v>60535009</v>
      </c>
      <c r="C929" s="133"/>
      <c r="D929" s="125" t="s">
        <v>98</v>
      </c>
      <c r="E929" s="126">
        <v>112912.3</v>
      </c>
    </row>
    <row r="930" spans="1:5" ht="15" customHeight="1" x14ac:dyDescent="0.25">
      <c r="B930" s="178">
        <v>60135892</v>
      </c>
      <c r="C930" s="133"/>
      <c r="D930" s="81" t="s">
        <v>295</v>
      </c>
      <c r="E930" s="126">
        <v>1221712.92</v>
      </c>
    </row>
    <row r="931" spans="1:5" ht="15" customHeight="1" x14ac:dyDescent="0.25">
      <c r="B931" s="178">
        <v>60535893</v>
      </c>
      <c r="C931" s="133"/>
      <c r="D931" s="81" t="s">
        <v>295</v>
      </c>
      <c r="E931" s="126">
        <v>6923039.7800000003</v>
      </c>
    </row>
    <row r="932" spans="1:5" ht="15" customHeight="1" x14ac:dyDescent="0.25">
      <c r="B932" s="134"/>
      <c r="C932" s="51" t="s">
        <v>40</v>
      </c>
      <c r="D932" s="52"/>
      <c r="E932" s="53">
        <f>SUM(E928:E931)</f>
        <v>8277590.7000000002</v>
      </c>
    </row>
    <row r="933" spans="1:5" ht="15" customHeight="1" x14ac:dyDescent="0.25"/>
    <row r="934" spans="1:5" ht="15" customHeight="1" x14ac:dyDescent="0.25"/>
    <row r="935" spans="1:5" ht="15" customHeight="1" x14ac:dyDescent="0.3">
      <c r="A935" s="36" t="s">
        <v>296</v>
      </c>
      <c r="B935" s="74"/>
      <c r="C935" s="74"/>
      <c r="D935" s="74"/>
      <c r="E935" s="74"/>
    </row>
    <row r="936" spans="1:5" ht="15" customHeight="1" x14ac:dyDescent="0.25">
      <c r="A936" s="205" t="s">
        <v>87</v>
      </c>
      <c r="B936" s="205"/>
      <c r="C936" s="205"/>
      <c r="D936" s="205"/>
      <c r="E936" s="205"/>
    </row>
    <row r="937" spans="1:5" ht="15" customHeight="1" x14ac:dyDescent="0.25">
      <c r="A937" s="205" t="s">
        <v>297</v>
      </c>
      <c r="B937" s="205"/>
      <c r="C937" s="205"/>
      <c r="D937" s="205"/>
      <c r="E937" s="205"/>
    </row>
    <row r="938" spans="1:5" ht="15" customHeight="1" x14ac:dyDescent="0.25">
      <c r="A938" s="203" t="s">
        <v>298</v>
      </c>
      <c r="B938" s="208"/>
      <c r="C938" s="208"/>
      <c r="D938" s="208"/>
      <c r="E938" s="208"/>
    </row>
    <row r="939" spans="1:5" ht="15" customHeight="1" x14ac:dyDescent="0.25">
      <c r="A939" s="208"/>
      <c r="B939" s="208"/>
      <c r="C939" s="208"/>
      <c r="D939" s="208"/>
      <c r="E939" s="208"/>
    </row>
    <row r="940" spans="1:5" ht="15" customHeight="1" x14ac:dyDescent="0.25">
      <c r="A940" s="208"/>
      <c r="B940" s="208"/>
      <c r="C940" s="208"/>
      <c r="D940" s="208"/>
      <c r="E940" s="208"/>
    </row>
    <row r="941" spans="1:5" ht="15" customHeight="1" x14ac:dyDescent="0.25">
      <c r="A941" s="208"/>
      <c r="B941" s="208"/>
      <c r="C941" s="208"/>
      <c r="D941" s="208"/>
      <c r="E941" s="208"/>
    </row>
    <row r="942" spans="1:5" ht="15" customHeight="1" x14ac:dyDescent="0.25">
      <c r="A942" s="208"/>
      <c r="B942" s="208"/>
      <c r="C942" s="208"/>
      <c r="D942" s="208"/>
      <c r="E942" s="208"/>
    </row>
    <row r="943" spans="1:5" ht="15" customHeight="1" x14ac:dyDescent="0.25">
      <c r="A943" s="208"/>
      <c r="B943" s="208"/>
      <c r="C943" s="208"/>
      <c r="D943" s="208"/>
      <c r="E943" s="208"/>
    </row>
    <row r="944" spans="1:5" ht="15" customHeight="1" x14ac:dyDescent="0.25">
      <c r="A944" s="179"/>
      <c r="B944" s="179"/>
      <c r="C944" s="179"/>
      <c r="D944" s="179"/>
      <c r="E944" s="179"/>
    </row>
    <row r="945" spans="1:5" ht="15" customHeight="1" x14ac:dyDescent="0.25">
      <c r="A945" s="37" t="s">
        <v>1</v>
      </c>
      <c r="B945" s="38"/>
      <c r="C945" s="38"/>
      <c r="D945" s="38"/>
      <c r="E945" s="38"/>
    </row>
    <row r="946" spans="1:5" ht="15" customHeight="1" x14ac:dyDescent="0.25">
      <c r="A946" s="56" t="s">
        <v>33</v>
      </c>
      <c r="B946" s="38"/>
      <c r="C946" s="38"/>
      <c r="D946" s="38"/>
      <c r="E946" s="40" t="s">
        <v>34</v>
      </c>
    </row>
    <row r="947" spans="1:5" ht="15" customHeight="1" x14ac:dyDescent="0.25">
      <c r="A947" s="74"/>
      <c r="B947" s="54"/>
      <c r="C947" s="55"/>
      <c r="D947" s="55"/>
      <c r="E947" s="75"/>
    </row>
    <row r="948" spans="1:5" ht="15" customHeight="1" x14ac:dyDescent="0.25">
      <c r="A948" s="74"/>
      <c r="B948" s="60" t="s">
        <v>35</v>
      </c>
      <c r="C948" s="60" t="s">
        <v>36</v>
      </c>
      <c r="D948" s="107" t="s">
        <v>43</v>
      </c>
      <c r="E948" s="45" t="s">
        <v>38</v>
      </c>
    </row>
    <row r="949" spans="1:5" ht="15" customHeight="1" x14ac:dyDescent="0.25">
      <c r="A949" s="74"/>
      <c r="B949" s="80">
        <v>104513013</v>
      </c>
      <c r="C949" s="124"/>
      <c r="D949" s="125" t="s">
        <v>97</v>
      </c>
      <c r="E949" s="126">
        <v>505367.5</v>
      </c>
    </row>
    <row r="950" spans="1:5" ht="15" customHeight="1" x14ac:dyDescent="0.25">
      <c r="A950" s="74"/>
      <c r="B950" s="80">
        <v>104113013</v>
      </c>
      <c r="C950" s="124"/>
      <c r="D950" s="180" t="s">
        <v>97</v>
      </c>
      <c r="E950" s="126">
        <v>59455</v>
      </c>
    </row>
    <row r="951" spans="1:5" ht="15" customHeight="1" x14ac:dyDescent="0.25">
      <c r="A951" s="74"/>
      <c r="B951" s="96"/>
      <c r="C951" s="65" t="s">
        <v>40</v>
      </c>
      <c r="D951" s="85"/>
      <c r="E951" s="86">
        <f>SUM(E949:E950)</f>
        <v>564822.5</v>
      </c>
    </row>
    <row r="952" spans="1:5" ht="15" customHeight="1" x14ac:dyDescent="0.3">
      <c r="A952" s="127"/>
      <c r="B952" s="114"/>
      <c r="C952" s="114"/>
      <c r="D952" s="114"/>
      <c r="E952" s="114"/>
    </row>
    <row r="953" spans="1:5" ht="15" customHeight="1" x14ac:dyDescent="0.3">
      <c r="A953" s="127"/>
      <c r="B953" s="114"/>
      <c r="C953" s="114"/>
      <c r="D953" s="114"/>
      <c r="E953" s="114"/>
    </row>
    <row r="954" spans="1:5" ht="15" customHeight="1" x14ac:dyDescent="0.3">
      <c r="A954" s="127"/>
      <c r="B954" s="114"/>
      <c r="C954" s="114"/>
      <c r="D954" s="114"/>
      <c r="E954" s="114"/>
    </row>
    <row r="955" spans="1:5" ht="15" customHeight="1" x14ac:dyDescent="0.3">
      <c r="A955" s="127"/>
      <c r="B955" s="114"/>
      <c r="C955" s="114"/>
      <c r="D955" s="114"/>
      <c r="E955" s="114"/>
    </row>
    <row r="956" spans="1:5" ht="15" customHeight="1" x14ac:dyDescent="0.3">
      <c r="A956" s="127"/>
      <c r="B956" s="114"/>
      <c r="C956" s="114"/>
      <c r="D956" s="114"/>
      <c r="E956" s="114"/>
    </row>
    <row r="957" spans="1:5" ht="15" customHeight="1" x14ac:dyDescent="0.25">
      <c r="A957" s="54" t="s">
        <v>17</v>
      </c>
      <c r="B957" s="55"/>
      <c r="C957" s="55"/>
      <c r="D957" s="55"/>
      <c r="E957" s="55"/>
    </row>
    <row r="958" spans="1:5" ht="15" customHeight="1" x14ac:dyDescent="0.25">
      <c r="A958" s="56" t="s">
        <v>41</v>
      </c>
      <c r="B958" s="74"/>
      <c r="C958" s="74"/>
      <c r="D958" s="74"/>
      <c r="E958" s="74" t="s">
        <v>42</v>
      </c>
    </row>
    <row r="959" spans="1:5" ht="15" customHeight="1" x14ac:dyDescent="0.25">
      <c r="A959" s="74"/>
      <c r="B959" s="58"/>
      <c r="C959" s="55"/>
      <c r="D959" s="74"/>
      <c r="E959" s="59"/>
    </row>
    <row r="960" spans="1:5" ht="15" customHeight="1" x14ac:dyDescent="0.25">
      <c r="A960" s="74"/>
      <c r="B960" s="43" t="s">
        <v>35</v>
      </c>
      <c r="C960" s="60" t="s">
        <v>36</v>
      </c>
      <c r="D960" s="61" t="s">
        <v>43</v>
      </c>
      <c r="E960" s="45" t="s">
        <v>38</v>
      </c>
    </row>
    <row r="961" spans="1:5" ht="15" customHeight="1" x14ac:dyDescent="0.25">
      <c r="A961" s="74"/>
      <c r="B961" s="80">
        <v>104513013</v>
      </c>
      <c r="C961" s="98"/>
      <c r="D961" s="63" t="s">
        <v>44</v>
      </c>
      <c r="E961" s="64">
        <v>505367.5</v>
      </c>
    </row>
    <row r="962" spans="1:5" ht="15" customHeight="1" x14ac:dyDescent="0.25">
      <c r="A962" s="74"/>
      <c r="B962" s="80">
        <v>104113013</v>
      </c>
      <c r="C962" s="98"/>
      <c r="D962" s="63" t="s">
        <v>44</v>
      </c>
      <c r="E962" s="64">
        <v>59455</v>
      </c>
    </row>
    <row r="963" spans="1:5" ht="15" customHeight="1" x14ac:dyDescent="0.25">
      <c r="A963" s="74"/>
      <c r="B963" s="96"/>
      <c r="C963" s="65" t="s">
        <v>40</v>
      </c>
      <c r="D963" s="66"/>
      <c r="E963" s="67">
        <f>SUM(E961:E962)</f>
        <v>564822.5</v>
      </c>
    </row>
    <row r="964" spans="1:5" ht="15" customHeight="1" x14ac:dyDescent="0.25">
      <c r="A964" s="74"/>
      <c r="B964" s="74"/>
      <c r="C964" s="74"/>
      <c r="D964" s="74"/>
      <c r="E964" s="74"/>
    </row>
    <row r="965" spans="1:5" ht="15" customHeight="1" x14ac:dyDescent="0.25">
      <c r="A965" s="74"/>
      <c r="B965" s="74"/>
      <c r="C965" s="74"/>
      <c r="D965" s="74"/>
      <c r="E965" s="74"/>
    </row>
    <row r="966" spans="1:5" ht="15" customHeight="1" x14ac:dyDescent="0.3">
      <c r="A966" s="36" t="s">
        <v>299</v>
      </c>
      <c r="B966" s="74"/>
      <c r="C966" s="74"/>
      <c r="D966" s="74"/>
      <c r="E966" s="74"/>
    </row>
    <row r="967" spans="1:5" ht="15" customHeight="1" x14ac:dyDescent="0.25">
      <c r="A967" s="204" t="s">
        <v>300</v>
      </c>
      <c r="B967" s="204"/>
      <c r="C967" s="204"/>
      <c r="D967" s="204"/>
      <c r="E967" s="204"/>
    </row>
    <row r="968" spans="1:5" ht="15" customHeight="1" x14ac:dyDescent="0.25">
      <c r="A968" s="204"/>
      <c r="B968" s="204"/>
      <c r="C968" s="204"/>
      <c r="D968" s="204"/>
      <c r="E968" s="204"/>
    </row>
    <row r="969" spans="1:5" ht="15" customHeight="1" x14ac:dyDescent="0.25">
      <c r="A969" s="203" t="s">
        <v>301</v>
      </c>
      <c r="B969" s="203"/>
      <c r="C969" s="203"/>
      <c r="D969" s="203"/>
      <c r="E969" s="203"/>
    </row>
    <row r="970" spans="1:5" ht="15" customHeight="1" x14ac:dyDescent="0.25">
      <c r="A970" s="203"/>
      <c r="B970" s="203"/>
      <c r="C970" s="203"/>
      <c r="D970" s="203"/>
      <c r="E970" s="203"/>
    </row>
    <row r="971" spans="1:5" ht="15" customHeight="1" x14ac:dyDescent="0.25">
      <c r="A971" s="203"/>
      <c r="B971" s="203"/>
      <c r="C971" s="203"/>
      <c r="D971" s="203"/>
      <c r="E971" s="203"/>
    </row>
    <row r="972" spans="1:5" ht="15" customHeight="1" x14ac:dyDescent="0.25">
      <c r="A972" s="203"/>
      <c r="B972" s="203"/>
      <c r="C972" s="203"/>
      <c r="D972" s="203"/>
      <c r="E972" s="203"/>
    </row>
    <row r="973" spans="1:5" ht="15" customHeight="1" x14ac:dyDescent="0.25">
      <c r="A973" s="203"/>
      <c r="B973" s="203"/>
      <c r="C973" s="203"/>
      <c r="D973" s="203"/>
      <c r="E973" s="203"/>
    </row>
    <row r="974" spans="1:5" ht="15" customHeight="1" x14ac:dyDescent="0.25">
      <c r="A974" s="203"/>
      <c r="B974" s="203"/>
      <c r="C974" s="203"/>
      <c r="D974" s="203"/>
      <c r="E974" s="203"/>
    </row>
    <row r="975" spans="1:5" ht="15" customHeight="1" x14ac:dyDescent="0.25">
      <c r="A975" s="203"/>
      <c r="B975" s="203"/>
      <c r="C975" s="203"/>
      <c r="D975" s="203"/>
      <c r="E975" s="203"/>
    </row>
    <row r="976" spans="1:5" ht="15" customHeight="1" x14ac:dyDescent="0.25">
      <c r="A976" s="203"/>
      <c r="B976" s="203"/>
      <c r="C976" s="203"/>
      <c r="D976" s="203"/>
      <c r="E976" s="203"/>
    </row>
    <row r="977" spans="1:5" ht="15" customHeight="1" x14ac:dyDescent="0.25">
      <c r="A977" s="72"/>
      <c r="B977" s="72"/>
      <c r="C977" s="72"/>
      <c r="D977" s="72"/>
      <c r="E977" s="72"/>
    </row>
    <row r="978" spans="1:5" ht="15" customHeight="1" x14ac:dyDescent="0.25">
      <c r="A978" s="54" t="s">
        <v>17</v>
      </c>
      <c r="B978" s="55"/>
      <c r="C978" s="55"/>
      <c r="D978" s="55"/>
      <c r="E978" s="55"/>
    </row>
    <row r="979" spans="1:5" ht="15" customHeight="1" x14ac:dyDescent="0.25">
      <c r="A979" s="56" t="s">
        <v>33</v>
      </c>
      <c r="B979" s="55"/>
      <c r="C979" s="55"/>
      <c r="D979" s="55"/>
      <c r="E979" s="73" t="s">
        <v>34</v>
      </c>
    </row>
    <row r="980" spans="1:5" ht="15" customHeight="1" x14ac:dyDescent="0.25">
      <c r="A980" s="54"/>
      <c r="B980" s="74"/>
      <c r="C980" s="55"/>
      <c r="D980" s="55"/>
      <c r="E980" s="75"/>
    </row>
    <row r="981" spans="1:5" ht="15" customHeight="1" x14ac:dyDescent="0.25">
      <c r="A981" s="76"/>
      <c r="B981" s="76"/>
      <c r="C981" s="60" t="s">
        <v>36</v>
      </c>
      <c r="D981" s="77" t="s">
        <v>37</v>
      </c>
      <c r="E981" s="45" t="s">
        <v>38</v>
      </c>
    </row>
    <row r="982" spans="1:5" ht="15" customHeight="1" x14ac:dyDescent="0.25">
      <c r="A982" s="78"/>
      <c r="B982" s="79"/>
      <c r="C982" s="80">
        <v>6409</v>
      </c>
      <c r="D982" s="81" t="s">
        <v>39</v>
      </c>
      <c r="E982" s="82">
        <v>-272200</v>
      </c>
    </row>
    <row r="983" spans="1:5" ht="15" customHeight="1" x14ac:dyDescent="0.25">
      <c r="A983" s="83"/>
      <c r="B983" s="84"/>
      <c r="C983" s="65" t="s">
        <v>40</v>
      </c>
      <c r="D983" s="85"/>
      <c r="E983" s="86">
        <f>SUM(E982:E982)</f>
        <v>-272200</v>
      </c>
    </row>
    <row r="984" spans="1:5" ht="15" customHeight="1" x14ac:dyDescent="0.25">
      <c r="A984" s="74"/>
      <c r="B984" s="74"/>
      <c r="C984" s="74"/>
      <c r="D984" s="74"/>
      <c r="E984" s="74"/>
    </row>
    <row r="985" spans="1:5" ht="15" customHeight="1" x14ac:dyDescent="0.25">
      <c r="A985" s="74"/>
      <c r="B985" s="74"/>
      <c r="C985" s="74"/>
      <c r="D985" s="74"/>
      <c r="E985" s="74"/>
    </row>
    <row r="986" spans="1:5" ht="15" customHeight="1" x14ac:dyDescent="0.25">
      <c r="A986" s="54" t="s">
        <v>17</v>
      </c>
      <c r="B986" s="55"/>
      <c r="C986" s="55"/>
      <c r="D986" s="55"/>
      <c r="E986" s="55"/>
    </row>
    <row r="987" spans="1:5" ht="15" customHeight="1" x14ac:dyDescent="0.25">
      <c r="A987" s="56" t="s">
        <v>41</v>
      </c>
      <c r="B987" s="74"/>
      <c r="C987" s="74"/>
      <c r="D987" s="74"/>
      <c r="E987" s="74" t="s">
        <v>42</v>
      </c>
    </row>
    <row r="988" spans="1:5" ht="15" customHeight="1" x14ac:dyDescent="0.25">
      <c r="A988" s="74"/>
      <c r="B988" s="58"/>
      <c r="C988" s="55"/>
      <c r="D988" s="74"/>
      <c r="E988" s="59"/>
    </row>
    <row r="989" spans="1:5" ht="15" customHeight="1" x14ac:dyDescent="0.25">
      <c r="A989" s="74"/>
      <c r="B989" s="181"/>
      <c r="C989" s="60" t="s">
        <v>36</v>
      </c>
      <c r="D989" s="61" t="s">
        <v>43</v>
      </c>
      <c r="E989" s="45" t="s">
        <v>38</v>
      </c>
    </row>
    <row r="990" spans="1:5" ht="15" customHeight="1" x14ac:dyDescent="0.25">
      <c r="A990" s="74"/>
      <c r="B990" s="182"/>
      <c r="C990" s="98">
        <v>4349</v>
      </c>
      <c r="D990" s="63" t="s">
        <v>302</v>
      </c>
      <c r="E990" s="64">
        <v>272200</v>
      </c>
    </row>
    <row r="991" spans="1:5" ht="15" customHeight="1" x14ac:dyDescent="0.25">
      <c r="A991" s="74"/>
      <c r="B991" s="183"/>
      <c r="C991" s="65" t="s">
        <v>40</v>
      </c>
      <c r="D991" s="66"/>
      <c r="E991" s="67">
        <f>SUM(E990:E990)</f>
        <v>272200</v>
      </c>
    </row>
    <row r="992" spans="1:5"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sheetData>
  <mergeCells count="80">
    <mergeCell ref="A108:E108"/>
    <mergeCell ref="A2:E2"/>
    <mergeCell ref="A3:E3"/>
    <mergeCell ref="A4:E9"/>
    <mergeCell ref="A25:E25"/>
    <mergeCell ref="A26:E26"/>
    <mergeCell ref="A27:E32"/>
    <mergeCell ref="A56:E56"/>
    <mergeCell ref="A57:E57"/>
    <mergeCell ref="A58:E62"/>
    <mergeCell ref="A80:E80"/>
    <mergeCell ref="A81:E87"/>
    <mergeCell ref="A251:E256"/>
    <mergeCell ref="A109:E109"/>
    <mergeCell ref="A110:E116"/>
    <mergeCell ref="A142:E142"/>
    <mergeCell ref="A143:E151"/>
    <mergeCell ref="A170:E171"/>
    <mergeCell ref="A172:E180"/>
    <mergeCell ref="A205:E206"/>
    <mergeCell ref="A207:E211"/>
    <mergeCell ref="A224:E225"/>
    <mergeCell ref="A226:E231"/>
    <mergeCell ref="A249:E250"/>
    <mergeCell ref="A411:E417"/>
    <mergeCell ref="A277:E278"/>
    <mergeCell ref="A279:E284"/>
    <mergeCell ref="A303:E304"/>
    <mergeCell ref="A305:E310"/>
    <mergeCell ref="A328:E329"/>
    <mergeCell ref="A330:E336"/>
    <mergeCell ref="A354:E355"/>
    <mergeCell ref="A356:E363"/>
    <mergeCell ref="A381:E382"/>
    <mergeCell ref="A383:E391"/>
    <mergeCell ref="A409:E410"/>
    <mergeCell ref="A569:E575"/>
    <mergeCell ref="A435:E436"/>
    <mergeCell ref="A437:E443"/>
    <mergeCell ref="A461:E462"/>
    <mergeCell ref="A463:E469"/>
    <mergeCell ref="A494:E495"/>
    <mergeCell ref="A496:E503"/>
    <mergeCell ref="A523:E524"/>
    <mergeCell ref="A525:E530"/>
    <mergeCell ref="A547:E548"/>
    <mergeCell ref="A549:E555"/>
    <mergeCell ref="A567:E568"/>
    <mergeCell ref="A694:E700"/>
    <mergeCell ref="A585:E586"/>
    <mergeCell ref="A587:E596"/>
    <mergeCell ref="A607:E608"/>
    <mergeCell ref="A609:E617"/>
    <mergeCell ref="A629:E630"/>
    <mergeCell ref="A631:E636"/>
    <mergeCell ref="A648:E649"/>
    <mergeCell ref="A650:E656"/>
    <mergeCell ref="A668:E669"/>
    <mergeCell ref="A670:E675"/>
    <mergeCell ref="A692:E693"/>
    <mergeCell ref="A866:E876"/>
    <mergeCell ref="A729:E730"/>
    <mergeCell ref="A731:E737"/>
    <mergeCell ref="A760:E761"/>
    <mergeCell ref="A762:E771"/>
    <mergeCell ref="A785:E786"/>
    <mergeCell ref="A787:E793"/>
    <mergeCell ref="A807:E808"/>
    <mergeCell ref="A809:E816"/>
    <mergeCell ref="A828:E829"/>
    <mergeCell ref="A830:E839"/>
    <mergeCell ref="A864:E865"/>
    <mergeCell ref="A967:E968"/>
    <mergeCell ref="A969:E976"/>
    <mergeCell ref="A904:E904"/>
    <mergeCell ref="A905:E905"/>
    <mergeCell ref="A906:E912"/>
    <mergeCell ref="A936:E936"/>
    <mergeCell ref="A937:E937"/>
    <mergeCell ref="A938:E943"/>
  </mergeCells>
  <pageMargins left="0.98425196850393704" right="0.98425196850393704" top="0.98425196850393704" bottom="0.98425196850393704" header="0.51181102362204722" footer="0.51181102362204722"/>
  <pageSetup paperSize="9" scale="92" firstPageNumber="33" orientation="portrait" useFirstPageNumber="1" r:id="rId1"/>
  <headerFooter alignWithMargins="0">
    <oddHeader>&amp;C&amp;"Arial,Kurzíva"Příloha č. 3: Rozpočtové změny č. 357/16 - 393/16 schválené Radou Olomouckého kraje 16.8.2016</oddHeader>
    <oddFooter xml:space="preserve">&amp;L&amp;"Arial,Kurzíva"Zastupitelstvo OK 23.9.2016
35.1. - Rozpočet Olomouckého kraje 2016 - rozpočtové změny 
Příloha č.3: Rozpočtové změny č. 357/16 - 393/16 schválené Radou Olomouckého kraje 16.8.2016&amp;R&amp;"Arial,Kurzíva"Strana &amp;P (celkem 71)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7"/>
  <sheetViews>
    <sheetView showGridLines="0"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 min="7" max="7" width="12.33203125" bestFit="1" customWidth="1"/>
  </cols>
  <sheetData>
    <row r="1" spans="1:5" ht="15" customHeight="1" x14ac:dyDescent="0.3">
      <c r="A1" s="36" t="s">
        <v>303</v>
      </c>
    </row>
    <row r="2" spans="1:5" ht="15" customHeight="1" x14ac:dyDescent="0.25">
      <c r="A2" s="205" t="s">
        <v>87</v>
      </c>
      <c r="B2" s="205"/>
      <c r="C2" s="205"/>
      <c r="D2" s="205"/>
      <c r="E2" s="205"/>
    </row>
    <row r="3" spans="1:5" ht="15" customHeight="1" x14ac:dyDescent="0.25">
      <c r="A3" s="205" t="s">
        <v>113</v>
      </c>
      <c r="B3" s="205"/>
      <c r="C3" s="205"/>
      <c r="D3" s="205"/>
      <c r="E3" s="205"/>
    </row>
    <row r="4" spans="1:5" ht="15" customHeight="1" x14ac:dyDescent="0.25">
      <c r="A4" s="203" t="s">
        <v>304</v>
      </c>
      <c r="B4" s="203"/>
      <c r="C4" s="203"/>
      <c r="D4" s="203"/>
      <c r="E4" s="203"/>
    </row>
    <row r="5" spans="1:5" ht="15" customHeight="1" x14ac:dyDescent="0.25">
      <c r="A5" s="203"/>
      <c r="B5" s="203"/>
      <c r="C5" s="203"/>
      <c r="D5" s="203"/>
      <c r="E5" s="203"/>
    </row>
    <row r="6" spans="1:5" ht="15" customHeight="1" x14ac:dyDescent="0.25">
      <c r="A6" s="203"/>
      <c r="B6" s="203"/>
      <c r="C6" s="203"/>
      <c r="D6" s="203"/>
      <c r="E6" s="203"/>
    </row>
    <row r="7" spans="1:5" ht="15" customHeight="1" x14ac:dyDescent="0.25">
      <c r="A7" s="203"/>
      <c r="B7" s="203"/>
      <c r="C7" s="203"/>
      <c r="D7" s="203"/>
      <c r="E7" s="203"/>
    </row>
    <row r="8" spans="1:5" ht="15" customHeight="1" x14ac:dyDescent="0.25">
      <c r="A8" s="203"/>
      <c r="B8" s="203"/>
      <c r="C8" s="203"/>
      <c r="D8" s="203"/>
      <c r="E8" s="203"/>
    </row>
    <row r="9" spans="1:5" ht="15" customHeight="1" x14ac:dyDescent="0.25">
      <c r="A9" s="203"/>
      <c r="B9" s="203"/>
      <c r="C9" s="203"/>
      <c r="D9" s="203"/>
      <c r="E9" s="203"/>
    </row>
    <row r="10" spans="1:5" ht="15" customHeight="1" x14ac:dyDescent="0.25">
      <c r="A10" s="203"/>
      <c r="B10" s="203"/>
      <c r="C10" s="203"/>
      <c r="D10" s="203"/>
      <c r="E10" s="203"/>
    </row>
    <row r="11" spans="1:5" ht="15" customHeight="1" x14ac:dyDescent="0.25">
      <c r="A11" s="184"/>
      <c r="B11" s="184"/>
      <c r="C11" s="184"/>
      <c r="D11" s="184"/>
      <c r="E11" s="184"/>
    </row>
    <row r="12" spans="1:5" ht="15" customHeight="1" x14ac:dyDescent="0.25">
      <c r="A12" s="37" t="s">
        <v>1</v>
      </c>
      <c r="B12" s="38"/>
      <c r="C12" s="38"/>
      <c r="D12" s="38"/>
      <c r="E12" s="38"/>
    </row>
    <row r="13" spans="1:5" ht="15" customHeight="1" x14ac:dyDescent="0.25">
      <c r="A13" s="39" t="s">
        <v>55</v>
      </c>
      <c r="B13" s="38"/>
      <c r="C13" s="38"/>
      <c r="D13" s="38"/>
      <c r="E13" s="40" t="s">
        <v>56</v>
      </c>
    </row>
    <row r="14" spans="1:5" ht="15" customHeight="1" x14ac:dyDescent="0.25">
      <c r="A14" s="114"/>
      <c r="B14" s="37"/>
      <c r="C14" s="38"/>
      <c r="D14" s="38"/>
      <c r="E14" s="42"/>
    </row>
    <row r="15" spans="1:5" ht="15" customHeight="1" x14ac:dyDescent="0.25">
      <c r="A15" s="74"/>
      <c r="B15" s="43" t="s">
        <v>35</v>
      </c>
      <c r="C15" s="43" t="s">
        <v>36</v>
      </c>
      <c r="D15" s="129" t="s">
        <v>43</v>
      </c>
      <c r="E15" s="43" t="s">
        <v>38</v>
      </c>
    </row>
    <row r="16" spans="1:5" ht="15" customHeight="1" x14ac:dyDescent="0.25">
      <c r="A16" s="74"/>
      <c r="B16" s="93">
        <v>33457</v>
      </c>
      <c r="C16" s="124"/>
      <c r="D16" s="125" t="s">
        <v>97</v>
      </c>
      <c r="E16" s="126">
        <v>2669933</v>
      </c>
    </row>
    <row r="17" spans="1:5" ht="15" customHeight="1" x14ac:dyDescent="0.25">
      <c r="A17" s="74"/>
      <c r="B17" s="130"/>
      <c r="C17" s="51" t="s">
        <v>40</v>
      </c>
      <c r="D17" s="52"/>
      <c r="E17" s="53">
        <f>SUM(E16:E16)</f>
        <v>2669933</v>
      </c>
    </row>
    <row r="18" spans="1:5" ht="15" customHeight="1" x14ac:dyDescent="0.25">
      <c r="A18" s="74"/>
      <c r="B18" s="151"/>
      <c r="C18" s="153"/>
      <c r="D18" s="38"/>
      <c r="E18" s="154"/>
    </row>
    <row r="19" spans="1:5" ht="15" customHeight="1" x14ac:dyDescent="0.25">
      <c r="A19" s="37" t="s">
        <v>17</v>
      </c>
      <c r="B19" s="38"/>
      <c r="C19" s="38"/>
      <c r="D19" s="38"/>
      <c r="E19" s="114"/>
    </row>
    <row r="20" spans="1:5" ht="15" customHeight="1" x14ac:dyDescent="0.25">
      <c r="A20" s="39" t="s">
        <v>55</v>
      </c>
      <c r="B20" s="38"/>
      <c r="C20" s="38"/>
      <c r="D20" s="38"/>
      <c r="E20" s="40" t="s">
        <v>56</v>
      </c>
    </row>
    <row r="21" spans="1:5" ht="15" customHeight="1" x14ac:dyDescent="0.25">
      <c r="A21" s="74"/>
      <c r="B21" s="74"/>
      <c r="C21" s="74"/>
      <c r="D21" s="74"/>
      <c r="E21" s="74"/>
    </row>
    <row r="22" spans="1:5" ht="15" customHeight="1" x14ac:dyDescent="0.25">
      <c r="A22" s="74"/>
      <c r="B22" s="181"/>
      <c r="C22" s="43" t="s">
        <v>36</v>
      </c>
      <c r="D22" s="107" t="s">
        <v>37</v>
      </c>
      <c r="E22" s="43" t="s">
        <v>38</v>
      </c>
    </row>
    <row r="23" spans="1:5" ht="15" customHeight="1" x14ac:dyDescent="0.25">
      <c r="A23" s="74"/>
      <c r="B23" s="185"/>
      <c r="C23" s="88">
        <v>3113</v>
      </c>
      <c r="D23" s="81" t="s">
        <v>51</v>
      </c>
      <c r="E23" s="126">
        <v>41645</v>
      </c>
    </row>
    <row r="24" spans="1:5" ht="15" customHeight="1" x14ac:dyDescent="0.25">
      <c r="A24" s="74"/>
      <c r="B24" s="185"/>
      <c r="C24" s="124">
        <v>3111</v>
      </c>
      <c r="D24" s="99" t="s">
        <v>77</v>
      </c>
      <c r="E24" s="126">
        <v>244843</v>
      </c>
    </row>
    <row r="25" spans="1:5" ht="15" customHeight="1" x14ac:dyDescent="0.25">
      <c r="A25" s="74"/>
      <c r="B25" s="185"/>
      <c r="C25" s="124">
        <v>3113</v>
      </c>
      <c r="D25" s="99" t="s">
        <v>77</v>
      </c>
      <c r="E25" s="126">
        <v>1765023</v>
      </c>
    </row>
    <row r="26" spans="1:5" ht="15" customHeight="1" x14ac:dyDescent="0.25">
      <c r="A26" s="74"/>
      <c r="B26" s="186"/>
      <c r="C26" s="124">
        <v>3117</v>
      </c>
      <c r="D26" s="99" t="s">
        <v>77</v>
      </c>
      <c r="E26" s="187">
        <v>389822</v>
      </c>
    </row>
    <row r="27" spans="1:5" ht="15" customHeight="1" x14ac:dyDescent="0.25">
      <c r="A27" s="74"/>
      <c r="B27" s="186"/>
      <c r="C27" s="124">
        <v>3117</v>
      </c>
      <c r="D27" s="81" t="s">
        <v>39</v>
      </c>
      <c r="E27" s="187">
        <v>60157</v>
      </c>
    </row>
    <row r="28" spans="1:5" ht="15" customHeight="1" x14ac:dyDescent="0.25">
      <c r="A28" s="74"/>
      <c r="B28" s="188"/>
      <c r="C28" s="51" t="s">
        <v>40</v>
      </c>
      <c r="D28" s="52"/>
      <c r="E28" s="53">
        <f>SUM(E23:E27)</f>
        <v>2501490</v>
      </c>
    </row>
    <row r="29" spans="1:5" ht="15" customHeight="1" x14ac:dyDescent="0.25">
      <c r="A29" s="74"/>
      <c r="B29" s="151"/>
      <c r="C29" s="153"/>
      <c r="D29" s="38"/>
      <c r="E29" s="154"/>
    </row>
    <row r="30" spans="1:5" ht="15" customHeight="1" x14ac:dyDescent="0.25">
      <c r="A30" s="37" t="s">
        <v>17</v>
      </c>
      <c r="B30" s="38"/>
      <c r="C30" s="38"/>
      <c r="D30" s="38"/>
      <c r="E30" s="114"/>
    </row>
    <row r="31" spans="1:5" ht="15" customHeight="1" x14ac:dyDescent="0.25">
      <c r="A31" s="39" t="s">
        <v>55</v>
      </c>
      <c r="B31" s="38"/>
      <c r="C31" s="38"/>
      <c r="D31" s="38"/>
      <c r="E31" s="40" t="s">
        <v>56</v>
      </c>
    </row>
    <row r="32" spans="1:5" ht="15" customHeight="1" x14ac:dyDescent="0.25">
      <c r="A32" s="74"/>
      <c r="B32" s="151"/>
      <c r="C32" s="153"/>
      <c r="D32" s="38"/>
      <c r="E32" s="154"/>
    </row>
    <row r="33" spans="1:7" ht="15" customHeight="1" x14ac:dyDescent="0.25">
      <c r="A33" s="74"/>
      <c r="B33" s="43" t="s">
        <v>35</v>
      </c>
      <c r="C33" s="43" t="s">
        <v>36</v>
      </c>
      <c r="D33" s="129" t="s">
        <v>43</v>
      </c>
      <c r="E33" s="43" t="s">
        <v>38</v>
      </c>
    </row>
    <row r="34" spans="1:7" ht="15" customHeight="1" x14ac:dyDescent="0.25">
      <c r="A34" s="74"/>
      <c r="B34" s="93">
        <v>33457</v>
      </c>
      <c r="C34" s="124"/>
      <c r="D34" s="125" t="s">
        <v>44</v>
      </c>
      <c r="E34" s="126">
        <v>168443</v>
      </c>
    </row>
    <row r="35" spans="1:7" ht="15" customHeight="1" x14ac:dyDescent="0.25">
      <c r="B35" s="130"/>
      <c r="C35" s="51" t="s">
        <v>40</v>
      </c>
      <c r="D35" s="52"/>
      <c r="E35" s="53">
        <f>SUM(E34:E34)</f>
        <v>168443</v>
      </c>
      <c r="G35" s="71">
        <f>+E28+E35</f>
        <v>2669933</v>
      </c>
    </row>
    <row r="36" spans="1:7" ht="15" customHeight="1" x14ac:dyDescent="0.25"/>
    <row r="37" spans="1:7" ht="15" customHeight="1" x14ac:dyDescent="0.25"/>
    <row r="38" spans="1:7" ht="15" customHeight="1" x14ac:dyDescent="0.3">
      <c r="A38" s="36" t="s">
        <v>305</v>
      </c>
    </row>
    <row r="39" spans="1:7" ht="15" customHeight="1" x14ac:dyDescent="0.25">
      <c r="A39" s="205" t="s">
        <v>87</v>
      </c>
      <c r="B39" s="205"/>
      <c r="C39" s="205"/>
      <c r="D39" s="205"/>
      <c r="E39" s="205"/>
    </row>
    <row r="40" spans="1:7" ht="15" customHeight="1" x14ac:dyDescent="0.25">
      <c r="A40" s="205" t="s">
        <v>306</v>
      </c>
      <c r="B40" s="205"/>
      <c r="C40" s="205"/>
      <c r="D40" s="205"/>
      <c r="E40" s="205"/>
    </row>
    <row r="41" spans="1:7" ht="15" customHeight="1" x14ac:dyDescent="0.25">
      <c r="A41" s="203" t="s">
        <v>307</v>
      </c>
      <c r="B41" s="203"/>
      <c r="C41" s="203"/>
      <c r="D41" s="203"/>
      <c r="E41" s="203"/>
    </row>
    <row r="42" spans="1:7" ht="15" customHeight="1" x14ac:dyDescent="0.25">
      <c r="A42" s="203"/>
      <c r="B42" s="203"/>
      <c r="C42" s="203"/>
      <c r="D42" s="203"/>
      <c r="E42" s="203"/>
    </row>
    <row r="43" spans="1:7" ht="15" customHeight="1" x14ac:dyDescent="0.25">
      <c r="A43" s="203"/>
      <c r="B43" s="203"/>
      <c r="C43" s="203"/>
      <c r="D43" s="203"/>
      <c r="E43" s="203"/>
    </row>
    <row r="44" spans="1:7" ht="15" customHeight="1" x14ac:dyDescent="0.25">
      <c r="A44" s="203"/>
      <c r="B44" s="203"/>
      <c r="C44" s="203"/>
      <c r="D44" s="203"/>
      <c r="E44" s="203"/>
    </row>
    <row r="45" spans="1:7" ht="15" customHeight="1" x14ac:dyDescent="0.25">
      <c r="A45" s="203"/>
      <c r="B45" s="203"/>
      <c r="C45" s="203"/>
      <c r="D45" s="203"/>
      <c r="E45" s="203"/>
    </row>
    <row r="46" spans="1:7" ht="15" customHeight="1" x14ac:dyDescent="0.25">
      <c r="A46" s="203"/>
      <c r="B46" s="203"/>
      <c r="C46" s="203"/>
      <c r="D46" s="203"/>
      <c r="E46" s="203"/>
    </row>
    <row r="47" spans="1:7" ht="15" customHeight="1" x14ac:dyDescent="0.25">
      <c r="A47" s="184"/>
      <c r="B47" s="184"/>
      <c r="C47" s="184"/>
      <c r="D47" s="184"/>
      <c r="E47" s="184"/>
    </row>
    <row r="48" spans="1:7" ht="15" customHeight="1" x14ac:dyDescent="0.25">
      <c r="A48" s="37" t="s">
        <v>1</v>
      </c>
      <c r="B48" s="38"/>
      <c r="C48" s="38"/>
      <c r="D48" s="38"/>
      <c r="E48" s="38"/>
    </row>
    <row r="49" spans="1:5" ht="15" customHeight="1" x14ac:dyDescent="0.25">
      <c r="A49" s="39" t="s">
        <v>55</v>
      </c>
      <c r="B49" s="38"/>
      <c r="C49" s="38"/>
      <c r="D49" s="38"/>
      <c r="E49" s="40" t="s">
        <v>56</v>
      </c>
    </row>
    <row r="50" spans="1:5" ht="15" customHeight="1" x14ac:dyDescent="0.25">
      <c r="A50" s="114"/>
      <c r="B50" s="37"/>
      <c r="C50" s="38"/>
      <c r="D50" s="38"/>
      <c r="E50" s="42"/>
    </row>
    <row r="51" spans="1:5" ht="15" customHeight="1" x14ac:dyDescent="0.25">
      <c r="A51" s="74"/>
      <c r="B51" s="43" t="s">
        <v>35</v>
      </c>
      <c r="C51" s="43" t="s">
        <v>36</v>
      </c>
      <c r="D51" s="129" t="s">
        <v>43</v>
      </c>
      <c r="E51" s="43" t="s">
        <v>38</v>
      </c>
    </row>
    <row r="52" spans="1:5" ht="15" customHeight="1" x14ac:dyDescent="0.25">
      <c r="A52" s="74"/>
      <c r="B52" s="93">
        <v>34013</v>
      </c>
      <c r="C52" s="124"/>
      <c r="D52" s="125" t="s">
        <v>97</v>
      </c>
      <c r="E52" s="126">
        <v>31000</v>
      </c>
    </row>
    <row r="53" spans="1:5" ht="15" customHeight="1" x14ac:dyDescent="0.25">
      <c r="A53" s="74"/>
      <c r="B53" s="130"/>
      <c r="C53" s="51" t="s">
        <v>40</v>
      </c>
      <c r="D53" s="52"/>
      <c r="E53" s="53">
        <f>SUM(E52:E52)</f>
        <v>31000</v>
      </c>
    </row>
    <row r="54" spans="1:5" ht="15" customHeight="1" x14ac:dyDescent="0.25">
      <c r="A54" s="74"/>
      <c r="B54" s="151"/>
      <c r="C54" s="153"/>
      <c r="D54" s="38"/>
      <c r="E54" s="154"/>
    </row>
    <row r="55" spans="1:5" ht="15" customHeight="1" x14ac:dyDescent="0.25">
      <c r="A55" s="37" t="s">
        <v>17</v>
      </c>
      <c r="B55" s="38"/>
      <c r="C55" s="38"/>
      <c r="D55" s="38"/>
      <c r="E55" s="114"/>
    </row>
    <row r="56" spans="1:5" ht="15" customHeight="1" x14ac:dyDescent="0.25">
      <c r="A56" s="39" t="s">
        <v>55</v>
      </c>
      <c r="B56" s="38"/>
      <c r="C56" s="38"/>
      <c r="D56" s="38"/>
      <c r="E56" s="40" t="s">
        <v>56</v>
      </c>
    </row>
    <row r="57" spans="1:5" ht="15" customHeight="1" x14ac:dyDescent="0.25"/>
    <row r="58" spans="1:5" ht="15" customHeight="1" x14ac:dyDescent="0.25">
      <c r="B58" s="43" t="s">
        <v>35</v>
      </c>
      <c r="C58" s="43" t="s">
        <v>36</v>
      </c>
      <c r="D58" s="129" t="s">
        <v>43</v>
      </c>
      <c r="E58" s="43" t="s">
        <v>38</v>
      </c>
    </row>
    <row r="59" spans="1:5" ht="15" customHeight="1" x14ac:dyDescent="0.25">
      <c r="B59" s="93">
        <v>34013</v>
      </c>
      <c r="C59" s="124"/>
      <c r="D59" s="125" t="s">
        <v>44</v>
      </c>
      <c r="E59" s="126">
        <v>31000</v>
      </c>
    </row>
    <row r="60" spans="1:5" ht="15" customHeight="1" x14ac:dyDescent="0.25">
      <c r="B60" s="130"/>
      <c r="C60" s="51" t="s">
        <v>40</v>
      </c>
      <c r="D60" s="52"/>
      <c r="E60" s="53">
        <f>SUM(E59:E59)</f>
        <v>31000</v>
      </c>
    </row>
    <row r="61" spans="1:5" ht="15" customHeight="1" x14ac:dyDescent="0.25"/>
    <row r="62" spans="1:5" ht="15" customHeight="1" x14ac:dyDescent="0.25"/>
    <row r="63" spans="1:5" ht="15" customHeight="1" x14ac:dyDescent="0.3">
      <c r="A63" s="36" t="s">
        <v>308</v>
      </c>
    </row>
    <row r="64" spans="1:5" ht="15" customHeight="1" x14ac:dyDescent="0.25">
      <c r="A64" s="205" t="s">
        <v>87</v>
      </c>
      <c r="B64" s="205"/>
      <c r="C64" s="205"/>
      <c r="D64" s="205"/>
      <c r="E64" s="205"/>
    </row>
    <row r="65" spans="1:5" ht="15" customHeight="1" x14ac:dyDescent="0.25">
      <c r="A65" s="205" t="s">
        <v>306</v>
      </c>
      <c r="B65" s="205"/>
      <c r="C65" s="205"/>
      <c r="D65" s="205"/>
      <c r="E65" s="205"/>
    </row>
    <row r="66" spans="1:5" ht="15" customHeight="1" x14ac:dyDescent="0.25">
      <c r="A66" s="203" t="s">
        <v>309</v>
      </c>
      <c r="B66" s="203"/>
      <c r="C66" s="203"/>
      <c r="D66" s="203"/>
      <c r="E66" s="203"/>
    </row>
    <row r="67" spans="1:5" ht="15" customHeight="1" x14ac:dyDescent="0.25">
      <c r="A67" s="203"/>
      <c r="B67" s="203"/>
      <c r="C67" s="203"/>
      <c r="D67" s="203"/>
      <c r="E67" s="203"/>
    </row>
    <row r="68" spans="1:5" ht="15" customHeight="1" x14ac:dyDescent="0.25">
      <c r="A68" s="203"/>
      <c r="B68" s="203"/>
      <c r="C68" s="203"/>
      <c r="D68" s="203"/>
      <c r="E68" s="203"/>
    </row>
    <row r="69" spans="1:5" ht="15" customHeight="1" x14ac:dyDescent="0.25">
      <c r="A69" s="203"/>
      <c r="B69" s="203"/>
      <c r="C69" s="203"/>
      <c r="D69" s="203"/>
      <c r="E69" s="203"/>
    </row>
    <row r="70" spans="1:5" ht="15" customHeight="1" x14ac:dyDescent="0.25">
      <c r="A70" s="203"/>
      <c r="B70" s="203"/>
      <c r="C70" s="203"/>
      <c r="D70" s="203"/>
      <c r="E70" s="203"/>
    </row>
    <row r="71" spans="1:5" ht="15" customHeight="1" x14ac:dyDescent="0.25">
      <c r="A71" s="203"/>
      <c r="B71" s="203"/>
      <c r="C71" s="203"/>
      <c r="D71" s="203"/>
      <c r="E71" s="203"/>
    </row>
    <row r="72" spans="1:5" ht="15" customHeight="1" x14ac:dyDescent="0.25">
      <c r="A72" s="184"/>
      <c r="B72" s="184"/>
      <c r="C72" s="184"/>
      <c r="D72" s="184"/>
      <c r="E72" s="184"/>
    </row>
    <row r="73" spans="1:5" ht="15" customHeight="1" x14ac:dyDescent="0.25">
      <c r="A73" s="37" t="s">
        <v>1</v>
      </c>
      <c r="B73" s="38"/>
      <c r="C73" s="38"/>
      <c r="D73" s="38"/>
      <c r="E73" s="38"/>
    </row>
    <row r="74" spans="1:5" ht="15" customHeight="1" x14ac:dyDescent="0.25">
      <c r="A74" s="39" t="s">
        <v>55</v>
      </c>
      <c r="B74" s="38"/>
      <c r="C74" s="38"/>
      <c r="D74" s="38"/>
      <c r="E74" s="40" t="s">
        <v>56</v>
      </c>
    </row>
    <row r="75" spans="1:5" ht="15" customHeight="1" x14ac:dyDescent="0.25">
      <c r="A75" s="114"/>
      <c r="B75" s="37"/>
      <c r="C75" s="38"/>
      <c r="D75" s="38"/>
      <c r="E75" s="42"/>
    </row>
    <row r="76" spans="1:5" ht="15" customHeight="1" x14ac:dyDescent="0.25">
      <c r="A76" s="74"/>
      <c r="B76" s="43" t="s">
        <v>35</v>
      </c>
      <c r="C76" s="43" t="s">
        <v>36</v>
      </c>
      <c r="D76" s="129" t="s">
        <v>43</v>
      </c>
      <c r="E76" s="43" t="s">
        <v>38</v>
      </c>
    </row>
    <row r="77" spans="1:5" ht="15" customHeight="1" x14ac:dyDescent="0.25">
      <c r="A77" s="74"/>
      <c r="B77" s="93">
        <v>34013</v>
      </c>
      <c r="C77" s="124"/>
      <c r="D77" s="125" t="s">
        <v>97</v>
      </c>
      <c r="E77" s="126">
        <v>32000</v>
      </c>
    </row>
    <row r="78" spans="1:5" ht="15" customHeight="1" x14ac:dyDescent="0.25">
      <c r="A78" s="74"/>
      <c r="B78" s="130"/>
      <c r="C78" s="51" t="s">
        <v>40</v>
      </c>
      <c r="D78" s="52"/>
      <c r="E78" s="53">
        <f>SUM(E77:E77)</f>
        <v>32000</v>
      </c>
    </row>
    <row r="79" spans="1:5" ht="15" customHeight="1" x14ac:dyDescent="0.25">
      <c r="A79" s="74"/>
      <c r="B79" s="151"/>
      <c r="C79" s="153"/>
      <c r="D79" s="38"/>
      <c r="E79" s="154"/>
    </row>
    <row r="80" spans="1:5" ht="15" customHeight="1" x14ac:dyDescent="0.25">
      <c r="A80" s="37" t="s">
        <v>17</v>
      </c>
      <c r="B80" s="38"/>
      <c r="C80" s="38"/>
      <c r="D80" s="38"/>
      <c r="E80" s="114"/>
    </row>
    <row r="81" spans="1:5" ht="15" customHeight="1" x14ac:dyDescent="0.25">
      <c r="A81" s="39" t="s">
        <v>55</v>
      </c>
      <c r="B81" s="38"/>
      <c r="C81" s="38"/>
      <c r="D81" s="38"/>
      <c r="E81" s="40" t="s">
        <v>56</v>
      </c>
    </row>
    <row r="82" spans="1:5" ht="15" customHeight="1" x14ac:dyDescent="0.25"/>
    <row r="83" spans="1:5" ht="15" customHeight="1" x14ac:dyDescent="0.25">
      <c r="B83" s="43" t="s">
        <v>35</v>
      </c>
      <c r="C83" s="43" t="s">
        <v>36</v>
      </c>
      <c r="D83" s="129" t="s">
        <v>43</v>
      </c>
      <c r="E83" s="43" t="s">
        <v>38</v>
      </c>
    </row>
    <row r="84" spans="1:5" ht="15" customHeight="1" x14ac:dyDescent="0.25">
      <c r="B84" s="93">
        <v>34013</v>
      </c>
      <c r="C84" s="124"/>
      <c r="D84" s="125" t="s">
        <v>44</v>
      </c>
      <c r="E84" s="126">
        <v>32000</v>
      </c>
    </row>
    <row r="85" spans="1:5" ht="15" customHeight="1" x14ac:dyDescent="0.25">
      <c r="B85" s="130"/>
      <c r="C85" s="51" t="s">
        <v>40</v>
      </c>
      <c r="D85" s="52"/>
      <c r="E85" s="53">
        <f>SUM(E84:E84)</f>
        <v>32000</v>
      </c>
    </row>
    <row r="86" spans="1:5" ht="15" customHeight="1" x14ac:dyDescent="0.25"/>
    <row r="87" spans="1:5" ht="15" customHeight="1" x14ac:dyDescent="0.25"/>
    <row r="88" spans="1:5" ht="15" customHeight="1" x14ac:dyDescent="0.3">
      <c r="A88" s="36" t="s">
        <v>310</v>
      </c>
    </row>
    <row r="89" spans="1:5" ht="15" customHeight="1" x14ac:dyDescent="0.25">
      <c r="A89" s="205" t="s">
        <v>87</v>
      </c>
      <c r="B89" s="205"/>
      <c r="C89" s="205"/>
      <c r="D89" s="205"/>
      <c r="E89" s="205"/>
    </row>
    <row r="90" spans="1:5" ht="15" customHeight="1" x14ac:dyDescent="0.25">
      <c r="A90" s="205" t="s">
        <v>306</v>
      </c>
      <c r="B90" s="205"/>
      <c r="C90" s="205"/>
      <c r="D90" s="205"/>
      <c r="E90" s="205"/>
    </row>
    <row r="91" spans="1:5" ht="15" customHeight="1" x14ac:dyDescent="0.25">
      <c r="A91" s="206" t="s">
        <v>311</v>
      </c>
      <c r="B91" s="206"/>
      <c r="C91" s="206"/>
      <c r="D91" s="206"/>
      <c r="E91" s="206"/>
    </row>
    <row r="92" spans="1:5" ht="15" customHeight="1" x14ac:dyDescent="0.25">
      <c r="A92" s="206"/>
      <c r="B92" s="206"/>
      <c r="C92" s="206"/>
      <c r="D92" s="206"/>
      <c r="E92" s="206"/>
    </row>
    <row r="93" spans="1:5" ht="15" customHeight="1" x14ac:dyDescent="0.25">
      <c r="A93" s="206"/>
      <c r="B93" s="206"/>
      <c r="C93" s="206"/>
      <c r="D93" s="206"/>
      <c r="E93" s="206"/>
    </row>
    <row r="94" spans="1:5" ht="15" customHeight="1" x14ac:dyDescent="0.25">
      <c r="A94" s="206"/>
      <c r="B94" s="206"/>
      <c r="C94" s="206"/>
      <c r="D94" s="206"/>
      <c r="E94" s="206"/>
    </row>
    <row r="95" spans="1:5" ht="15" customHeight="1" x14ac:dyDescent="0.25">
      <c r="A95" s="206"/>
      <c r="B95" s="206"/>
      <c r="C95" s="206"/>
      <c r="D95" s="206"/>
      <c r="E95" s="206"/>
    </row>
    <row r="96" spans="1:5" ht="15" customHeight="1" x14ac:dyDescent="0.25">
      <c r="A96" s="206"/>
      <c r="B96" s="206"/>
      <c r="C96" s="206"/>
      <c r="D96" s="206"/>
      <c r="E96" s="206"/>
    </row>
    <row r="97" spans="1:5" ht="15" customHeight="1" x14ac:dyDescent="0.25"/>
    <row r="98" spans="1:5" ht="15" customHeight="1" x14ac:dyDescent="0.25">
      <c r="A98" s="37" t="s">
        <v>1</v>
      </c>
      <c r="B98" s="38"/>
      <c r="C98" s="38"/>
      <c r="D98" s="38"/>
      <c r="E98" s="38"/>
    </row>
    <row r="99" spans="1:5" ht="15" customHeight="1" x14ac:dyDescent="0.25">
      <c r="A99" s="39" t="s">
        <v>55</v>
      </c>
      <c r="B99" s="38"/>
      <c r="C99" s="38"/>
      <c r="D99" s="38"/>
      <c r="E99" s="40" t="s">
        <v>56</v>
      </c>
    </row>
    <row r="100" spans="1:5" ht="15" customHeight="1" x14ac:dyDescent="0.25">
      <c r="A100" s="114"/>
      <c r="B100" s="37"/>
      <c r="C100" s="38"/>
      <c r="D100" s="38"/>
      <c r="E100" s="42"/>
    </row>
    <row r="101" spans="1:5" ht="15" customHeight="1" x14ac:dyDescent="0.25">
      <c r="A101" s="74"/>
      <c r="B101" s="43" t="s">
        <v>35</v>
      </c>
      <c r="C101" s="43" t="s">
        <v>36</v>
      </c>
      <c r="D101" s="129" t="s">
        <v>43</v>
      </c>
      <c r="E101" s="43" t="s">
        <v>38</v>
      </c>
    </row>
    <row r="102" spans="1:5" ht="15" customHeight="1" x14ac:dyDescent="0.25">
      <c r="A102" s="74"/>
      <c r="B102" s="93">
        <v>34070</v>
      </c>
      <c r="C102" s="124"/>
      <c r="D102" s="125" t="s">
        <v>97</v>
      </c>
      <c r="E102" s="126">
        <v>50000</v>
      </c>
    </row>
    <row r="103" spans="1:5" ht="15" customHeight="1" x14ac:dyDescent="0.25">
      <c r="A103" s="74"/>
      <c r="B103" s="130"/>
      <c r="C103" s="51" t="s">
        <v>40</v>
      </c>
      <c r="D103" s="52"/>
      <c r="E103" s="53">
        <f>SUM(E102:E102)</f>
        <v>50000</v>
      </c>
    </row>
    <row r="104" spans="1:5" ht="15" customHeight="1" x14ac:dyDescent="0.25">
      <c r="A104" s="74"/>
      <c r="B104" s="151"/>
      <c r="C104" s="153"/>
      <c r="D104" s="38"/>
      <c r="E104" s="154"/>
    </row>
    <row r="105" spans="1:5" ht="15" customHeight="1" x14ac:dyDescent="0.25">
      <c r="A105" s="74"/>
      <c r="B105" s="151"/>
      <c r="C105" s="153"/>
      <c r="D105" s="38"/>
      <c r="E105" s="154"/>
    </row>
    <row r="106" spans="1:5" ht="15" customHeight="1" x14ac:dyDescent="0.25">
      <c r="A106" s="74"/>
      <c r="B106" s="151"/>
      <c r="C106" s="153"/>
      <c r="D106" s="38"/>
      <c r="E106" s="154"/>
    </row>
    <row r="107" spans="1:5" ht="15" customHeight="1" x14ac:dyDescent="0.25">
      <c r="A107" s="74"/>
      <c r="B107" s="151"/>
      <c r="C107" s="153"/>
      <c r="D107" s="38"/>
      <c r="E107" s="154"/>
    </row>
    <row r="108" spans="1:5" ht="15" customHeight="1" x14ac:dyDescent="0.25">
      <c r="A108" s="37" t="s">
        <v>17</v>
      </c>
      <c r="B108" s="38"/>
      <c r="C108" s="38"/>
      <c r="D108" s="38"/>
      <c r="E108" s="114"/>
    </row>
    <row r="109" spans="1:5" ht="15" customHeight="1" x14ac:dyDescent="0.25">
      <c r="A109" s="39" t="s">
        <v>55</v>
      </c>
      <c r="B109" s="38"/>
      <c r="C109" s="38"/>
      <c r="D109" s="38"/>
      <c r="E109" s="40" t="s">
        <v>56</v>
      </c>
    </row>
    <row r="110" spans="1:5" ht="15" customHeight="1" x14ac:dyDescent="0.25"/>
    <row r="111" spans="1:5" ht="15" customHeight="1" x14ac:dyDescent="0.25">
      <c r="B111" s="43" t="s">
        <v>35</v>
      </c>
      <c r="C111" s="43" t="s">
        <v>36</v>
      </c>
      <c r="D111" s="129" t="s">
        <v>43</v>
      </c>
      <c r="E111" s="43" t="s">
        <v>38</v>
      </c>
    </row>
    <row r="112" spans="1:5" ht="15" customHeight="1" x14ac:dyDescent="0.25">
      <c r="B112" s="93">
        <v>34070</v>
      </c>
      <c r="C112" s="124"/>
      <c r="D112" s="125" t="s">
        <v>44</v>
      </c>
      <c r="E112" s="126">
        <v>50000</v>
      </c>
    </row>
    <row r="113" spans="1:5" ht="15" customHeight="1" x14ac:dyDescent="0.25">
      <c r="B113" s="130"/>
      <c r="C113" s="51" t="s">
        <v>40</v>
      </c>
      <c r="D113" s="52"/>
      <c r="E113" s="53">
        <f>SUM(E112:E112)</f>
        <v>50000</v>
      </c>
    </row>
    <row r="114" spans="1:5" ht="15" customHeight="1" x14ac:dyDescent="0.25"/>
    <row r="115" spans="1:5" ht="15" customHeight="1" x14ac:dyDescent="0.25"/>
    <row r="116" spans="1:5" ht="15" customHeight="1" x14ac:dyDescent="0.3">
      <c r="A116" s="36" t="s">
        <v>312</v>
      </c>
    </row>
    <row r="117" spans="1:5" ht="15" customHeight="1" x14ac:dyDescent="0.25">
      <c r="A117" s="205" t="s">
        <v>87</v>
      </c>
      <c r="B117" s="205"/>
      <c r="C117" s="205"/>
      <c r="D117" s="205"/>
      <c r="E117" s="205"/>
    </row>
    <row r="118" spans="1:5" ht="15" customHeight="1" x14ac:dyDescent="0.25">
      <c r="A118" s="205" t="s">
        <v>313</v>
      </c>
      <c r="B118" s="205"/>
      <c r="C118" s="205"/>
      <c r="D118" s="205"/>
      <c r="E118" s="205"/>
    </row>
    <row r="119" spans="1:5" ht="15" customHeight="1" x14ac:dyDescent="0.25">
      <c r="A119" s="206" t="s">
        <v>314</v>
      </c>
      <c r="B119" s="206"/>
      <c r="C119" s="206"/>
      <c r="D119" s="206"/>
      <c r="E119" s="206"/>
    </row>
    <row r="120" spans="1:5" ht="15" customHeight="1" x14ac:dyDescent="0.25">
      <c r="A120" s="206"/>
      <c r="B120" s="206"/>
      <c r="C120" s="206"/>
      <c r="D120" s="206"/>
      <c r="E120" s="206"/>
    </row>
    <row r="121" spans="1:5" ht="15" customHeight="1" x14ac:dyDescent="0.25">
      <c r="A121" s="206"/>
      <c r="B121" s="206"/>
      <c r="C121" s="206"/>
      <c r="D121" s="206"/>
      <c r="E121" s="206"/>
    </row>
    <row r="122" spans="1:5" ht="15" customHeight="1" x14ac:dyDescent="0.25">
      <c r="A122" s="206"/>
      <c r="B122" s="206"/>
      <c r="C122" s="206"/>
      <c r="D122" s="206"/>
      <c r="E122" s="206"/>
    </row>
    <row r="123" spans="1:5" ht="15" customHeight="1" x14ac:dyDescent="0.25">
      <c r="A123" s="206"/>
      <c r="B123" s="206"/>
      <c r="C123" s="206"/>
      <c r="D123" s="206"/>
      <c r="E123" s="206"/>
    </row>
    <row r="124" spans="1:5" ht="15" customHeight="1" x14ac:dyDescent="0.25">
      <c r="A124" s="206"/>
      <c r="B124" s="206"/>
      <c r="C124" s="206"/>
      <c r="D124" s="206"/>
      <c r="E124" s="206"/>
    </row>
    <row r="125" spans="1:5" ht="15" customHeight="1" x14ac:dyDescent="0.25">
      <c r="A125" s="206"/>
      <c r="B125" s="206"/>
      <c r="C125" s="206"/>
      <c r="D125" s="206"/>
      <c r="E125" s="206"/>
    </row>
    <row r="126" spans="1:5" ht="15" customHeight="1" x14ac:dyDescent="0.25"/>
    <row r="127" spans="1:5" ht="15" customHeight="1" x14ac:dyDescent="0.25">
      <c r="A127" s="54" t="s">
        <v>1</v>
      </c>
      <c r="B127" s="55"/>
      <c r="C127" s="55"/>
      <c r="D127" s="55"/>
      <c r="E127" s="55"/>
    </row>
    <row r="128" spans="1:5" ht="15" customHeight="1" x14ac:dyDescent="0.25">
      <c r="A128" s="56" t="s">
        <v>33</v>
      </c>
      <c r="B128" s="55"/>
      <c r="C128" s="55"/>
      <c r="D128" s="55"/>
      <c r="E128" s="73" t="s">
        <v>34</v>
      </c>
    </row>
    <row r="129" spans="1:5" ht="15" customHeight="1" x14ac:dyDescent="0.25">
      <c r="A129" s="74"/>
      <c r="B129" s="54"/>
      <c r="C129" s="55"/>
      <c r="D129" s="55"/>
      <c r="E129" s="75"/>
    </row>
    <row r="130" spans="1:5" ht="15" customHeight="1" x14ac:dyDescent="0.25">
      <c r="A130" s="74"/>
      <c r="B130" s="60" t="s">
        <v>35</v>
      </c>
      <c r="C130" s="60" t="s">
        <v>36</v>
      </c>
      <c r="D130" s="107" t="s">
        <v>43</v>
      </c>
      <c r="E130" s="60" t="s">
        <v>38</v>
      </c>
    </row>
    <row r="131" spans="1:5" ht="15" customHeight="1" x14ac:dyDescent="0.25">
      <c r="A131" s="74"/>
      <c r="B131" s="189">
        <v>27355</v>
      </c>
      <c r="C131" s="109"/>
      <c r="D131" s="190" t="s">
        <v>97</v>
      </c>
      <c r="E131" s="126">
        <v>219307807</v>
      </c>
    </row>
    <row r="132" spans="1:5" ht="15" customHeight="1" x14ac:dyDescent="0.25">
      <c r="A132" s="74"/>
      <c r="B132" s="96"/>
      <c r="C132" s="65" t="s">
        <v>40</v>
      </c>
      <c r="D132" s="85"/>
      <c r="E132" s="86">
        <f>SUM(E131)</f>
        <v>219307807</v>
      </c>
    </row>
    <row r="133" spans="1:5" ht="15" customHeight="1" x14ac:dyDescent="0.25"/>
    <row r="134" spans="1:5" ht="15" customHeight="1" x14ac:dyDescent="0.25">
      <c r="A134" s="54" t="s">
        <v>17</v>
      </c>
      <c r="B134" s="55"/>
      <c r="C134" s="55"/>
      <c r="D134" s="55"/>
      <c r="E134" s="55"/>
    </row>
    <row r="135" spans="1:5" ht="15" customHeight="1" x14ac:dyDescent="0.25">
      <c r="A135" s="56" t="s">
        <v>128</v>
      </c>
      <c r="B135" s="55"/>
      <c r="C135" s="55"/>
      <c r="D135" s="55"/>
      <c r="E135" s="73" t="s">
        <v>129</v>
      </c>
    </row>
    <row r="136" spans="1:5" ht="15" customHeight="1" x14ac:dyDescent="0.25"/>
    <row r="137" spans="1:5" ht="15" customHeight="1" x14ac:dyDescent="0.25">
      <c r="B137" s="43" t="s">
        <v>35</v>
      </c>
      <c r="C137" s="43" t="s">
        <v>36</v>
      </c>
      <c r="D137" s="129" t="s">
        <v>43</v>
      </c>
      <c r="E137" s="43" t="s">
        <v>38</v>
      </c>
    </row>
    <row r="138" spans="1:5" ht="15" customHeight="1" x14ac:dyDescent="0.25">
      <c r="B138" s="189">
        <v>27355</v>
      </c>
      <c r="C138" s="124"/>
      <c r="D138" s="125" t="s">
        <v>44</v>
      </c>
      <c r="E138" s="126">
        <v>219307807</v>
      </c>
    </row>
    <row r="139" spans="1:5" ht="15" customHeight="1" x14ac:dyDescent="0.25">
      <c r="B139" s="130"/>
      <c r="C139" s="51" t="s">
        <v>40</v>
      </c>
      <c r="D139" s="52"/>
      <c r="E139" s="53">
        <f>SUM(E138:E138)</f>
        <v>219307807</v>
      </c>
    </row>
    <row r="140" spans="1:5" ht="15" customHeight="1" x14ac:dyDescent="0.25"/>
    <row r="141" spans="1:5" ht="15" customHeight="1" x14ac:dyDescent="0.25"/>
    <row r="142" spans="1:5" ht="15" customHeight="1" x14ac:dyDescent="0.3">
      <c r="A142" s="36" t="s">
        <v>315</v>
      </c>
    </row>
    <row r="143" spans="1:5" ht="15" customHeight="1" x14ac:dyDescent="0.25">
      <c r="A143" s="205" t="s">
        <v>87</v>
      </c>
      <c r="B143" s="205"/>
      <c r="C143" s="205"/>
      <c r="D143" s="205"/>
      <c r="E143" s="205"/>
    </row>
    <row r="144" spans="1:5" ht="15" customHeight="1" x14ac:dyDescent="0.25">
      <c r="A144" s="205" t="s">
        <v>297</v>
      </c>
      <c r="B144" s="205"/>
      <c r="C144" s="205"/>
      <c r="D144" s="205"/>
      <c r="E144" s="205"/>
    </row>
    <row r="145" spans="1:5" ht="15" customHeight="1" x14ac:dyDescent="0.25">
      <c r="A145" s="203" t="s">
        <v>316</v>
      </c>
      <c r="B145" s="203"/>
      <c r="C145" s="203"/>
      <c r="D145" s="203"/>
      <c r="E145" s="203"/>
    </row>
    <row r="146" spans="1:5" ht="15" customHeight="1" x14ac:dyDescent="0.25">
      <c r="A146" s="203"/>
      <c r="B146" s="203"/>
      <c r="C146" s="203"/>
      <c r="D146" s="203"/>
      <c r="E146" s="203"/>
    </row>
    <row r="147" spans="1:5" ht="15" customHeight="1" x14ac:dyDescent="0.25">
      <c r="A147" s="203"/>
      <c r="B147" s="203"/>
      <c r="C147" s="203"/>
      <c r="D147" s="203"/>
      <c r="E147" s="203"/>
    </row>
    <row r="148" spans="1:5" ht="15" customHeight="1" x14ac:dyDescent="0.25">
      <c r="A148" s="203"/>
      <c r="B148" s="203"/>
      <c r="C148" s="203"/>
      <c r="D148" s="203"/>
      <c r="E148" s="203"/>
    </row>
    <row r="149" spans="1:5" ht="15" customHeight="1" x14ac:dyDescent="0.25">
      <c r="A149" s="203"/>
      <c r="B149" s="203"/>
      <c r="C149" s="203"/>
      <c r="D149" s="203"/>
      <c r="E149" s="203"/>
    </row>
    <row r="150" spans="1:5" ht="15" customHeight="1" x14ac:dyDescent="0.25">
      <c r="A150" s="203"/>
      <c r="B150" s="203"/>
      <c r="C150" s="203"/>
      <c r="D150" s="203"/>
      <c r="E150" s="203"/>
    </row>
    <row r="151" spans="1:5" ht="15" customHeight="1" x14ac:dyDescent="0.25">
      <c r="A151" s="203"/>
      <c r="B151" s="203"/>
      <c r="C151" s="203"/>
      <c r="D151" s="203"/>
      <c r="E151" s="203"/>
    </row>
    <row r="152" spans="1:5" ht="15" customHeight="1" x14ac:dyDescent="0.25"/>
    <row r="153" spans="1:5" ht="15" customHeight="1" x14ac:dyDescent="0.25">
      <c r="A153" s="54" t="s">
        <v>1</v>
      </c>
      <c r="B153" s="55"/>
      <c r="C153" s="55"/>
      <c r="D153" s="55"/>
      <c r="E153" s="55"/>
    </row>
    <row r="154" spans="1:5" ht="15" customHeight="1" x14ac:dyDescent="0.25">
      <c r="A154" s="56" t="s">
        <v>33</v>
      </c>
      <c r="B154" s="55"/>
      <c r="C154" s="55"/>
      <c r="D154" s="55"/>
      <c r="E154" s="73" t="s">
        <v>34</v>
      </c>
    </row>
    <row r="155" spans="1:5" ht="15" customHeight="1" x14ac:dyDescent="0.25">
      <c r="A155" s="74"/>
      <c r="B155" s="54"/>
      <c r="C155" s="55"/>
      <c r="D155" s="55"/>
      <c r="E155" s="75"/>
    </row>
    <row r="156" spans="1:5" ht="15" customHeight="1" x14ac:dyDescent="0.25">
      <c r="B156" s="60" t="s">
        <v>35</v>
      </c>
      <c r="C156" s="60" t="s">
        <v>36</v>
      </c>
      <c r="D156" s="107" t="s">
        <v>43</v>
      </c>
      <c r="E156" s="45" t="s">
        <v>38</v>
      </c>
    </row>
    <row r="157" spans="1:5" ht="15" customHeight="1" x14ac:dyDescent="0.25">
      <c r="B157" s="189">
        <v>13307</v>
      </c>
      <c r="C157" s="109"/>
      <c r="D157" s="190" t="s">
        <v>97</v>
      </c>
      <c r="E157" s="126">
        <v>2900000</v>
      </c>
    </row>
    <row r="158" spans="1:5" ht="15" customHeight="1" x14ac:dyDescent="0.25">
      <c r="B158" s="96"/>
      <c r="C158" s="65" t="s">
        <v>40</v>
      </c>
      <c r="D158" s="85"/>
      <c r="E158" s="86">
        <f>SUM(E157:E157)</f>
        <v>2900000</v>
      </c>
    </row>
    <row r="159" spans="1:5" ht="15" customHeight="1" x14ac:dyDescent="0.25"/>
    <row r="160" spans="1:5" ht="15" customHeight="1" x14ac:dyDescent="0.25"/>
    <row r="161" spans="1:5" ht="15" customHeight="1" x14ac:dyDescent="0.25">
      <c r="A161" s="37" t="s">
        <v>17</v>
      </c>
      <c r="B161" s="38"/>
      <c r="C161" s="38"/>
      <c r="D161" s="38"/>
      <c r="E161" s="38"/>
    </row>
    <row r="162" spans="1:5" ht="15" customHeight="1" x14ac:dyDescent="0.25">
      <c r="A162" s="39" t="s">
        <v>33</v>
      </c>
      <c r="B162" s="38"/>
      <c r="C162" s="38"/>
      <c r="D162" s="38"/>
      <c r="E162" s="40" t="s">
        <v>34</v>
      </c>
    </row>
    <row r="163" spans="1:5" ht="15" customHeight="1" x14ac:dyDescent="0.25">
      <c r="A163" s="37"/>
      <c r="B163" s="114"/>
      <c r="C163" s="38"/>
      <c r="D163" s="38"/>
      <c r="E163" s="42"/>
    </row>
    <row r="164" spans="1:5" ht="15" customHeight="1" x14ac:dyDescent="0.25">
      <c r="B164" s="43" t="s">
        <v>35</v>
      </c>
      <c r="C164" s="43" t="s">
        <v>36</v>
      </c>
      <c r="D164" s="44" t="s">
        <v>37</v>
      </c>
      <c r="E164" s="45" t="s">
        <v>38</v>
      </c>
    </row>
    <row r="165" spans="1:5" ht="15" customHeight="1" x14ac:dyDescent="0.25">
      <c r="B165" s="189">
        <v>13307</v>
      </c>
      <c r="C165" s="149">
        <v>4324</v>
      </c>
      <c r="D165" s="48" t="s">
        <v>39</v>
      </c>
      <c r="E165" s="126">
        <v>1400000</v>
      </c>
    </row>
    <row r="166" spans="1:5" ht="15" customHeight="1" x14ac:dyDescent="0.25">
      <c r="B166" s="96"/>
      <c r="C166" s="51" t="s">
        <v>40</v>
      </c>
      <c r="D166" s="52"/>
      <c r="E166" s="53">
        <f>SUM(E165:E165)</f>
        <v>1400000</v>
      </c>
    </row>
    <row r="167" spans="1:5" ht="15" customHeight="1" x14ac:dyDescent="0.25">
      <c r="A167" s="74"/>
      <c r="B167" s="165"/>
      <c r="C167" s="74"/>
      <c r="D167" s="74"/>
      <c r="E167" s="74"/>
    </row>
    <row r="168" spans="1:5" ht="15" customHeight="1" x14ac:dyDescent="0.25">
      <c r="A168" s="54" t="s">
        <v>17</v>
      </c>
      <c r="B168" s="87"/>
      <c r="C168" s="55"/>
      <c r="D168" s="55"/>
      <c r="E168" s="55"/>
    </row>
    <row r="169" spans="1:5" ht="15" customHeight="1" x14ac:dyDescent="0.25">
      <c r="A169" s="56" t="s">
        <v>41</v>
      </c>
      <c r="B169" s="165"/>
      <c r="C169" s="74"/>
      <c r="D169" s="74"/>
      <c r="E169" s="74" t="s">
        <v>42</v>
      </c>
    </row>
    <row r="170" spans="1:5" ht="15" customHeight="1" x14ac:dyDescent="0.25">
      <c r="A170" s="74"/>
      <c r="B170" s="166"/>
      <c r="C170" s="55"/>
      <c r="D170" s="74"/>
      <c r="E170" s="59"/>
    </row>
    <row r="171" spans="1:5" ht="15" customHeight="1" x14ac:dyDescent="0.25">
      <c r="B171" s="68"/>
      <c r="C171" s="60" t="s">
        <v>36</v>
      </c>
      <c r="D171" s="44" t="s">
        <v>37</v>
      </c>
      <c r="E171" s="60" t="s">
        <v>38</v>
      </c>
    </row>
    <row r="172" spans="1:5" ht="15" customHeight="1" x14ac:dyDescent="0.25">
      <c r="B172" s="90"/>
      <c r="C172" s="98">
        <v>4324</v>
      </c>
      <c r="D172" s="164" t="s">
        <v>51</v>
      </c>
      <c r="E172" s="119">
        <v>1500000</v>
      </c>
    </row>
    <row r="173" spans="1:5" ht="15" customHeight="1" x14ac:dyDescent="0.25">
      <c r="B173" s="95"/>
      <c r="C173" s="65" t="s">
        <v>40</v>
      </c>
      <c r="D173" s="66"/>
      <c r="E173" s="67">
        <f>SUM(E172:E172)</f>
        <v>1500000</v>
      </c>
    </row>
    <row r="174" spans="1:5" ht="15" customHeight="1" x14ac:dyDescent="0.25"/>
    <row r="175" spans="1:5" ht="15" customHeight="1" x14ac:dyDescent="0.25"/>
    <row r="176" spans="1:5" ht="15" customHeight="1" x14ac:dyDescent="0.3">
      <c r="A176" s="36" t="s">
        <v>317</v>
      </c>
    </row>
    <row r="177" spans="1:5" ht="15" customHeight="1" x14ac:dyDescent="0.25">
      <c r="A177" s="205" t="s">
        <v>87</v>
      </c>
      <c r="B177" s="205"/>
      <c r="C177" s="205"/>
      <c r="D177" s="205"/>
      <c r="E177" s="205"/>
    </row>
    <row r="178" spans="1:5" ht="15" customHeight="1" x14ac:dyDescent="0.25">
      <c r="A178" s="203" t="s">
        <v>318</v>
      </c>
      <c r="B178" s="203"/>
      <c r="C178" s="203"/>
      <c r="D178" s="203"/>
      <c r="E178" s="203"/>
    </row>
    <row r="179" spans="1:5" ht="15" customHeight="1" x14ac:dyDescent="0.25">
      <c r="A179" s="203"/>
      <c r="B179" s="203"/>
      <c r="C179" s="203"/>
      <c r="D179" s="203"/>
      <c r="E179" s="203"/>
    </row>
    <row r="180" spans="1:5" ht="15" customHeight="1" x14ac:dyDescent="0.25">
      <c r="A180" s="203"/>
      <c r="B180" s="203"/>
      <c r="C180" s="203"/>
      <c r="D180" s="203"/>
      <c r="E180" s="203"/>
    </row>
    <row r="181" spans="1:5" ht="15" customHeight="1" x14ac:dyDescent="0.25">
      <c r="A181" s="203"/>
      <c r="B181" s="203"/>
      <c r="C181" s="203"/>
      <c r="D181" s="203"/>
      <c r="E181" s="203"/>
    </row>
    <row r="182" spans="1:5" ht="15" customHeight="1" x14ac:dyDescent="0.25">
      <c r="A182" s="203"/>
      <c r="B182" s="203"/>
      <c r="C182" s="203"/>
      <c r="D182" s="203"/>
      <c r="E182" s="203"/>
    </row>
    <row r="183" spans="1:5" ht="15" customHeight="1" x14ac:dyDescent="0.25">
      <c r="A183" s="203"/>
      <c r="B183" s="203"/>
      <c r="C183" s="203"/>
      <c r="D183" s="203"/>
      <c r="E183" s="203"/>
    </row>
    <row r="184" spans="1:5" ht="15" customHeight="1" x14ac:dyDescent="0.25">
      <c r="A184" s="203"/>
      <c r="B184" s="203"/>
      <c r="C184" s="203"/>
      <c r="D184" s="203"/>
      <c r="E184" s="203"/>
    </row>
    <row r="185" spans="1:5" ht="15" customHeight="1" x14ac:dyDescent="0.25"/>
    <row r="186" spans="1:5" ht="15" customHeight="1" x14ac:dyDescent="0.25">
      <c r="A186" s="37" t="s">
        <v>1</v>
      </c>
      <c r="B186" s="55"/>
      <c r="C186" s="55"/>
      <c r="D186" s="55"/>
      <c r="E186" s="55"/>
    </row>
    <row r="187" spans="1:5" ht="15" customHeight="1" x14ac:dyDescent="0.25">
      <c r="A187" s="39" t="s">
        <v>125</v>
      </c>
      <c r="B187" s="55"/>
      <c r="C187" s="55"/>
      <c r="D187" s="55"/>
      <c r="E187" s="73" t="s">
        <v>319</v>
      </c>
    </row>
    <row r="188" spans="1:5" ht="15" customHeight="1" x14ac:dyDescent="0.25">
      <c r="A188" s="54"/>
      <c r="B188" s="57"/>
      <c r="C188" s="55"/>
      <c r="D188" s="55"/>
      <c r="E188" s="75"/>
    </row>
    <row r="189" spans="1:5" ht="15" customHeight="1" x14ac:dyDescent="0.25">
      <c r="C189" s="60" t="s">
        <v>36</v>
      </c>
      <c r="D189" s="107" t="s">
        <v>43</v>
      </c>
      <c r="E189" s="45" t="s">
        <v>38</v>
      </c>
    </row>
    <row r="190" spans="1:5" ht="15" customHeight="1" x14ac:dyDescent="0.25">
      <c r="C190" s="98">
        <v>3299</v>
      </c>
      <c r="D190" s="63" t="s">
        <v>320</v>
      </c>
      <c r="E190" s="142">
        <v>31954.73</v>
      </c>
    </row>
    <row r="191" spans="1:5" ht="15" customHeight="1" x14ac:dyDescent="0.25">
      <c r="C191" s="65" t="s">
        <v>40</v>
      </c>
      <c r="D191" s="85"/>
      <c r="E191" s="86">
        <f>SUM(E190:E190)</f>
        <v>31954.73</v>
      </c>
    </row>
    <row r="192" spans="1:5" ht="15" customHeight="1" x14ac:dyDescent="0.25"/>
    <row r="193" spans="1:5" ht="15" customHeight="1" x14ac:dyDescent="0.25">
      <c r="A193" s="54" t="s">
        <v>17</v>
      </c>
      <c r="B193" s="55"/>
      <c r="C193" s="55"/>
      <c r="D193" s="55"/>
      <c r="E193" s="74"/>
    </row>
    <row r="194" spans="1:5" ht="15" customHeight="1" x14ac:dyDescent="0.25">
      <c r="A194" s="39" t="s">
        <v>125</v>
      </c>
      <c r="B194" s="55"/>
      <c r="C194" s="55"/>
      <c r="D194" s="55"/>
      <c r="E194" s="73" t="s">
        <v>319</v>
      </c>
    </row>
    <row r="195" spans="1:5" ht="15" customHeight="1" x14ac:dyDescent="0.25">
      <c r="A195" s="74"/>
      <c r="B195" s="58"/>
      <c r="C195" s="55"/>
      <c r="E195" s="59"/>
    </row>
    <row r="196" spans="1:5" ht="15" customHeight="1" x14ac:dyDescent="0.25">
      <c r="A196" s="76"/>
      <c r="B196" s="76"/>
      <c r="C196" s="60" t="s">
        <v>36</v>
      </c>
      <c r="D196" s="107" t="s">
        <v>37</v>
      </c>
      <c r="E196" s="43" t="s">
        <v>38</v>
      </c>
    </row>
    <row r="197" spans="1:5" ht="15" customHeight="1" x14ac:dyDescent="0.25">
      <c r="A197" s="140"/>
      <c r="B197" s="79"/>
      <c r="C197" s="98">
        <v>6402</v>
      </c>
      <c r="D197" s="164" t="s">
        <v>77</v>
      </c>
      <c r="E197" s="142">
        <v>31954.73</v>
      </c>
    </row>
    <row r="198" spans="1:5" ht="15" customHeight="1" x14ac:dyDescent="0.25">
      <c r="A198" s="191"/>
      <c r="B198" s="95"/>
      <c r="C198" s="65" t="s">
        <v>40</v>
      </c>
      <c r="D198" s="85"/>
      <c r="E198" s="86">
        <f>SUM(E197:E197)</f>
        <v>31954.73</v>
      </c>
    </row>
    <row r="199" spans="1:5" ht="15" customHeight="1" x14ac:dyDescent="0.25"/>
    <row r="200" spans="1:5" ht="15" customHeight="1" x14ac:dyDescent="0.25"/>
    <row r="201" spans="1:5" ht="15" customHeight="1" x14ac:dyDescent="0.3">
      <c r="A201" s="36" t="s">
        <v>321</v>
      </c>
    </row>
    <row r="202" spans="1:5" ht="15" customHeight="1" x14ac:dyDescent="0.25">
      <c r="A202" s="205" t="s">
        <v>117</v>
      </c>
      <c r="B202" s="205"/>
      <c r="C202" s="205"/>
      <c r="D202" s="205"/>
      <c r="E202" s="205"/>
    </row>
    <row r="203" spans="1:5" ht="15" customHeight="1" x14ac:dyDescent="0.25">
      <c r="A203" s="203" t="s">
        <v>322</v>
      </c>
      <c r="B203" s="203"/>
      <c r="C203" s="203"/>
      <c r="D203" s="203"/>
      <c r="E203" s="203"/>
    </row>
    <row r="204" spans="1:5" ht="15" customHeight="1" x14ac:dyDescent="0.25">
      <c r="A204" s="203"/>
      <c r="B204" s="203"/>
      <c r="C204" s="203"/>
      <c r="D204" s="203"/>
      <c r="E204" s="203"/>
    </row>
    <row r="205" spans="1:5" ht="15" customHeight="1" x14ac:dyDescent="0.25">
      <c r="A205" s="203"/>
      <c r="B205" s="203"/>
      <c r="C205" s="203"/>
      <c r="D205" s="203"/>
      <c r="E205" s="203"/>
    </row>
    <row r="206" spans="1:5" ht="15" customHeight="1" x14ac:dyDescent="0.25">
      <c r="A206" s="203"/>
      <c r="B206" s="203"/>
      <c r="C206" s="203"/>
      <c r="D206" s="203"/>
      <c r="E206" s="203"/>
    </row>
    <row r="207" spans="1:5" ht="15" customHeight="1" x14ac:dyDescent="0.25">
      <c r="A207" s="203"/>
      <c r="B207" s="203"/>
      <c r="C207" s="203"/>
      <c r="D207" s="203"/>
      <c r="E207" s="203"/>
    </row>
    <row r="208" spans="1:5" ht="15" customHeight="1" x14ac:dyDescent="0.25">
      <c r="A208" s="203"/>
      <c r="B208" s="203"/>
      <c r="C208" s="203"/>
      <c r="D208" s="203"/>
      <c r="E208" s="203"/>
    </row>
    <row r="209" spans="1:5" ht="15" customHeight="1" x14ac:dyDescent="0.25">
      <c r="A209" s="203"/>
      <c r="B209" s="203"/>
      <c r="C209" s="203"/>
      <c r="D209" s="203"/>
      <c r="E209" s="203"/>
    </row>
    <row r="210" spans="1:5" ht="15" customHeight="1" x14ac:dyDescent="0.25">
      <c r="A210" s="203"/>
      <c r="B210" s="203"/>
      <c r="C210" s="203"/>
      <c r="D210" s="203"/>
      <c r="E210" s="203"/>
    </row>
    <row r="211" spans="1:5" ht="15" customHeight="1" x14ac:dyDescent="0.25"/>
    <row r="212" spans="1:5" ht="15" customHeight="1" x14ac:dyDescent="0.25"/>
    <row r="213" spans="1:5" ht="15" customHeight="1" x14ac:dyDescent="0.25"/>
    <row r="214" spans="1:5" ht="15" customHeight="1" x14ac:dyDescent="0.25">
      <c r="A214" s="37" t="s">
        <v>1</v>
      </c>
      <c r="B214" s="145"/>
      <c r="C214" s="38"/>
      <c r="D214" s="38"/>
      <c r="E214" s="38"/>
    </row>
    <row r="215" spans="1:5" ht="15" customHeight="1" x14ac:dyDescent="0.25">
      <c r="A215" s="39" t="s">
        <v>55</v>
      </c>
      <c r="B215" s="145"/>
      <c r="C215" s="38"/>
      <c r="D215" s="38"/>
      <c r="E215" s="40" t="s">
        <v>56</v>
      </c>
    </row>
    <row r="216" spans="1:5" ht="15" customHeight="1" x14ac:dyDescent="0.25">
      <c r="A216" s="114"/>
      <c r="B216" s="146"/>
      <c r="C216" s="38"/>
      <c r="D216" s="38"/>
      <c r="E216" s="42"/>
    </row>
    <row r="217" spans="1:5" ht="15" customHeight="1" x14ac:dyDescent="0.25">
      <c r="B217" s="43" t="s">
        <v>35</v>
      </c>
      <c r="C217" s="43" t="s">
        <v>36</v>
      </c>
      <c r="D217" s="129" t="s">
        <v>43</v>
      </c>
      <c r="E217" s="43" t="s">
        <v>38</v>
      </c>
    </row>
    <row r="218" spans="1:5" ht="15" customHeight="1" x14ac:dyDescent="0.25">
      <c r="B218" s="93">
        <v>33025</v>
      </c>
      <c r="C218" s="124"/>
      <c r="D218" s="125" t="s">
        <v>97</v>
      </c>
      <c r="E218" s="126">
        <v>-60</v>
      </c>
    </row>
    <row r="219" spans="1:5" ht="15" customHeight="1" x14ac:dyDescent="0.25">
      <c r="B219" s="130"/>
      <c r="C219" s="51" t="s">
        <v>40</v>
      </c>
      <c r="D219" s="52"/>
      <c r="E219" s="53">
        <f>SUM(E218:E218)</f>
        <v>-60</v>
      </c>
    </row>
    <row r="220" spans="1:5" ht="15" customHeight="1" x14ac:dyDescent="0.3">
      <c r="A220" s="127"/>
      <c r="B220" s="147"/>
      <c r="C220" s="113"/>
      <c r="D220" s="113"/>
      <c r="E220" s="113"/>
    </row>
    <row r="221" spans="1:5" ht="15" customHeight="1" x14ac:dyDescent="0.25">
      <c r="A221" s="54" t="s">
        <v>17</v>
      </c>
      <c r="B221" s="87"/>
      <c r="C221" s="55"/>
      <c r="D221" s="55"/>
      <c r="E221" s="74"/>
    </row>
    <row r="222" spans="1:5" ht="15" customHeight="1" x14ac:dyDescent="0.25">
      <c r="A222" s="39" t="s">
        <v>55</v>
      </c>
      <c r="B222" s="87"/>
      <c r="C222" s="55"/>
      <c r="D222" s="55"/>
      <c r="E222" s="73" t="s">
        <v>56</v>
      </c>
    </row>
    <row r="223" spans="1:5" ht="15" customHeight="1" x14ac:dyDescent="0.25">
      <c r="A223" s="56"/>
      <c r="B223" s="87"/>
      <c r="C223" s="55"/>
      <c r="D223" s="55"/>
      <c r="E223" s="73"/>
    </row>
    <row r="224" spans="1:5" ht="15" customHeight="1" x14ac:dyDescent="0.25">
      <c r="C224" s="60" t="s">
        <v>36</v>
      </c>
      <c r="D224" s="107" t="s">
        <v>37</v>
      </c>
      <c r="E224" s="45" t="s">
        <v>38</v>
      </c>
    </row>
    <row r="225" spans="1:5" ht="15" customHeight="1" x14ac:dyDescent="0.25">
      <c r="C225" s="98">
        <v>3111</v>
      </c>
      <c r="D225" s="99" t="s">
        <v>77</v>
      </c>
      <c r="E225" s="126">
        <v>-60</v>
      </c>
    </row>
    <row r="226" spans="1:5" ht="15" customHeight="1" x14ac:dyDescent="0.25">
      <c r="C226" s="65" t="s">
        <v>40</v>
      </c>
      <c r="D226" s="85"/>
      <c r="E226" s="86">
        <f>SUM(E225:E225)</f>
        <v>-60</v>
      </c>
    </row>
    <row r="227" spans="1:5" ht="15" customHeight="1" x14ac:dyDescent="0.25"/>
    <row r="228" spans="1:5" ht="15" customHeight="1" x14ac:dyDescent="0.25"/>
    <row r="229" spans="1:5" ht="15" customHeight="1" x14ac:dyDescent="0.3">
      <c r="A229" s="36" t="s">
        <v>323</v>
      </c>
    </row>
    <row r="230" spans="1:5" ht="15" customHeight="1" x14ac:dyDescent="0.25">
      <c r="A230" s="204" t="s">
        <v>324</v>
      </c>
      <c r="B230" s="204"/>
      <c r="C230" s="204"/>
      <c r="D230" s="204"/>
      <c r="E230" s="204"/>
    </row>
    <row r="231" spans="1:5" ht="15" customHeight="1" x14ac:dyDescent="0.25">
      <c r="A231" s="204"/>
      <c r="B231" s="204"/>
      <c r="C231" s="204"/>
      <c r="D231" s="204"/>
      <c r="E231" s="204"/>
    </row>
    <row r="232" spans="1:5" ht="15" customHeight="1" x14ac:dyDescent="0.25">
      <c r="A232" s="203" t="s">
        <v>325</v>
      </c>
      <c r="B232" s="203"/>
      <c r="C232" s="203"/>
      <c r="D232" s="203"/>
      <c r="E232" s="203"/>
    </row>
    <row r="233" spans="1:5" ht="15" customHeight="1" x14ac:dyDescent="0.25">
      <c r="A233" s="203"/>
      <c r="B233" s="203"/>
      <c r="C233" s="203"/>
      <c r="D233" s="203"/>
      <c r="E233" s="203"/>
    </row>
    <row r="234" spans="1:5" ht="15" customHeight="1" x14ac:dyDescent="0.25">
      <c r="A234" s="203"/>
      <c r="B234" s="203"/>
      <c r="C234" s="203"/>
      <c r="D234" s="203"/>
      <c r="E234" s="203"/>
    </row>
    <row r="235" spans="1:5" ht="15" customHeight="1" x14ac:dyDescent="0.25">
      <c r="A235" s="203"/>
      <c r="B235" s="203"/>
      <c r="C235" s="203"/>
      <c r="D235" s="203"/>
      <c r="E235" s="203"/>
    </row>
    <row r="236" spans="1:5" ht="15" customHeight="1" x14ac:dyDescent="0.25">
      <c r="A236" s="203"/>
      <c r="B236" s="203"/>
      <c r="C236" s="203"/>
      <c r="D236" s="203"/>
      <c r="E236" s="203"/>
    </row>
    <row r="237" spans="1:5" ht="15" customHeight="1" x14ac:dyDescent="0.25">
      <c r="A237" s="203"/>
      <c r="B237" s="203"/>
      <c r="C237" s="203"/>
      <c r="D237" s="203"/>
      <c r="E237" s="203"/>
    </row>
    <row r="238" spans="1:5" ht="15" customHeight="1" x14ac:dyDescent="0.25">
      <c r="A238" s="203"/>
      <c r="B238" s="203"/>
      <c r="C238" s="203"/>
      <c r="D238" s="203"/>
      <c r="E238" s="203"/>
    </row>
    <row r="239" spans="1:5" ht="15" customHeight="1" x14ac:dyDescent="0.25">
      <c r="A239" s="203"/>
      <c r="B239" s="203"/>
      <c r="C239" s="203"/>
      <c r="D239" s="203"/>
      <c r="E239" s="203"/>
    </row>
    <row r="240" spans="1:5" ht="15" customHeight="1" x14ac:dyDescent="0.25">
      <c r="A240" s="203"/>
      <c r="B240" s="203"/>
      <c r="C240" s="203"/>
      <c r="D240" s="203"/>
      <c r="E240" s="203"/>
    </row>
    <row r="241" spans="1:5" ht="15" customHeight="1" x14ac:dyDescent="0.25"/>
    <row r="242" spans="1:5" ht="15" customHeight="1" x14ac:dyDescent="0.25">
      <c r="A242" s="37" t="s">
        <v>1</v>
      </c>
      <c r="B242" s="38"/>
      <c r="C242" s="38"/>
      <c r="D242" s="38"/>
      <c r="E242" s="38"/>
    </row>
    <row r="243" spans="1:5" ht="15" customHeight="1" x14ac:dyDescent="0.25">
      <c r="A243" s="56" t="s">
        <v>33</v>
      </c>
      <c r="B243" s="38"/>
      <c r="C243" s="38"/>
      <c r="D243" s="38"/>
      <c r="E243" s="40" t="s">
        <v>34</v>
      </c>
    </row>
    <row r="244" spans="1:5" ht="15" customHeight="1" x14ac:dyDescent="0.25">
      <c r="A244" s="74"/>
      <c r="B244" s="54"/>
      <c r="C244" s="55"/>
      <c r="D244" s="55"/>
      <c r="E244" s="75"/>
    </row>
    <row r="245" spans="1:5" ht="15" customHeight="1" x14ac:dyDescent="0.25">
      <c r="A245" s="74"/>
      <c r="B245" s="60" t="s">
        <v>35</v>
      </c>
      <c r="C245" s="60" t="s">
        <v>36</v>
      </c>
      <c r="D245" s="107" t="s">
        <v>43</v>
      </c>
      <c r="E245" s="45" t="s">
        <v>38</v>
      </c>
    </row>
    <row r="246" spans="1:5" ht="15" customHeight="1" x14ac:dyDescent="0.25">
      <c r="A246" s="74"/>
      <c r="B246" s="80">
        <v>104513013</v>
      </c>
      <c r="C246" s="124"/>
      <c r="D246" s="125" t="s">
        <v>97</v>
      </c>
      <c r="E246" s="126">
        <v>-254150</v>
      </c>
    </row>
    <row r="247" spans="1:5" ht="15" customHeight="1" x14ac:dyDescent="0.25">
      <c r="A247" s="74"/>
      <c r="B247" s="80">
        <v>104113013</v>
      </c>
      <c r="C247" s="124"/>
      <c r="D247" s="180" t="s">
        <v>97</v>
      </c>
      <c r="E247" s="126">
        <v>-29900</v>
      </c>
    </row>
    <row r="248" spans="1:5" ht="15" customHeight="1" x14ac:dyDescent="0.25">
      <c r="A248" s="74"/>
      <c r="B248" s="80">
        <v>104513013</v>
      </c>
      <c r="C248" s="124"/>
      <c r="D248" s="164" t="s">
        <v>294</v>
      </c>
      <c r="E248" s="126">
        <v>254150</v>
      </c>
    </row>
    <row r="249" spans="1:5" ht="15" customHeight="1" x14ac:dyDescent="0.25">
      <c r="A249" s="74"/>
      <c r="B249" s="80">
        <v>104113013</v>
      </c>
      <c r="C249" s="124"/>
      <c r="D249" s="164" t="s">
        <v>294</v>
      </c>
      <c r="E249" s="126">
        <v>29900</v>
      </c>
    </row>
    <row r="250" spans="1:5" ht="15" customHeight="1" x14ac:dyDescent="0.25">
      <c r="A250" s="74"/>
      <c r="B250" s="96"/>
      <c r="C250" s="65" t="s">
        <v>40</v>
      </c>
      <c r="D250" s="85"/>
      <c r="E250" s="86">
        <f>SUM(E246:E249)</f>
        <v>0</v>
      </c>
    </row>
    <row r="251" spans="1:5" ht="15" customHeight="1" x14ac:dyDescent="0.3">
      <c r="A251" s="127"/>
      <c r="B251" s="114"/>
      <c r="C251" s="114"/>
      <c r="D251" s="114"/>
      <c r="E251" s="114"/>
    </row>
    <row r="252" spans="1:5" ht="15" customHeight="1" x14ac:dyDescent="0.25">
      <c r="A252" s="54" t="s">
        <v>17</v>
      </c>
      <c r="B252" s="55"/>
      <c r="C252" s="55"/>
      <c r="D252" s="55"/>
      <c r="E252" s="55"/>
    </row>
    <row r="253" spans="1:5" ht="15" customHeight="1" x14ac:dyDescent="0.25">
      <c r="A253" s="56" t="s">
        <v>41</v>
      </c>
      <c r="B253" s="74"/>
      <c r="C253" s="74"/>
      <c r="D253" s="74"/>
      <c r="E253" s="74" t="s">
        <v>42</v>
      </c>
    </row>
    <row r="254" spans="1:5" ht="15" customHeight="1" x14ac:dyDescent="0.25">
      <c r="A254" s="74"/>
      <c r="B254" s="58"/>
      <c r="C254" s="55"/>
      <c r="D254" s="74"/>
      <c r="E254" s="59"/>
    </row>
    <row r="255" spans="1:5" ht="15" customHeight="1" x14ac:dyDescent="0.25">
      <c r="A255" s="74"/>
      <c r="B255" s="43" t="s">
        <v>35</v>
      </c>
      <c r="C255" s="60" t="s">
        <v>36</v>
      </c>
      <c r="D255" s="61" t="s">
        <v>43</v>
      </c>
      <c r="E255" s="45" t="s">
        <v>38</v>
      </c>
    </row>
    <row r="256" spans="1:5" ht="15" customHeight="1" x14ac:dyDescent="0.25">
      <c r="A256" s="74"/>
      <c r="B256" s="80">
        <v>104513013</v>
      </c>
      <c r="C256" s="98"/>
      <c r="D256" s="63" t="s">
        <v>44</v>
      </c>
      <c r="E256" s="126">
        <v>-254150</v>
      </c>
    </row>
    <row r="257" spans="1:5" ht="15" customHeight="1" x14ac:dyDescent="0.25">
      <c r="A257" s="74"/>
      <c r="B257" s="80">
        <v>104113013</v>
      </c>
      <c r="C257" s="98"/>
      <c r="D257" s="63" t="s">
        <v>44</v>
      </c>
      <c r="E257" s="126">
        <v>-29900</v>
      </c>
    </row>
    <row r="258" spans="1:5" ht="15" customHeight="1" x14ac:dyDescent="0.25">
      <c r="A258" s="74"/>
      <c r="B258" s="80">
        <v>104513013</v>
      </c>
      <c r="C258" s="98"/>
      <c r="D258" s="81" t="s">
        <v>295</v>
      </c>
      <c r="E258" s="126">
        <v>254150</v>
      </c>
    </row>
    <row r="259" spans="1:5" ht="15" customHeight="1" x14ac:dyDescent="0.25">
      <c r="A259" s="74"/>
      <c r="B259" s="80">
        <v>104113013</v>
      </c>
      <c r="C259" s="98"/>
      <c r="D259" s="81" t="s">
        <v>295</v>
      </c>
      <c r="E259" s="126">
        <v>29900</v>
      </c>
    </row>
    <row r="260" spans="1:5" ht="15" customHeight="1" x14ac:dyDescent="0.25">
      <c r="A260" s="74"/>
      <c r="B260" s="96"/>
      <c r="C260" s="65" t="s">
        <v>40</v>
      </c>
      <c r="D260" s="66"/>
      <c r="E260" s="67">
        <f>SUM(E256:E259)</f>
        <v>0</v>
      </c>
    </row>
    <row r="261" spans="1:5" ht="15" customHeight="1" x14ac:dyDescent="0.25"/>
    <row r="262" spans="1:5" ht="15" customHeight="1" x14ac:dyDescent="0.25"/>
    <row r="263" spans="1:5" ht="15" customHeight="1" x14ac:dyDescent="0.25"/>
    <row r="264" spans="1:5" ht="15" customHeight="1" x14ac:dyDescent="0.25"/>
    <row r="265" spans="1:5" ht="15" customHeight="1" x14ac:dyDescent="0.25"/>
    <row r="266" spans="1:5" ht="15" customHeight="1" x14ac:dyDescent="0.3">
      <c r="A266" s="36" t="s">
        <v>326</v>
      </c>
    </row>
    <row r="267" spans="1:5" ht="15" customHeight="1" x14ac:dyDescent="0.25">
      <c r="A267" s="204" t="s">
        <v>31</v>
      </c>
      <c r="B267" s="204"/>
      <c r="C267" s="204"/>
      <c r="D267" s="204"/>
      <c r="E267" s="204"/>
    </row>
    <row r="268" spans="1:5" ht="15" customHeight="1" x14ac:dyDescent="0.25">
      <c r="A268" s="204"/>
      <c r="B268" s="204"/>
      <c r="C268" s="204"/>
      <c r="D268" s="204"/>
      <c r="E268" s="204"/>
    </row>
    <row r="269" spans="1:5" ht="15" customHeight="1" x14ac:dyDescent="0.25">
      <c r="A269" s="203" t="s">
        <v>327</v>
      </c>
      <c r="B269" s="203"/>
      <c r="C269" s="203"/>
      <c r="D269" s="203"/>
      <c r="E269" s="203"/>
    </row>
    <row r="270" spans="1:5" ht="15" customHeight="1" x14ac:dyDescent="0.25">
      <c r="A270" s="203"/>
      <c r="B270" s="203"/>
      <c r="C270" s="203"/>
      <c r="D270" s="203"/>
      <c r="E270" s="203"/>
    </row>
    <row r="271" spans="1:5" ht="15" customHeight="1" x14ac:dyDescent="0.25">
      <c r="A271" s="203"/>
      <c r="B271" s="203"/>
      <c r="C271" s="203"/>
      <c r="D271" s="203"/>
      <c r="E271" s="203"/>
    </row>
    <row r="272" spans="1:5" ht="15" customHeight="1" x14ac:dyDescent="0.25">
      <c r="A272" s="203"/>
      <c r="B272" s="203"/>
      <c r="C272" s="203"/>
      <c r="D272" s="203"/>
      <c r="E272" s="203"/>
    </row>
    <row r="273" spans="1:5" ht="15" customHeight="1" x14ac:dyDescent="0.25">
      <c r="A273" s="203"/>
      <c r="B273" s="203"/>
      <c r="C273" s="203"/>
      <c r="D273" s="203"/>
      <c r="E273" s="203"/>
    </row>
    <row r="274" spans="1:5" ht="15" customHeight="1" x14ac:dyDescent="0.25">
      <c r="A274" s="203"/>
      <c r="B274" s="203"/>
      <c r="C274" s="203"/>
      <c r="D274" s="203"/>
      <c r="E274" s="203"/>
    </row>
    <row r="275" spans="1:5" ht="15" customHeight="1" x14ac:dyDescent="0.25">
      <c r="A275" s="203"/>
      <c r="B275" s="203"/>
      <c r="C275" s="203"/>
      <c r="D275" s="203"/>
      <c r="E275" s="203"/>
    </row>
    <row r="276" spans="1:5" ht="15" customHeight="1" x14ac:dyDescent="0.25">
      <c r="A276" s="203"/>
      <c r="B276" s="203"/>
      <c r="C276" s="203"/>
      <c r="D276" s="203"/>
      <c r="E276" s="203"/>
    </row>
    <row r="277" spans="1:5" ht="15" customHeight="1" x14ac:dyDescent="0.25">
      <c r="A277" s="203"/>
      <c r="B277" s="203"/>
      <c r="C277" s="203"/>
      <c r="D277" s="203"/>
      <c r="E277" s="203"/>
    </row>
    <row r="278" spans="1:5" ht="15" customHeight="1" x14ac:dyDescent="0.25"/>
    <row r="279" spans="1:5" ht="15" customHeight="1" x14ac:dyDescent="0.25">
      <c r="A279" s="37" t="s">
        <v>17</v>
      </c>
      <c r="B279" s="38"/>
      <c r="C279" s="38"/>
      <c r="D279" s="38"/>
      <c r="E279" s="38"/>
    </row>
    <row r="280" spans="1:5" ht="15" customHeight="1" x14ac:dyDescent="0.25">
      <c r="A280" s="39" t="s">
        <v>33</v>
      </c>
      <c r="B280" s="38"/>
      <c r="C280" s="38"/>
      <c r="D280" s="38"/>
      <c r="E280" s="40" t="s">
        <v>34</v>
      </c>
    </row>
    <row r="281" spans="1:5" ht="15" customHeight="1" x14ac:dyDescent="0.25">
      <c r="A281" s="37"/>
      <c r="B281" s="41"/>
      <c r="C281" s="38"/>
      <c r="D281" s="38"/>
      <c r="E281" s="42"/>
    </row>
    <row r="282" spans="1:5" ht="15" customHeight="1" x14ac:dyDescent="0.25">
      <c r="B282" s="43" t="s">
        <v>35</v>
      </c>
      <c r="C282" s="43" t="s">
        <v>36</v>
      </c>
      <c r="D282" s="44" t="s">
        <v>37</v>
      </c>
      <c r="E282" s="45" t="s">
        <v>38</v>
      </c>
    </row>
    <row r="283" spans="1:5" ht="15" customHeight="1" x14ac:dyDescent="0.25">
      <c r="B283" s="46">
        <v>13307</v>
      </c>
      <c r="C283" s="47">
        <v>4324</v>
      </c>
      <c r="D283" s="48" t="s">
        <v>39</v>
      </c>
      <c r="E283" s="49">
        <v>-168720</v>
      </c>
    </row>
    <row r="284" spans="1:5" ht="15" customHeight="1" x14ac:dyDescent="0.25">
      <c r="B284" s="50"/>
      <c r="C284" s="51" t="s">
        <v>40</v>
      </c>
      <c r="D284" s="52"/>
      <c r="E284" s="53">
        <f>SUM(E283:E283)</f>
        <v>-168720</v>
      </c>
    </row>
    <row r="285" spans="1:5" ht="15" customHeight="1" x14ac:dyDescent="0.25"/>
    <row r="286" spans="1:5" ht="15" customHeight="1" x14ac:dyDescent="0.25">
      <c r="A286" s="54" t="s">
        <v>17</v>
      </c>
      <c r="B286" s="55"/>
      <c r="C286" s="55"/>
      <c r="D286" s="55"/>
      <c r="E286" s="55"/>
    </row>
    <row r="287" spans="1:5" ht="15" customHeight="1" x14ac:dyDescent="0.25">
      <c r="A287" s="56" t="s">
        <v>41</v>
      </c>
      <c r="B287" s="57"/>
      <c r="C287" s="57"/>
      <c r="D287" s="57"/>
      <c r="E287" s="57" t="s">
        <v>42</v>
      </c>
    </row>
    <row r="288" spans="1:5" ht="15" customHeight="1" x14ac:dyDescent="0.25">
      <c r="A288" s="57"/>
      <c r="B288" s="58"/>
      <c r="C288" s="55"/>
      <c r="D288" s="57"/>
      <c r="E288" s="59"/>
    </row>
    <row r="289" spans="1:7" ht="15" customHeight="1" x14ac:dyDescent="0.25">
      <c r="B289" s="43" t="s">
        <v>35</v>
      </c>
      <c r="C289" s="60" t="s">
        <v>36</v>
      </c>
      <c r="D289" s="61" t="s">
        <v>43</v>
      </c>
      <c r="E289" s="45" t="s">
        <v>38</v>
      </c>
    </row>
    <row r="290" spans="1:7" ht="15" customHeight="1" x14ac:dyDescent="0.25">
      <c r="B290" s="46">
        <v>13307</v>
      </c>
      <c r="C290" s="62"/>
      <c r="D290" s="63" t="s">
        <v>44</v>
      </c>
      <c r="E290" s="64">
        <v>59280</v>
      </c>
    </row>
    <row r="291" spans="1:7" ht="15" customHeight="1" x14ac:dyDescent="0.25">
      <c r="B291" s="50"/>
      <c r="C291" s="65" t="s">
        <v>40</v>
      </c>
      <c r="D291" s="66"/>
      <c r="E291" s="67">
        <f>SUM(E290:E290)</f>
        <v>59280</v>
      </c>
    </row>
    <row r="292" spans="1:7" ht="15" customHeight="1" x14ac:dyDescent="0.25">
      <c r="A292" s="57"/>
      <c r="B292" s="57"/>
      <c r="C292" s="57"/>
      <c r="D292" s="57"/>
      <c r="E292" s="57"/>
    </row>
    <row r="293" spans="1:7" ht="15" customHeight="1" x14ac:dyDescent="0.25">
      <c r="A293" s="54" t="s">
        <v>17</v>
      </c>
      <c r="B293" s="55"/>
      <c r="C293" s="55"/>
      <c r="D293" s="55"/>
      <c r="E293" s="55"/>
    </row>
    <row r="294" spans="1:7" ht="15" customHeight="1" x14ac:dyDescent="0.25">
      <c r="A294" s="56" t="s">
        <v>45</v>
      </c>
      <c r="B294" s="57"/>
      <c r="C294" s="57"/>
      <c r="D294" s="57"/>
      <c r="E294" s="57" t="s">
        <v>46</v>
      </c>
    </row>
    <row r="295" spans="1:7" ht="15" customHeight="1" x14ac:dyDescent="0.25">
      <c r="A295" s="57"/>
      <c r="B295" s="58"/>
      <c r="C295" s="55"/>
      <c r="D295" s="57"/>
      <c r="E295" s="59"/>
    </row>
    <row r="296" spans="1:7" ht="15" customHeight="1" x14ac:dyDescent="0.25">
      <c r="A296" s="68"/>
      <c r="B296" s="43" t="s">
        <v>35</v>
      </c>
      <c r="C296" s="60" t="s">
        <v>36</v>
      </c>
      <c r="D296" s="61" t="s">
        <v>43</v>
      </c>
      <c r="E296" s="45" t="s">
        <v>38</v>
      </c>
    </row>
    <row r="297" spans="1:7" ht="15" customHeight="1" x14ac:dyDescent="0.25">
      <c r="A297" s="69"/>
      <c r="B297" s="46">
        <v>13307</v>
      </c>
      <c r="C297" s="62"/>
      <c r="D297" s="63" t="s">
        <v>44</v>
      </c>
      <c r="E297" s="64">
        <v>109440</v>
      </c>
    </row>
    <row r="298" spans="1:7" ht="15" customHeight="1" x14ac:dyDescent="0.25">
      <c r="A298" s="70"/>
      <c r="B298" s="50"/>
      <c r="C298" s="65" t="s">
        <v>40</v>
      </c>
      <c r="D298" s="66"/>
      <c r="E298" s="67">
        <f>SUM(E297)</f>
        <v>109440</v>
      </c>
      <c r="G298" s="71">
        <f>+E291+E298</f>
        <v>168720</v>
      </c>
    </row>
    <row r="299" spans="1:7" ht="15" customHeight="1" x14ac:dyDescent="0.25"/>
    <row r="300" spans="1:7" ht="15" customHeight="1" x14ac:dyDescent="0.25"/>
    <row r="301" spans="1:7" ht="15" customHeight="1" x14ac:dyDescent="0.3">
      <c r="A301" s="36" t="s">
        <v>328</v>
      </c>
    </row>
    <row r="302" spans="1:7" ht="15" customHeight="1" x14ac:dyDescent="0.25">
      <c r="A302" s="204" t="s">
        <v>53</v>
      </c>
      <c r="B302" s="204"/>
      <c r="C302" s="204"/>
      <c r="D302" s="204"/>
      <c r="E302" s="204"/>
    </row>
    <row r="303" spans="1:7" ht="15" customHeight="1" x14ac:dyDescent="0.25">
      <c r="A303" s="204"/>
      <c r="B303" s="204"/>
      <c r="C303" s="204"/>
      <c r="D303" s="204"/>
      <c r="E303" s="204"/>
    </row>
    <row r="304" spans="1:7" ht="15" customHeight="1" x14ac:dyDescent="0.25">
      <c r="A304" s="203" t="s">
        <v>329</v>
      </c>
      <c r="B304" s="203"/>
      <c r="C304" s="203"/>
      <c r="D304" s="203"/>
      <c r="E304" s="203"/>
    </row>
    <row r="305" spans="1:5" ht="15" customHeight="1" x14ac:dyDescent="0.25">
      <c r="A305" s="203"/>
      <c r="B305" s="203"/>
      <c r="C305" s="203"/>
      <c r="D305" s="203"/>
      <c r="E305" s="203"/>
    </row>
    <row r="306" spans="1:5" ht="15" customHeight="1" x14ac:dyDescent="0.25">
      <c r="A306" s="203"/>
      <c r="B306" s="203"/>
      <c r="C306" s="203"/>
      <c r="D306" s="203"/>
      <c r="E306" s="203"/>
    </row>
    <row r="307" spans="1:5" ht="15" customHeight="1" x14ac:dyDescent="0.25">
      <c r="A307" s="203"/>
      <c r="B307" s="203"/>
      <c r="C307" s="203"/>
      <c r="D307" s="203"/>
      <c r="E307" s="203"/>
    </row>
    <row r="308" spans="1:5" ht="15" customHeight="1" x14ac:dyDescent="0.25">
      <c r="A308" s="203"/>
      <c r="B308" s="203"/>
      <c r="C308" s="203"/>
      <c r="D308" s="203"/>
      <c r="E308" s="203"/>
    </row>
    <row r="309" spans="1:5" ht="15" customHeight="1" x14ac:dyDescent="0.25">
      <c r="A309" s="203"/>
      <c r="B309" s="203"/>
      <c r="C309" s="203"/>
      <c r="D309" s="203"/>
      <c r="E309" s="203"/>
    </row>
    <row r="310" spans="1:5" ht="15" customHeight="1" x14ac:dyDescent="0.25">
      <c r="A310" s="203"/>
      <c r="B310" s="203"/>
      <c r="C310" s="203"/>
      <c r="D310" s="203"/>
      <c r="E310" s="203"/>
    </row>
    <row r="311" spans="1:5" ht="15" customHeight="1" x14ac:dyDescent="0.25">
      <c r="A311" s="203"/>
      <c r="B311" s="203"/>
      <c r="C311" s="203"/>
      <c r="D311" s="203"/>
      <c r="E311" s="203"/>
    </row>
    <row r="312" spans="1:5" ht="15" customHeight="1" x14ac:dyDescent="0.25">
      <c r="A312" s="72"/>
      <c r="B312" s="72"/>
      <c r="C312" s="72"/>
      <c r="D312" s="72"/>
      <c r="E312" s="72"/>
    </row>
    <row r="313" spans="1:5" ht="15" customHeight="1" x14ac:dyDescent="0.25">
      <c r="A313" s="54" t="s">
        <v>17</v>
      </c>
      <c r="B313" s="55"/>
      <c r="C313" s="55"/>
      <c r="D313" s="55"/>
      <c r="E313" s="55"/>
    </row>
    <row r="314" spans="1:5" ht="15" customHeight="1" x14ac:dyDescent="0.25">
      <c r="A314" s="56" t="s">
        <v>33</v>
      </c>
      <c r="B314" s="55"/>
      <c r="C314" s="55"/>
      <c r="D314" s="55"/>
      <c r="E314" s="73" t="s">
        <v>34</v>
      </c>
    </row>
    <row r="315" spans="1:5" ht="15" customHeight="1" x14ac:dyDescent="0.25">
      <c r="A315" s="54"/>
      <c r="B315" s="74"/>
      <c r="C315" s="55"/>
      <c r="D315" s="55"/>
      <c r="E315" s="75"/>
    </row>
    <row r="316" spans="1:5" ht="15" customHeight="1" x14ac:dyDescent="0.25">
      <c r="A316" s="76"/>
      <c r="B316" s="76"/>
      <c r="C316" s="60" t="s">
        <v>36</v>
      </c>
      <c r="D316" s="77" t="s">
        <v>37</v>
      </c>
      <c r="E316" s="45" t="s">
        <v>38</v>
      </c>
    </row>
    <row r="317" spans="1:5" ht="15" customHeight="1" x14ac:dyDescent="0.25">
      <c r="A317" s="78"/>
      <c r="B317" s="79"/>
      <c r="C317" s="80">
        <v>6409</v>
      </c>
      <c r="D317" s="81" t="s">
        <v>39</v>
      </c>
      <c r="E317" s="82">
        <v>-5482900</v>
      </c>
    </row>
    <row r="318" spans="1:5" ht="15" customHeight="1" x14ac:dyDescent="0.25">
      <c r="A318" s="83"/>
      <c r="B318" s="84"/>
      <c r="C318" s="65" t="s">
        <v>40</v>
      </c>
      <c r="D318" s="85"/>
      <c r="E318" s="86">
        <f>SUM(E317:E317)</f>
        <v>-5482900</v>
      </c>
    </row>
    <row r="319" spans="1:5" ht="15" customHeight="1" x14ac:dyDescent="0.25"/>
    <row r="320" spans="1:5" ht="15" customHeight="1" x14ac:dyDescent="0.25">
      <c r="A320" s="54" t="s">
        <v>17</v>
      </c>
      <c r="B320" s="55"/>
      <c r="C320" s="55"/>
      <c r="D320" s="55"/>
      <c r="E320" s="74"/>
    </row>
    <row r="321" spans="1:5" ht="15" customHeight="1" x14ac:dyDescent="0.25">
      <c r="A321" s="39" t="s">
        <v>55</v>
      </c>
      <c r="B321" s="55"/>
      <c r="C321" s="55"/>
      <c r="D321" s="55"/>
      <c r="E321" s="73" t="s">
        <v>56</v>
      </c>
    </row>
    <row r="322" spans="1:5" ht="15" customHeight="1" x14ac:dyDescent="0.25">
      <c r="A322" s="56"/>
      <c r="B322" s="74"/>
      <c r="C322" s="55"/>
      <c r="D322" s="55"/>
      <c r="E322" s="75"/>
    </row>
    <row r="323" spans="1:5" ht="15" customHeight="1" x14ac:dyDescent="0.25">
      <c r="B323" s="43" t="s">
        <v>35</v>
      </c>
      <c r="C323" s="60" t="s">
        <v>36</v>
      </c>
      <c r="D323" s="61" t="s">
        <v>43</v>
      </c>
      <c r="E323" s="45" t="s">
        <v>38</v>
      </c>
    </row>
    <row r="324" spans="1:5" ht="15" customHeight="1" x14ac:dyDescent="0.25">
      <c r="B324" s="123">
        <v>883</v>
      </c>
      <c r="C324" s="98"/>
      <c r="D324" s="81" t="s">
        <v>150</v>
      </c>
      <c r="E324" s="126">
        <v>5482900</v>
      </c>
    </row>
    <row r="325" spans="1:5" ht="15" customHeight="1" x14ac:dyDescent="0.25">
      <c r="B325" s="96"/>
      <c r="C325" s="65" t="s">
        <v>40</v>
      </c>
      <c r="D325" s="66"/>
      <c r="E325" s="67">
        <f>SUM(E324:E324)</f>
        <v>5482900</v>
      </c>
    </row>
    <row r="326" spans="1:5" ht="15" customHeight="1" x14ac:dyDescent="0.25"/>
    <row r="327" spans="1:5" ht="15" customHeight="1" x14ac:dyDescent="0.25"/>
    <row r="328" spans="1:5" ht="15" customHeight="1" x14ac:dyDescent="0.3">
      <c r="A328" s="36" t="s">
        <v>330</v>
      </c>
    </row>
    <row r="329" spans="1:5" ht="15" customHeight="1" x14ac:dyDescent="0.25">
      <c r="A329" s="204" t="s">
        <v>300</v>
      </c>
      <c r="B329" s="204"/>
      <c r="C329" s="204"/>
      <c r="D329" s="204"/>
      <c r="E329" s="204"/>
    </row>
    <row r="330" spans="1:5" ht="15" customHeight="1" x14ac:dyDescent="0.25">
      <c r="A330" s="204"/>
      <c r="B330" s="204"/>
      <c r="C330" s="204"/>
      <c r="D330" s="204"/>
      <c r="E330" s="204"/>
    </row>
    <row r="331" spans="1:5" ht="15" customHeight="1" x14ac:dyDescent="0.25">
      <c r="A331" s="203" t="s">
        <v>331</v>
      </c>
      <c r="B331" s="203"/>
      <c r="C331" s="203"/>
      <c r="D331" s="203"/>
      <c r="E331" s="203"/>
    </row>
    <row r="332" spans="1:5" ht="15" customHeight="1" x14ac:dyDescent="0.25">
      <c r="A332" s="203"/>
      <c r="B332" s="203"/>
      <c r="C332" s="203"/>
      <c r="D332" s="203"/>
      <c r="E332" s="203"/>
    </row>
    <row r="333" spans="1:5" ht="15" customHeight="1" x14ac:dyDescent="0.25">
      <c r="A333" s="203"/>
      <c r="B333" s="203"/>
      <c r="C333" s="203"/>
      <c r="D333" s="203"/>
      <c r="E333" s="203"/>
    </row>
    <row r="334" spans="1:5" ht="15" customHeight="1" x14ac:dyDescent="0.25">
      <c r="A334" s="203"/>
      <c r="B334" s="203"/>
      <c r="C334" s="203"/>
      <c r="D334" s="203"/>
      <c r="E334" s="203"/>
    </row>
    <row r="335" spans="1:5" ht="15" customHeight="1" x14ac:dyDescent="0.25">
      <c r="A335" s="203"/>
      <c r="B335" s="203"/>
      <c r="C335" s="203"/>
      <c r="D335" s="203"/>
      <c r="E335" s="203"/>
    </row>
    <row r="336" spans="1:5" ht="15" customHeight="1" x14ac:dyDescent="0.25">
      <c r="A336" s="203"/>
      <c r="B336" s="203"/>
      <c r="C336" s="203"/>
      <c r="D336" s="203"/>
      <c r="E336" s="203"/>
    </row>
    <row r="337" spans="1:5" ht="15" customHeight="1" x14ac:dyDescent="0.25">
      <c r="A337" s="203"/>
      <c r="B337" s="203"/>
      <c r="C337" s="203"/>
      <c r="D337" s="203"/>
      <c r="E337" s="203"/>
    </row>
    <row r="338" spans="1:5" ht="15" customHeight="1" x14ac:dyDescent="0.25">
      <c r="A338" s="203"/>
      <c r="B338" s="203"/>
      <c r="C338" s="203"/>
      <c r="D338" s="203"/>
      <c r="E338" s="203"/>
    </row>
    <row r="339" spans="1:5" ht="15" customHeight="1" x14ac:dyDescent="0.25">
      <c r="A339" s="72"/>
      <c r="B339" s="72"/>
      <c r="C339" s="72"/>
      <c r="D339" s="72"/>
      <c r="E339" s="72"/>
    </row>
    <row r="340" spans="1:5" ht="15" customHeight="1" x14ac:dyDescent="0.25">
      <c r="A340" s="54" t="s">
        <v>17</v>
      </c>
      <c r="B340" s="55"/>
      <c r="C340" s="55"/>
      <c r="D340" s="55"/>
      <c r="E340" s="55"/>
    </row>
    <row r="341" spans="1:5" ht="15" customHeight="1" x14ac:dyDescent="0.25">
      <c r="A341" s="56" t="s">
        <v>33</v>
      </c>
      <c r="B341" s="55"/>
      <c r="C341" s="55"/>
      <c r="D341" s="55"/>
      <c r="E341" s="73" t="s">
        <v>34</v>
      </c>
    </row>
    <row r="342" spans="1:5" ht="15" customHeight="1" x14ac:dyDescent="0.25">
      <c r="A342" s="54"/>
      <c r="B342" s="74"/>
      <c r="C342" s="55"/>
      <c r="D342" s="55"/>
      <c r="E342" s="75"/>
    </row>
    <row r="343" spans="1:5" ht="15" customHeight="1" x14ac:dyDescent="0.25">
      <c r="A343" s="76"/>
      <c r="B343" s="76"/>
      <c r="C343" s="60" t="s">
        <v>36</v>
      </c>
      <c r="D343" s="77" t="s">
        <v>37</v>
      </c>
      <c r="E343" s="45" t="s">
        <v>38</v>
      </c>
    </row>
    <row r="344" spans="1:5" ht="15" customHeight="1" x14ac:dyDescent="0.25">
      <c r="A344" s="78"/>
      <c r="B344" s="79"/>
      <c r="C344" s="80">
        <v>6409</v>
      </c>
      <c r="D344" s="81" t="s">
        <v>39</v>
      </c>
      <c r="E344" s="82">
        <v>-23000</v>
      </c>
    </row>
    <row r="345" spans="1:5" ht="15" customHeight="1" x14ac:dyDescent="0.25">
      <c r="A345" s="83"/>
      <c r="B345" s="84"/>
      <c r="C345" s="65" t="s">
        <v>40</v>
      </c>
      <c r="D345" s="85"/>
      <c r="E345" s="86">
        <f>SUM(E344:E344)</f>
        <v>-23000</v>
      </c>
    </row>
    <row r="346" spans="1:5" ht="15" customHeight="1" x14ac:dyDescent="0.25">
      <c r="A346" s="74"/>
      <c r="B346" s="74"/>
      <c r="C346" s="74"/>
      <c r="D346" s="74"/>
      <c r="E346" s="74"/>
    </row>
    <row r="347" spans="1:5" ht="15" customHeight="1" x14ac:dyDescent="0.25">
      <c r="A347" s="54" t="s">
        <v>17</v>
      </c>
      <c r="B347" s="55"/>
      <c r="C347" s="55"/>
      <c r="D347" s="55"/>
      <c r="E347" s="55"/>
    </row>
    <row r="348" spans="1:5" ht="15" customHeight="1" x14ac:dyDescent="0.25">
      <c r="A348" s="56" t="s">
        <v>41</v>
      </c>
      <c r="B348" s="74"/>
      <c r="C348" s="74"/>
      <c r="D348" s="74"/>
      <c r="E348" s="74" t="s">
        <v>42</v>
      </c>
    </row>
    <row r="349" spans="1:5" ht="15" customHeight="1" x14ac:dyDescent="0.25">
      <c r="A349" s="74"/>
      <c r="B349" s="58"/>
      <c r="C349" s="55"/>
      <c r="D349" s="74"/>
      <c r="E349" s="59"/>
    </row>
    <row r="350" spans="1:5" ht="15" customHeight="1" x14ac:dyDescent="0.25">
      <c r="A350" s="74"/>
      <c r="B350" s="43" t="s">
        <v>35</v>
      </c>
      <c r="C350" s="60" t="s">
        <v>36</v>
      </c>
      <c r="D350" s="61" t="s">
        <v>43</v>
      </c>
      <c r="E350" s="45" t="s">
        <v>38</v>
      </c>
    </row>
    <row r="351" spans="1:5" ht="15" customHeight="1" x14ac:dyDescent="0.25">
      <c r="A351" s="74"/>
      <c r="B351" s="93">
        <v>123</v>
      </c>
      <c r="C351" s="88"/>
      <c r="D351" s="99" t="s">
        <v>85</v>
      </c>
      <c r="E351" s="94">
        <v>23000</v>
      </c>
    </row>
    <row r="352" spans="1:5" ht="15" customHeight="1" x14ac:dyDescent="0.25">
      <c r="B352" s="50"/>
      <c r="C352" s="65" t="s">
        <v>40</v>
      </c>
      <c r="D352" s="66"/>
      <c r="E352" s="67">
        <f>SUM(E351:E351)</f>
        <v>23000</v>
      </c>
    </row>
    <row r="353" spans="1:5" ht="15" customHeight="1" x14ac:dyDescent="0.25">
      <c r="B353" s="70"/>
      <c r="C353" s="103"/>
      <c r="D353" s="192"/>
      <c r="E353" s="193"/>
    </row>
    <row r="354" spans="1:5" ht="15" customHeight="1" x14ac:dyDescent="0.25"/>
    <row r="355" spans="1:5" ht="15" customHeight="1" x14ac:dyDescent="0.3">
      <c r="A355" s="36" t="s">
        <v>332</v>
      </c>
    </row>
    <row r="356" spans="1:5" ht="15" customHeight="1" x14ac:dyDescent="0.25">
      <c r="A356" s="205" t="s">
        <v>138</v>
      </c>
      <c r="B356" s="205"/>
      <c r="C356" s="205"/>
      <c r="D356" s="205"/>
      <c r="E356" s="205"/>
    </row>
    <row r="357" spans="1:5" ht="15" customHeight="1" x14ac:dyDescent="0.25">
      <c r="A357" s="205"/>
      <c r="B357" s="205"/>
      <c r="C357" s="205"/>
      <c r="D357" s="205"/>
      <c r="E357" s="205"/>
    </row>
    <row r="358" spans="1:5" ht="15" customHeight="1" x14ac:dyDescent="0.25">
      <c r="A358" s="203" t="s">
        <v>333</v>
      </c>
      <c r="B358" s="203"/>
      <c r="C358" s="203"/>
      <c r="D358" s="203"/>
      <c r="E358" s="203"/>
    </row>
    <row r="359" spans="1:5" ht="15" customHeight="1" x14ac:dyDescent="0.25">
      <c r="A359" s="203"/>
      <c r="B359" s="203"/>
      <c r="C359" s="203"/>
      <c r="D359" s="203"/>
      <c r="E359" s="203"/>
    </row>
    <row r="360" spans="1:5" ht="15" customHeight="1" x14ac:dyDescent="0.25">
      <c r="A360" s="203"/>
      <c r="B360" s="203"/>
      <c r="C360" s="203"/>
      <c r="D360" s="203"/>
      <c r="E360" s="203"/>
    </row>
    <row r="361" spans="1:5" ht="15" customHeight="1" x14ac:dyDescent="0.25">
      <c r="A361" s="203"/>
      <c r="B361" s="203"/>
      <c r="C361" s="203"/>
      <c r="D361" s="203"/>
      <c r="E361" s="203"/>
    </row>
    <row r="362" spans="1:5" ht="15" customHeight="1" x14ac:dyDescent="0.25">
      <c r="A362" s="203"/>
      <c r="B362" s="203"/>
      <c r="C362" s="203"/>
      <c r="D362" s="203"/>
      <c r="E362" s="203"/>
    </row>
    <row r="363" spans="1:5" ht="15" customHeight="1" x14ac:dyDescent="0.25">
      <c r="A363" s="203"/>
      <c r="B363" s="203"/>
      <c r="C363" s="203"/>
      <c r="D363" s="203"/>
      <c r="E363" s="203"/>
    </row>
    <row r="364" spans="1:5" ht="15" customHeight="1" x14ac:dyDescent="0.25">
      <c r="A364" s="203"/>
      <c r="B364" s="203"/>
      <c r="C364" s="203"/>
      <c r="D364" s="203"/>
      <c r="E364" s="203"/>
    </row>
    <row r="365" spans="1:5" ht="15" customHeight="1" x14ac:dyDescent="0.25">
      <c r="A365" s="97"/>
      <c r="B365" s="97"/>
      <c r="C365" s="97"/>
      <c r="D365" s="97"/>
      <c r="E365" s="97"/>
    </row>
    <row r="366" spans="1:5" ht="15" customHeight="1" x14ac:dyDescent="0.25">
      <c r="A366" s="37" t="s">
        <v>17</v>
      </c>
      <c r="B366" s="38"/>
      <c r="C366" s="38"/>
      <c r="D366" s="38"/>
      <c r="E366" s="38"/>
    </row>
    <row r="367" spans="1:5" ht="15" customHeight="1" x14ac:dyDescent="0.25">
      <c r="A367" s="39" t="s">
        <v>33</v>
      </c>
      <c r="B367" s="38"/>
      <c r="C367" s="38"/>
      <c r="D367" s="38"/>
      <c r="E367" s="40" t="s">
        <v>34</v>
      </c>
    </row>
    <row r="368" spans="1:5" ht="15" customHeight="1" x14ac:dyDescent="0.25">
      <c r="A368" s="114"/>
      <c r="B368" s="37"/>
      <c r="C368" s="38"/>
      <c r="D368" s="38"/>
      <c r="E368" s="42"/>
    </row>
    <row r="369" spans="1:7" ht="15" customHeight="1" x14ac:dyDescent="0.25">
      <c r="A369" s="68"/>
      <c r="B369" s="76"/>
      <c r="C369" s="43" t="s">
        <v>36</v>
      </c>
      <c r="D369" s="77" t="s">
        <v>37</v>
      </c>
      <c r="E369" s="43" t="s">
        <v>38</v>
      </c>
    </row>
    <row r="370" spans="1:7" ht="15" customHeight="1" x14ac:dyDescent="0.25">
      <c r="A370" s="102"/>
      <c r="B370" s="101"/>
      <c r="C370" s="88">
        <v>6409</v>
      </c>
      <c r="D370" s="81" t="s">
        <v>39</v>
      </c>
      <c r="E370" s="126">
        <v>5238375.2</v>
      </c>
    </row>
    <row r="371" spans="1:7" ht="15" customHeight="1" x14ac:dyDescent="0.25">
      <c r="A371" s="151"/>
      <c r="B371" s="95"/>
      <c r="C371" s="51" t="s">
        <v>40</v>
      </c>
      <c r="D371" s="128"/>
      <c r="E371" s="121">
        <f>SUM(E370:E370)</f>
        <v>5238375.2</v>
      </c>
    </row>
    <row r="372" spans="1:7" ht="15" customHeight="1" x14ac:dyDescent="0.25">
      <c r="A372" s="97"/>
      <c r="B372" s="97"/>
      <c r="C372" s="97"/>
      <c r="D372" s="97"/>
      <c r="E372" s="97"/>
    </row>
    <row r="373" spans="1:7" ht="15" customHeight="1" x14ac:dyDescent="0.25">
      <c r="A373" s="37" t="s">
        <v>17</v>
      </c>
      <c r="B373" s="38"/>
      <c r="C373" s="38"/>
      <c r="D373" s="74"/>
      <c r="E373" s="74"/>
    </row>
    <row r="374" spans="1:7" ht="15" customHeight="1" x14ac:dyDescent="0.25">
      <c r="A374" s="39" t="s">
        <v>130</v>
      </c>
      <c r="B374" s="38"/>
      <c r="C374" s="38"/>
      <c r="D374" s="38"/>
      <c r="E374" s="40" t="s">
        <v>131</v>
      </c>
    </row>
    <row r="375" spans="1:7" ht="15" customHeight="1" x14ac:dyDescent="0.25">
      <c r="A375" s="114"/>
      <c r="B375" s="115"/>
      <c r="C375" s="38"/>
      <c r="D375" s="114"/>
      <c r="E375" s="116"/>
    </row>
    <row r="376" spans="1:7" ht="15" customHeight="1" x14ac:dyDescent="0.25">
      <c r="A376" s="68"/>
      <c r="B376" s="60" t="s">
        <v>35</v>
      </c>
      <c r="C376" s="43" t="s">
        <v>36</v>
      </c>
      <c r="D376" s="77" t="s">
        <v>37</v>
      </c>
      <c r="E376" s="43" t="s">
        <v>38</v>
      </c>
    </row>
    <row r="377" spans="1:7" ht="15" customHeight="1" x14ac:dyDescent="0.25">
      <c r="A377" s="163"/>
      <c r="B377" s="93">
        <v>10</v>
      </c>
      <c r="C377" s="88"/>
      <c r="D377" s="157" t="s">
        <v>62</v>
      </c>
      <c r="E377" s="126">
        <f>-582375.2-1430000-3170000-586000</f>
        <v>-5768375.2000000002</v>
      </c>
    </row>
    <row r="378" spans="1:7" ht="15" customHeight="1" x14ac:dyDescent="0.25">
      <c r="A378" s="163"/>
      <c r="B378" s="93">
        <v>10</v>
      </c>
      <c r="C378" s="88"/>
      <c r="D378" s="81" t="s">
        <v>68</v>
      </c>
      <c r="E378" s="126">
        <v>-730000</v>
      </c>
      <c r="G378" s="71">
        <f>SUM(E377:E378)</f>
        <v>-6498375.2000000002</v>
      </c>
    </row>
    <row r="379" spans="1:7" ht="15" customHeight="1" x14ac:dyDescent="0.25">
      <c r="A379" s="163"/>
      <c r="B379" s="93">
        <v>10</v>
      </c>
      <c r="C379" s="88"/>
      <c r="D379" s="157" t="s">
        <v>62</v>
      </c>
      <c r="E379" s="126">
        <v>1260000</v>
      </c>
    </row>
    <row r="380" spans="1:7" ht="15" customHeight="1" x14ac:dyDescent="0.25">
      <c r="A380" s="151"/>
      <c r="B380" s="96"/>
      <c r="C380" s="51" t="s">
        <v>40</v>
      </c>
      <c r="D380" s="128"/>
      <c r="E380" s="121">
        <f>SUM(E377:E379)</f>
        <v>-5238375.2</v>
      </c>
    </row>
    <row r="381" spans="1:7" ht="15" customHeight="1" x14ac:dyDescent="0.25"/>
    <row r="382" spans="1:7" ht="15" customHeight="1" x14ac:dyDescent="0.25"/>
    <row r="383" spans="1:7" ht="15" customHeight="1" x14ac:dyDescent="0.3">
      <c r="A383" s="36" t="s">
        <v>334</v>
      </c>
    </row>
    <row r="384" spans="1:7" ht="15" customHeight="1" x14ac:dyDescent="0.25">
      <c r="A384" s="205" t="s">
        <v>138</v>
      </c>
      <c r="B384" s="205"/>
      <c r="C384" s="205"/>
      <c r="D384" s="205"/>
      <c r="E384" s="205"/>
    </row>
    <row r="385" spans="1:5" ht="15" customHeight="1" x14ac:dyDescent="0.25">
      <c r="A385" s="205"/>
      <c r="B385" s="205"/>
      <c r="C385" s="205"/>
      <c r="D385" s="205"/>
      <c r="E385" s="205"/>
    </row>
    <row r="386" spans="1:5" ht="15" customHeight="1" x14ac:dyDescent="0.25">
      <c r="A386" s="203" t="s">
        <v>335</v>
      </c>
      <c r="B386" s="203"/>
      <c r="C386" s="203"/>
      <c r="D386" s="203"/>
      <c r="E386" s="203"/>
    </row>
    <row r="387" spans="1:5" ht="15" customHeight="1" x14ac:dyDescent="0.25">
      <c r="A387" s="203"/>
      <c r="B387" s="203"/>
      <c r="C387" s="203"/>
      <c r="D387" s="203"/>
      <c r="E387" s="203"/>
    </row>
    <row r="388" spans="1:5" ht="15" customHeight="1" x14ac:dyDescent="0.25">
      <c r="A388" s="203"/>
      <c r="B388" s="203"/>
      <c r="C388" s="203"/>
      <c r="D388" s="203"/>
      <c r="E388" s="203"/>
    </row>
    <row r="389" spans="1:5" ht="15" customHeight="1" x14ac:dyDescent="0.25">
      <c r="A389" s="203"/>
      <c r="B389" s="203"/>
      <c r="C389" s="203"/>
      <c r="D389" s="203"/>
      <c r="E389" s="203"/>
    </row>
    <row r="390" spans="1:5" ht="15" customHeight="1" x14ac:dyDescent="0.25">
      <c r="A390" s="203"/>
      <c r="B390" s="203"/>
      <c r="C390" s="203"/>
      <c r="D390" s="203"/>
      <c r="E390" s="203"/>
    </row>
    <row r="391" spans="1:5" ht="15" customHeight="1" x14ac:dyDescent="0.25">
      <c r="A391" s="203"/>
      <c r="B391" s="203"/>
      <c r="C391" s="203"/>
      <c r="D391" s="203"/>
      <c r="E391" s="203"/>
    </row>
    <row r="392" spans="1:5" ht="15" customHeight="1" x14ac:dyDescent="0.25">
      <c r="A392" s="203"/>
      <c r="B392" s="203"/>
      <c r="C392" s="203"/>
      <c r="D392" s="203"/>
      <c r="E392" s="203"/>
    </row>
    <row r="393" spans="1:5" ht="15" customHeight="1" x14ac:dyDescent="0.25">
      <c r="A393" s="97"/>
      <c r="B393" s="97"/>
      <c r="C393" s="97"/>
      <c r="D393" s="97"/>
      <c r="E393" s="97"/>
    </row>
    <row r="394" spans="1:5" ht="15" customHeight="1" x14ac:dyDescent="0.25">
      <c r="A394" s="37" t="s">
        <v>17</v>
      </c>
      <c r="B394" s="38"/>
      <c r="C394" s="38"/>
      <c r="D394" s="38"/>
      <c r="E394" s="38"/>
    </row>
    <row r="395" spans="1:5" ht="15" customHeight="1" x14ac:dyDescent="0.25">
      <c r="A395" s="39" t="s">
        <v>33</v>
      </c>
      <c r="B395" s="38"/>
      <c r="C395" s="38"/>
      <c r="D395" s="38"/>
      <c r="E395" s="40" t="s">
        <v>34</v>
      </c>
    </row>
    <row r="396" spans="1:5" ht="15" customHeight="1" x14ac:dyDescent="0.25">
      <c r="A396" s="114"/>
      <c r="B396" s="37"/>
      <c r="C396" s="38"/>
      <c r="D396" s="38"/>
      <c r="E396" s="42"/>
    </row>
    <row r="397" spans="1:5" ht="15" customHeight="1" x14ac:dyDescent="0.25">
      <c r="A397" s="68"/>
      <c r="B397" s="76"/>
      <c r="C397" s="43" t="s">
        <v>36</v>
      </c>
      <c r="D397" s="77" t="s">
        <v>37</v>
      </c>
      <c r="E397" s="43" t="s">
        <v>38</v>
      </c>
    </row>
    <row r="398" spans="1:5" ht="15" customHeight="1" x14ac:dyDescent="0.25">
      <c r="A398" s="102"/>
      <c r="B398" s="101"/>
      <c r="C398" s="88">
        <v>6409</v>
      </c>
      <c r="D398" s="81" t="s">
        <v>39</v>
      </c>
      <c r="E398" s="126">
        <v>-769500</v>
      </c>
    </row>
    <row r="399" spans="1:5" ht="15" customHeight="1" x14ac:dyDescent="0.25">
      <c r="A399" s="151"/>
      <c r="B399" s="95"/>
      <c r="C399" s="51" t="s">
        <v>40</v>
      </c>
      <c r="D399" s="128"/>
      <c r="E399" s="121">
        <f>SUM(E398:E398)</f>
        <v>-769500</v>
      </c>
    </row>
    <row r="400" spans="1:5" ht="15" customHeight="1" x14ac:dyDescent="0.25">
      <c r="A400" s="97"/>
      <c r="B400" s="97"/>
      <c r="C400" s="97"/>
      <c r="D400" s="97"/>
      <c r="E400" s="97"/>
    </row>
    <row r="401" spans="1:5" ht="15" customHeight="1" x14ac:dyDescent="0.25">
      <c r="A401" s="37" t="s">
        <v>17</v>
      </c>
      <c r="B401" s="38"/>
      <c r="C401" s="38"/>
      <c r="D401" s="74"/>
      <c r="E401" s="74"/>
    </row>
    <row r="402" spans="1:5" ht="15" customHeight="1" x14ac:dyDescent="0.25">
      <c r="A402" s="39" t="s">
        <v>130</v>
      </c>
      <c r="B402" s="38"/>
      <c r="C402" s="38"/>
      <c r="D402" s="38"/>
      <c r="E402" s="40" t="s">
        <v>131</v>
      </c>
    </row>
    <row r="403" spans="1:5" ht="15" customHeight="1" x14ac:dyDescent="0.25">
      <c r="A403" s="114"/>
      <c r="B403" s="115"/>
      <c r="C403" s="38"/>
      <c r="D403" s="114"/>
      <c r="E403" s="116"/>
    </row>
    <row r="404" spans="1:5" ht="15" customHeight="1" x14ac:dyDescent="0.25">
      <c r="A404" s="68"/>
      <c r="B404" s="60" t="s">
        <v>35</v>
      </c>
      <c r="C404" s="43" t="s">
        <v>36</v>
      </c>
      <c r="D404" s="77" t="s">
        <v>37</v>
      </c>
      <c r="E404" s="43" t="s">
        <v>38</v>
      </c>
    </row>
    <row r="405" spans="1:5" ht="15" customHeight="1" x14ac:dyDescent="0.25">
      <c r="A405" s="163"/>
      <c r="B405" s="93">
        <v>11</v>
      </c>
      <c r="C405" s="88"/>
      <c r="D405" s="157" t="s">
        <v>62</v>
      </c>
      <c r="E405" s="126">
        <f>-13500-1100000</f>
        <v>-1113500</v>
      </c>
    </row>
    <row r="406" spans="1:5" ht="15" customHeight="1" x14ac:dyDescent="0.25">
      <c r="A406" s="163"/>
      <c r="B406" s="93">
        <v>11</v>
      </c>
      <c r="C406" s="88"/>
      <c r="D406" s="157" t="s">
        <v>62</v>
      </c>
      <c r="E406" s="126">
        <v>1883000</v>
      </c>
    </row>
    <row r="407" spans="1:5" ht="15" customHeight="1" x14ac:dyDescent="0.25">
      <c r="A407" s="151"/>
      <c r="B407" s="96"/>
      <c r="C407" s="51" t="s">
        <v>40</v>
      </c>
      <c r="D407" s="128"/>
      <c r="E407" s="121">
        <f>SUM(E405:E406)</f>
        <v>769500</v>
      </c>
    </row>
    <row r="408" spans="1:5" ht="15" customHeight="1" x14ac:dyDescent="0.25"/>
    <row r="409" spans="1:5" ht="15" customHeight="1" x14ac:dyDescent="0.25"/>
    <row r="410" spans="1:5" ht="15" customHeight="1" x14ac:dyDescent="0.3">
      <c r="A410" s="36" t="s">
        <v>336</v>
      </c>
    </row>
    <row r="411" spans="1:5" ht="15" customHeight="1" x14ac:dyDescent="0.25">
      <c r="A411" s="205" t="s">
        <v>138</v>
      </c>
      <c r="B411" s="205"/>
      <c r="C411" s="205"/>
      <c r="D411" s="205"/>
      <c r="E411" s="205"/>
    </row>
    <row r="412" spans="1:5" ht="15" customHeight="1" x14ac:dyDescent="0.25">
      <c r="A412" s="205"/>
      <c r="B412" s="205"/>
      <c r="C412" s="205"/>
      <c r="D412" s="205"/>
      <c r="E412" s="205"/>
    </row>
    <row r="413" spans="1:5" ht="15" customHeight="1" x14ac:dyDescent="0.25">
      <c r="A413" s="203" t="s">
        <v>337</v>
      </c>
      <c r="B413" s="203"/>
      <c r="C413" s="203"/>
      <c r="D413" s="203"/>
      <c r="E413" s="203"/>
    </row>
    <row r="414" spans="1:5" ht="15" customHeight="1" x14ac:dyDescent="0.25">
      <c r="A414" s="203"/>
      <c r="B414" s="203"/>
      <c r="C414" s="203"/>
      <c r="D414" s="203"/>
      <c r="E414" s="203"/>
    </row>
    <row r="415" spans="1:5" ht="15" customHeight="1" x14ac:dyDescent="0.25">
      <c r="A415" s="203"/>
      <c r="B415" s="203"/>
      <c r="C415" s="203"/>
      <c r="D415" s="203"/>
      <c r="E415" s="203"/>
    </row>
    <row r="416" spans="1:5" ht="15" customHeight="1" x14ac:dyDescent="0.25">
      <c r="A416" s="203"/>
      <c r="B416" s="203"/>
      <c r="C416" s="203"/>
      <c r="D416" s="203"/>
      <c r="E416" s="203"/>
    </row>
    <row r="417" spans="1:5" ht="15" customHeight="1" x14ac:dyDescent="0.25">
      <c r="A417" s="203"/>
      <c r="B417" s="203"/>
      <c r="C417" s="203"/>
      <c r="D417" s="203"/>
      <c r="E417" s="203"/>
    </row>
    <row r="418" spans="1:5" ht="15" customHeight="1" x14ac:dyDescent="0.25">
      <c r="A418" s="203"/>
      <c r="B418" s="203"/>
      <c r="C418" s="203"/>
      <c r="D418" s="203"/>
      <c r="E418" s="203"/>
    </row>
    <row r="419" spans="1:5" ht="15" customHeight="1" x14ac:dyDescent="0.25">
      <c r="A419" s="97"/>
      <c r="B419" s="97"/>
      <c r="C419" s="97"/>
      <c r="D419" s="97"/>
      <c r="E419" s="97"/>
    </row>
    <row r="420" spans="1:5" ht="15" customHeight="1" x14ac:dyDescent="0.25">
      <c r="A420" s="97"/>
      <c r="B420" s="97"/>
      <c r="C420" s="97"/>
      <c r="D420" s="97"/>
      <c r="E420" s="97"/>
    </row>
    <row r="421" spans="1:5" ht="15" customHeight="1" x14ac:dyDescent="0.25">
      <c r="A421" s="97"/>
      <c r="B421" s="97"/>
      <c r="C421" s="97"/>
      <c r="D421" s="97"/>
      <c r="E421" s="97"/>
    </row>
    <row r="422" spans="1:5" ht="15" customHeight="1" x14ac:dyDescent="0.25">
      <c r="A422" s="97"/>
      <c r="B422" s="97"/>
      <c r="C422" s="97"/>
      <c r="D422" s="97"/>
      <c r="E422" s="97"/>
    </row>
    <row r="423" spans="1:5" ht="15" customHeight="1" x14ac:dyDescent="0.25">
      <c r="A423" s="97"/>
      <c r="B423" s="97"/>
      <c r="C423" s="97"/>
      <c r="D423" s="97"/>
      <c r="E423" s="97"/>
    </row>
    <row r="424" spans="1:5" ht="15" customHeight="1" x14ac:dyDescent="0.25">
      <c r="A424" s="97"/>
      <c r="B424" s="97"/>
      <c r="C424" s="97"/>
      <c r="D424" s="97"/>
      <c r="E424" s="97"/>
    </row>
    <row r="425" spans="1:5" ht="15" customHeight="1" x14ac:dyDescent="0.25">
      <c r="A425" s="97"/>
      <c r="B425" s="97"/>
      <c r="C425" s="97"/>
      <c r="D425" s="97"/>
      <c r="E425" s="97"/>
    </row>
    <row r="426" spans="1:5" ht="15" customHeight="1" x14ac:dyDescent="0.25">
      <c r="A426" s="37" t="s">
        <v>17</v>
      </c>
      <c r="B426" s="38"/>
      <c r="C426" s="38"/>
      <c r="D426" s="74"/>
      <c r="E426" s="74"/>
    </row>
    <row r="427" spans="1:5" ht="15" customHeight="1" x14ac:dyDescent="0.25">
      <c r="A427" s="39" t="s">
        <v>130</v>
      </c>
      <c r="B427" s="38"/>
      <c r="C427" s="38"/>
      <c r="D427" s="38"/>
      <c r="E427" s="40" t="s">
        <v>131</v>
      </c>
    </row>
    <row r="428" spans="1:5" ht="15" customHeight="1" x14ac:dyDescent="0.25">
      <c r="A428" s="114"/>
      <c r="B428" s="115"/>
      <c r="C428" s="38"/>
      <c r="D428" s="114"/>
      <c r="E428" s="116"/>
    </row>
    <row r="429" spans="1:5" ht="15" customHeight="1" x14ac:dyDescent="0.25">
      <c r="A429" s="68"/>
      <c r="B429" s="60" t="s">
        <v>35</v>
      </c>
      <c r="C429" s="43" t="s">
        <v>36</v>
      </c>
      <c r="D429" s="77" t="s">
        <v>37</v>
      </c>
      <c r="E429" s="43" t="s">
        <v>38</v>
      </c>
    </row>
    <row r="430" spans="1:5" ht="15" customHeight="1" x14ac:dyDescent="0.25">
      <c r="A430" s="163"/>
      <c r="B430" s="93">
        <v>12</v>
      </c>
      <c r="C430" s="88"/>
      <c r="D430" s="157" t="s">
        <v>62</v>
      </c>
      <c r="E430" s="126">
        <v>-843586.1</v>
      </c>
    </row>
    <row r="431" spans="1:5" ht="15" customHeight="1" x14ac:dyDescent="0.25">
      <c r="A431" s="151"/>
      <c r="B431" s="96"/>
      <c r="C431" s="51" t="s">
        <v>40</v>
      </c>
      <c r="D431" s="128"/>
      <c r="E431" s="121">
        <f>SUM(E430:E430)</f>
        <v>-843586.1</v>
      </c>
    </row>
    <row r="432" spans="1:5" ht="15" customHeight="1" x14ac:dyDescent="0.25"/>
    <row r="433" spans="1:5" ht="15" customHeight="1" x14ac:dyDescent="0.25">
      <c r="A433" s="37" t="s">
        <v>17</v>
      </c>
      <c r="B433" s="38"/>
      <c r="C433" s="38"/>
      <c r="D433" s="38"/>
      <c r="E433" s="38"/>
    </row>
    <row r="434" spans="1:5" ht="15" customHeight="1" x14ac:dyDescent="0.25">
      <c r="A434" s="39" t="s">
        <v>33</v>
      </c>
      <c r="B434" s="38"/>
      <c r="C434" s="38"/>
      <c r="D434" s="38"/>
      <c r="E434" s="40" t="s">
        <v>34</v>
      </c>
    </row>
    <row r="435" spans="1:5" ht="15" customHeight="1" x14ac:dyDescent="0.25">
      <c r="A435" s="114"/>
      <c r="B435" s="37"/>
      <c r="C435" s="38"/>
      <c r="D435" s="38"/>
      <c r="E435" s="42"/>
    </row>
    <row r="436" spans="1:5" ht="15" customHeight="1" x14ac:dyDescent="0.25">
      <c r="A436" s="68"/>
      <c r="B436" s="76"/>
      <c r="C436" s="43" t="s">
        <v>36</v>
      </c>
      <c r="D436" s="77" t="s">
        <v>37</v>
      </c>
      <c r="E436" s="43" t="s">
        <v>38</v>
      </c>
    </row>
    <row r="437" spans="1:5" ht="15" customHeight="1" x14ac:dyDescent="0.25">
      <c r="A437" s="102"/>
      <c r="B437" s="101"/>
      <c r="C437" s="88">
        <v>6409</v>
      </c>
      <c r="D437" s="81" t="s">
        <v>39</v>
      </c>
      <c r="E437" s="126">
        <v>843586.1</v>
      </c>
    </row>
    <row r="438" spans="1:5" ht="15" customHeight="1" x14ac:dyDescent="0.25">
      <c r="A438" s="151"/>
      <c r="B438" s="95"/>
      <c r="C438" s="51" t="s">
        <v>40</v>
      </c>
      <c r="D438" s="128"/>
      <c r="E438" s="121">
        <f>SUM(E437:E437)</f>
        <v>843586.1</v>
      </c>
    </row>
    <row r="439" spans="1:5" ht="15" customHeight="1" x14ac:dyDescent="0.25"/>
    <row r="440" spans="1:5" ht="15" customHeight="1" x14ac:dyDescent="0.25"/>
    <row r="441" spans="1:5" ht="15" customHeight="1" x14ac:dyDescent="0.3">
      <c r="A441" s="36" t="s">
        <v>338</v>
      </c>
    </row>
    <row r="442" spans="1:5" ht="15" customHeight="1" x14ac:dyDescent="0.25">
      <c r="A442" s="205" t="s">
        <v>138</v>
      </c>
      <c r="B442" s="205"/>
      <c r="C442" s="205"/>
      <c r="D442" s="205"/>
      <c r="E442" s="205"/>
    </row>
    <row r="443" spans="1:5" ht="15" customHeight="1" x14ac:dyDescent="0.25">
      <c r="A443" s="205"/>
      <c r="B443" s="205"/>
      <c r="C443" s="205"/>
      <c r="D443" s="205"/>
      <c r="E443" s="205"/>
    </row>
    <row r="444" spans="1:5" ht="15" customHeight="1" x14ac:dyDescent="0.25">
      <c r="A444" s="203" t="s">
        <v>339</v>
      </c>
      <c r="B444" s="203"/>
      <c r="C444" s="203"/>
      <c r="D444" s="203"/>
      <c r="E444" s="203"/>
    </row>
    <row r="445" spans="1:5" ht="15" customHeight="1" x14ac:dyDescent="0.25">
      <c r="A445" s="203"/>
      <c r="B445" s="203"/>
      <c r="C445" s="203"/>
      <c r="D445" s="203"/>
      <c r="E445" s="203"/>
    </row>
    <row r="446" spans="1:5" ht="15" customHeight="1" x14ac:dyDescent="0.25">
      <c r="A446" s="203"/>
      <c r="B446" s="203"/>
      <c r="C446" s="203"/>
      <c r="D446" s="203"/>
      <c r="E446" s="203"/>
    </row>
    <row r="447" spans="1:5" ht="15" customHeight="1" x14ac:dyDescent="0.25">
      <c r="A447" s="203"/>
      <c r="B447" s="203"/>
      <c r="C447" s="203"/>
      <c r="D447" s="203"/>
      <c r="E447" s="203"/>
    </row>
    <row r="448" spans="1:5" ht="15" customHeight="1" x14ac:dyDescent="0.25">
      <c r="A448" s="203"/>
      <c r="B448" s="203"/>
      <c r="C448" s="203"/>
      <c r="D448" s="203"/>
      <c r="E448" s="203"/>
    </row>
    <row r="449" spans="1:5" ht="15" customHeight="1" x14ac:dyDescent="0.25">
      <c r="A449" s="203"/>
      <c r="B449" s="203"/>
      <c r="C449" s="203"/>
      <c r="D449" s="203"/>
      <c r="E449" s="203"/>
    </row>
    <row r="450" spans="1:5" ht="15" customHeight="1" x14ac:dyDescent="0.25">
      <c r="A450" s="203"/>
      <c r="B450" s="203"/>
      <c r="C450" s="203"/>
      <c r="D450" s="203"/>
      <c r="E450" s="203"/>
    </row>
    <row r="451" spans="1:5" ht="15" customHeight="1" x14ac:dyDescent="0.25">
      <c r="A451" s="97"/>
      <c r="B451" s="97"/>
      <c r="C451" s="97"/>
      <c r="D451" s="97"/>
      <c r="E451" s="97"/>
    </row>
    <row r="452" spans="1:5" ht="15" customHeight="1" x14ac:dyDescent="0.25">
      <c r="A452" s="37" t="s">
        <v>17</v>
      </c>
      <c r="B452" s="38"/>
      <c r="C452" s="38"/>
      <c r="D452" s="38"/>
      <c r="E452" s="38"/>
    </row>
    <row r="453" spans="1:5" ht="15" customHeight="1" x14ac:dyDescent="0.25">
      <c r="A453" s="39" t="s">
        <v>33</v>
      </c>
      <c r="B453" s="38"/>
      <c r="C453" s="38"/>
      <c r="D453" s="38"/>
      <c r="E453" s="40" t="s">
        <v>34</v>
      </c>
    </row>
    <row r="454" spans="1:5" ht="15" customHeight="1" x14ac:dyDescent="0.25">
      <c r="A454" s="114"/>
      <c r="B454" s="37"/>
      <c r="C454" s="38"/>
      <c r="D454" s="38"/>
      <c r="E454" s="42"/>
    </row>
    <row r="455" spans="1:5" ht="15" customHeight="1" x14ac:dyDescent="0.25">
      <c r="A455" s="68"/>
      <c r="B455" s="76"/>
      <c r="C455" s="43" t="s">
        <v>36</v>
      </c>
      <c r="D455" s="77" t="s">
        <v>37</v>
      </c>
      <c r="E455" s="43" t="s">
        <v>38</v>
      </c>
    </row>
    <row r="456" spans="1:5" ht="15" customHeight="1" x14ac:dyDescent="0.25">
      <c r="A456" s="102"/>
      <c r="B456" s="101"/>
      <c r="C456" s="88">
        <v>6409</v>
      </c>
      <c r="D456" s="81" t="s">
        <v>39</v>
      </c>
      <c r="E456" s="126">
        <v>7692040.5099999998</v>
      </c>
    </row>
    <row r="457" spans="1:5" ht="15" customHeight="1" x14ac:dyDescent="0.25">
      <c r="A457" s="151"/>
      <c r="B457" s="95"/>
      <c r="C457" s="51" t="s">
        <v>40</v>
      </c>
      <c r="D457" s="128"/>
      <c r="E457" s="121">
        <f>SUM(E456:E456)</f>
        <v>7692040.5099999998</v>
      </c>
    </row>
    <row r="458" spans="1:5" ht="15" customHeight="1" x14ac:dyDescent="0.25">
      <c r="A458" s="97"/>
      <c r="B458" s="97"/>
      <c r="C458" s="97"/>
      <c r="D458" s="97"/>
      <c r="E458" s="97"/>
    </row>
    <row r="459" spans="1:5" ht="15" customHeight="1" x14ac:dyDescent="0.25">
      <c r="A459" s="37" t="s">
        <v>17</v>
      </c>
      <c r="B459" s="38"/>
      <c r="C459" s="38"/>
      <c r="D459" s="74"/>
      <c r="E459" s="74"/>
    </row>
    <row r="460" spans="1:5" ht="15" customHeight="1" x14ac:dyDescent="0.25">
      <c r="A460" s="39" t="s">
        <v>130</v>
      </c>
      <c r="B460" s="38"/>
      <c r="C460" s="38"/>
      <c r="D460" s="38"/>
      <c r="E460" s="40" t="s">
        <v>131</v>
      </c>
    </row>
    <row r="461" spans="1:5" ht="15" customHeight="1" x14ac:dyDescent="0.25">
      <c r="A461" s="114"/>
      <c r="B461" s="115"/>
      <c r="C461" s="38"/>
      <c r="D461" s="114"/>
      <c r="E461" s="116"/>
    </row>
    <row r="462" spans="1:5" ht="15" customHeight="1" x14ac:dyDescent="0.25">
      <c r="A462" s="68"/>
      <c r="B462" s="60" t="s">
        <v>35</v>
      </c>
      <c r="C462" s="43" t="s">
        <v>36</v>
      </c>
      <c r="D462" s="77" t="s">
        <v>37</v>
      </c>
      <c r="E462" s="43" t="s">
        <v>38</v>
      </c>
    </row>
    <row r="463" spans="1:5" ht="15" customHeight="1" x14ac:dyDescent="0.25">
      <c r="A463" s="163"/>
      <c r="B463" s="93">
        <v>13</v>
      </c>
      <c r="C463" s="88"/>
      <c r="D463" s="157" t="s">
        <v>62</v>
      </c>
      <c r="E463" s="126">
        <v>-632000</v>
      </c>
    </row>
    <row r="464" spans="1:5" ht="15" customHeight="1" x14ac:dyDescent="0.25">
      <c r="A464" s="163"/>
      <c r="B464" s="93">
        <v>13</v>
      </c>
      <c r="C464" s="88"/>
      <c r="D464" s="157" t="s">
        <v>62</v>
      </c>
      <c r="E464" s="126">
        <v>-6000000</v>
      </c>
    </row>
    <row r="465" spans="1:5" ht="15" customHeight="1" x14ac:dyDescent="0.25">
      <c r="A465" s="163"/>
      <c r="B465" s="93">
        <v>13</v>
      </c>
      <c r="C465" s="88"/>
      <c r="D465" s="81" t="s">
        <v>68</v>
      </c>
      <c r="E465" s="126">
        <v>-1712040.51</v>
      </c>
    </row>
    <row r="466" spans="1:5" ht="15" customHeight="1" x14ac:dyDescent="0.25">
      <c r="A466" s="163"/>
      <c r="B466" s="93">
        <v>13</v>
      </c>
      <c r="C466" s="88"/>
      <c r="D466" s="81" t="s">
        <v>68</v>
      </c>
      <c r="E466" s="126">
        <v>632000</v>
      </c>
    </row>
    <row r="467" spans="1:5" ht="15" customHeight="1" x14ac:dyDescent="0.25">
      <c r="A467" s="163"/>
      <c r="B467" s="93">
        <v>13</v>
      </c>
      <c r="C467" s="88"/>
      <c r="D467" s="157" t="s">
        <v>62</v>
      </c>
      <c r="E467" s="126">
        <v>20000</v>
      </c>
    </row>
    <row r="468" spans="1:5" ht="15" customHeight="1" x14ac:dyDescent="0.25">
      <c r="A468" s="151"/>
      <c r="B468" s="96"/>
      <c r="C468" s="51" t="s">
        <v>40</v>
      </c>
      <c r="D468" s="128"/>
      <c r="E468" s="121">
        <f>SUM(E463:E467)</f>
        <v>-7692040.5099999998</v>
      </c>
    </row>
    <row r="469" spans="1:5" ht="15" customHeight="1" x14ac:dyDescent="0.25"/>
    <row r="470" spans="1:5" ht="15" customHeight="1" x14ac:dyDescent="0.25"/>
    <row r="471" spans="1:5" ht="15" customHeight="1" x14ac:dyDescent="0.25"/>
    <row r="472" spans="1:5" ht="15" customHeight="1" x14ac:dyDescent="0.25"/>
    <row r="473" spans="1:5" ht="15" customHeight="1" x14ac:dyDescent="0.25"/>
    <row r="474" spans="1:5" ht="15" customHeight="1" x14ac:dyDescent="0.25"/>
    <row r="475" spans="1:5" ht="15" customHeight="1" x14ac:dyDescent="0.25"/>
    <row r="476" spans="1:5" ht="15" customHeight="1" x14ac:dyDescent="0.25"/>
    <row r="477" spans="1:5" ht="15" customHeight="1" x14ac:dyDescent="0.25"/>
    <row r="478" spans="1:5" ht="15" customHeight="1" x14ac:dyDescent="0.25"/>
    <row r="479" spans="1:5" ht="15" customHeight="1" x14ac:dyDescent="0.3">
      <c r="A479" s="36" t="s">
        <v>340</v>
      </c>
    </row>
    <row r="480" spans="1:5" ht="15" customHeight="1" x14ac:dyDescent="0.25">
      <c r="A480" s="204" t="s">
        <v>152</v>
      </c>
      <c r="B480" s="204"/>
      <c r="C480" s="204"/>
      <c r="D480" s="204"/>
      <c r="E480" s="204"/>
    </row>
    <row r="481" spans="1:5" ht="15" customHeight="1" x14ac:dyDescent="0.25">
      <c r="A481" s="204"/>
      <c r="B481" s="204"/>
      <c r="C481" s="204"/>
      <c r="D481" s="204"/>
      <c r="E481" s="204"/>
    </row>
    <row r="482" spans="1:5" ht="15" customHeight="1" x14ac:dyDescent="0.25">
      <c r="A482" s="203" t="s">
        <v>341</v>
      </c>
      <c r="B482" s="203"/>
      <c r="C482" s="203"/>
      <c r="D482" s="203"/>
      <c r="E482" s="203"/>
    </row>
    <row r="483" spans="1:5" ht="15" customHeight="1" x14ac:dyDescent="0.25">
      <c r="A483" s="203"/>
      <c r="B483" s="203"/>
      <c r="C483" s="203"/>
      <c r="D483" s="203"/>
      <c r="E483" s="203"/>
    </row>
    <row r="484" spans="1:5" ht="15" customHeight="1" x14ac:dyDescent="0.25">
      <c r="A484" s="203"/>
      <c r="B484" s="203"/>
      <c r="C484" s="203"/>
      <c r="D484" s="203"/>
      <c r="E484" s="203"/>
    </row>
    <row r="485" spans="1:5" ht="15" customHeight="1" x14ac:dyDescent="0.25">
      <c r="A485" s="203"/>
      <c r="B485" s="203"/>
      <c r="C485" s="203"/>
      <c r="D485" s="203"/>
      <c r="E485" s="203"/>
    </row>
    <row r="486" spans="1:5" ht="15" customHeight="1" x14ac:dyDescent="0.25">
      <c r="A486" s="203"/>
      <c r="B486" s="203"/>
      <c r="C486" s="203"/>
      <c r="D486" s="203"/>
      <c r="E486" s="203"/>
    </row>
    <row r="487" spans="1:5" ht="15" customHeight="1" x14ac:dyDescent="0.25">
      <c r="A487" s="203"/>
      <c r="B487" s="203"/>
      <c r="C487" s="203"/>
      <c r="D487" s="203"/>
      <c r="E487" s="203"/>
    </row>
    <row r="488" spans="1:5" ht="15" customHeight="1" x14ac:dyDescent="0.25">
      <c r="A488" s="203"/>
      <c r="B488" s="203"/>
      <c r="C488" s="203"/>
      <c r="D488" s="203"/>
      <c r="E488" s="203"/>
    </row>
    <row r="489" spans="1:5" ht="15" customHeight="1" x14ac:dyDescent="0.25">
      <c r="A489" s="72"/>
      <c r="B489" s="72"/>
      <c r="C489" s="72"/>
      <c r="D489" s="72"/>
      <c r="E489" s="72"/>
    </row>
    <row r="490" spans="1:5" ht="15" customHeight="1" x14ac:dyDescent="0.25">
      <c r="A490" s="54" t="s">
        <v>17</v>
      </c>
      <c r="B490" s="55"/>
      <c r="C490" s="55"/>
      <c r="D490" s="55"/>
      <c r="E490" s="74"/>
    </row>
    <row r="491" spans="1:5" ht="15" customHeight="1" x14ac:dyDescent="0.25">
      <c r="A491" s="39" t="s">
        <v>125</v>
      </c>
      <c r="B491" s="38"/>
      <c r="C491" s="38"/>
      <c r="D491" s="38"/>
      <c r="E491" s="40" t="s">
        <v>342</v>
      </c>
    </row>
    <row r="492" spans="1:5" ht="15" customHeight="1" x14ac:dyDescent="0.25">
      <c r="A492" s="114"/>
      <c r="B492" s="115"/>
      <c r="C492" s="38"/>
      <c r="D492" s="114"/>
      <c r="E492" s="116"/>
    </row>
    <row r="493" spans="1:5" ht="15" customHeight="1" x14ac:dyDescent="0.25">
      <c r="A493" s="68"/>
      <c r="B493" s="68"/>
      <c r="C493" s="43" t="s">
        <v>36</v>
      </c>
      <c r="D493" s="77" t="s">
        <v>37</v>
      </c>
      <c r="E493" s="43" t="s">
        <v>38</v>
      </c>
    </row>
    <row r="494" spans="1:5" ht="15" customHeight="1" x14ac:dyDescent="0.25">
      <c r="A494" s="163"/>
      <c r="B494" s="79"/>
      <c r="C494" s="88">
        <v>3636</v>
      </c>
      <c r="D494" s="81" t="s">
        <v>68</v>
      </c>
      <c r="E494" s="126">
        <f>-11310-570-850</f>
        <v>-12730</v>
      </c>
    </row>
    <row r="495" spans="1:5" ht="15" customHeight="1" x14ac:dyDescent="0.25">
      <c r="A495" s="163"/>
      <c r="B495" s="79"/>
      <c r="C495" s="88">
        <v>4399</v>
      </c>
      <c r="D495" s="164" t="s">
        <v>77</v>
      </c>
      <c r="E495" s="126">
        <v>-528</v>
      </c>
    </row>
    <row r="496" spans="1:5" ht="15" customHeight="1" x14ac:dyDescent="0.25">
      <c r="A496" s="151"/>
      <c r="B496" s="38"/>
      <c r="C496" s="51" t="s">
        <v>40</v>
      </c>
      <c r="D496" s="128"/>
      <c r="E496" s="121">
        <f>SUM(E494:E495)</f>
        <v>-13258</v>
      </c>
    </row>
    <row r="497" spans="1:5" ht="15" customHeight="1" x14ac:dyDescent="0.25">
      <c r="A497" s="72"/>
      <c r="B497" s="72"/>
      <c r="C497" s="72"/>
      <c r="D497" s="72"/>
      <c r="E497" s="72"/>
    </row>
    <row r="498" spans="1:5" ht="15" customHeight="1" x14ac:dyDescent="0.25">
      <c r="A498" s="54" t="s">
        <v>17</v>
      </c>
      <c r="B498" s="55"/>
      <c r="C498" s="55"/>
      <c r="D498" s="55"/>
      <c r="E498" s="74"/>
    </row>
    <row r="499" spans="1:5" ht="15" customHeight="1" x14ac:dyDescent="0.25">
      <c r="A499" s="39" t="s">
        <v>125</v>
      </c>
      <c r="B499" s="38"/>
      <c r="C499" s="38"/>
      <c r="D499" s="38"/>
      <c r="E499" s="40" t="s">
        <v>211</v>
      </c>
    </row>
    <row r="500" spans="1:5" ht="15" customHeight="1" x14ac:dyDescent="0.25">
      <c r="A500" s="114"/>
      <c r="B500" s="115"/>
      <c r="C500" s="38"/>
      <c r="D500" s="114"/>
      <c r="E500" s="116"/>
    </row>
    <row r="501" spans="1:5" ht="15" customHeight="1" x14ac:dyDescent="0.25">
      <c r="A501" s="68"/>
      <c r="B501" s="68"/>
      <c r="C501" s="43" t="s">
        <v>36</v>
      </c>
      <c r="D501" s="77" t="s">
        <v>37</v>
      </c>
      <c r="E501" s="43" t="s">
        <v>38</v>
      </c>
    </row>
    <row r="502" spans="1:5" ht="15" customHeight="1" x14ac:dyDescent="0.25">
      <c r="A502" s="163"/>
      <c r="B502" s="79"/>
      <c r="C502" s="88">
        <v>6172</v>
      </c>
      <c r="D502" s="81" t="s">
        <v>68</v>
      </c>
      <c r="E502" s="126">
        <v>-2000</v>
      </c>
    </row>
    <row r="503" spans="1:5" ht="15" customHeight="1" x14ac:dyDescent="0.25">
      <c r="A503" s="163"/>
      <c r="B503" s="79"/>
      <c r="C503" s="88">
        <v>6172</v>
      </c>
      <c r="D503" s="81" t="s">
        <v>212</v>
      </c>
      <c r="E503" s="126">
        <v>-10000</v>
      </c>
    </row>
    <row r="504" spans="1:5" ht="15" customHeight="1" x14ac:dyDescent="0.25">
      <c r="A504" s="151"/>
      <c r="B504" s="38"/>
      <c r="C504" s="51" t="s">
        <v>40</v>
      </c>
      <c r="D504" s="128"/>
      <c r="E504" s="121">
        <f>SUM(E502:E503)</f>
        <v>-12000</v>
      </c>
    </row>
    <row r="505" spans="1:5" ht="15" customHeight="1" x14ac:dyDescent="0.25"/>
    <row r="506" spans="1:5" ht="15" customHeight="1" x14ac:dyDescent="0.25">
      <c r="A506" s="54" t="s">
        <v>17</v>
      </c>
    </row>
    <row r="507" spans="1:5" ht="15" customHeight="1" x14ac:dyDescent="0.25">
      <c r="A507" s="155" t="s">
        <v>125</v>
      </c>
      <c r="B507" s="55"/>
      <c r="C507" s="55"/>
      <c r="D507" s="55"/>
      <c r="E507" s="73" t="s">
        <v>167</v>
      </c>
    </row>
    <row r="508" spans="1:5" ht="15" customHeight="1" x14ac:dyDescent="0.25">
      <c r="A508" s="56"/>
      <c r="B508" s="74"/>
      <c r="C508" s="55"/>
      <c r="D508" s="55"/>
      <c r="E508" s="75"/>
    </row>
    <row r="509" spans="1:5" ht="15" customHeight="1" x14ac:dyDescent="0.25">
      <c r="A509" s="76"/>
      <c r="B509" s="68"/>
      <c r="C509" s="60" t="s">
        <v>36</v>
      </c>
      <c r="D509" s="77" t="s">
        <v>37</v>
      </c>
      <c r="E509" s="43" t="s">
        <v>38</v>
      </c>
    </row>
    <row r="510" spans="1:5" ht="15" customHeight="1" x14ac:dyDescent="0.25">
      <c r="A510" s="78"/>
      <c r="B510" s="102"/>
      <c r="C510" s="98">
        <v>3315</v>
      </c>
      <c r="D510" s="81" t="s">
        <v>68</v>
      </c>
      <c r="E510" s="94">
        <v>-871</v>
      </c>
    </row>
    <row r="511" spans="1:5" ht="15" customHeight="1" x14ac:dyDescent="0.25">
      <c r="A511" s="78"/>
      <c r="B511" s="102"/>
      <c r="C511" s="98">
        <v>5272</v>
      </c>
      <c r="D511" s="81" t="s">
        <v>68</v>
      </c>
      <c r="E511" s="94">
        <v>-10000</v>
      </c>
    </row>
    <row r="512" spans="1:5" ht="15" customHeight="1" x14ac:dyDescent="0.25">
      <c r="A512" s="78"/>
      <c r="B512" s="102"/>
      <c r="C512" s="98">
        <v>5273</v>
      </c>
      <c r="D512" s="157" t="s">
        <v>62</v>
      </c>
      <c r="E512" s="94">
        <v>-726.46</v>
      </c>
    </row>
    <row r="513" spans="1:7" ht="15" customHeight="1" x14ac:dyDescent="0.25">
      <c r="A513" s="78"/>
      <c r="B513" s="102"/>
      <c r="C513" s="98">
        <v>6172</v>
      </c>
      <c r="D513" s="157" t="s">
        <v>62</v>
      </c>
      <c r="E513" s="94">
        <v>-150</v>
      </c>
    </row>
    <row r="514" spans="1:7" ht="15" customHeight="1" x14ac:dyDescent="0.25">
      <c r="A514" s="78"/>
      <c r="B514" s="102"/>
      <c r="C514" s="98">
        <v>3122</v>
      </c>
      <c r="D514" s="157" t="s">
        <v>62</v>
      </c>
      <c r="E514" s="94">
        <v>-23495</v>
      </c>
    </row>
    <row r="515" spans="1:7" ht="15" customHeight="1" x14ac:dyDescent="0.25">
      <c r="A515" s="90"/>
      <c r="B515" s="70"/>
      <c r="C515" s="65" t="s">
        <v>40</v>
      </c>
      <c r="D515" s="99"/>
      <c r="E515" s="86">
        <f>SUM(E510:E514)</f>
        <v>-35242.46</v>
      </c>
      <c r="G515" s="71">
        <f>+E496+E504+E515</f>
        <v>-60500.46</v>
      </c>
    </row>
    <row r="516" spans="1:7" ht="15" customHeight="1" x14ac:dyDescent="0.25"/>
    <row r="517" spans="1:7" ht="15" customHeight="1" x14ac:dyDescent="0.25">
      <c r="A517" s="54" t="s">
        <v>17</v>
      </c>
      <c r="B517" s="55"/>
      <c r="C517" s="55"/>
      <c r="D517" s="55"/>
      <c r="E517" s="55"/>
    </row>
    <row r="518" spans="1:7" ht="15" customHeight="1" x14ac:dyDescent="0.25">
      <c r="A518" s="56" t="s">
        <v>33</v>
      </c>
      <c r="B518" s="55"/>
      <c r="C518" s="55"/>
      <c r="D518" s="55"/>
      <c r="E518" s="73" t="s">
        <v>34</v>
      </c>
    </row>
    <row r="519" spans="1:7" ht="15" customHeight="1" x14ac:dyDescent="0.25">
      <c r="A519" s="54"/>
      <c r="B519" s="74"/>
      <c r="C519" s="55"/>
      <c r="D519" s="55"/>
      <c r="E519" s="75"/>
    </row>
    <row r="520" spans="1:7" ht="15" customHeight="1" x14ac:dyDescent="0.25">
      <c r="A520" s="76"/>
      <c r="B520" s="76"/>
      <c r="C520" s="60" t="s">
        <v>36</v>
      </c>
      <c r="D520" s="77" t="s">
        <v>37</v>
      </c>
      <c r="E520" s="45" t="s">
        <v>38</v>
      </c>
    </row>
    <row r="521" spans="1:7" ht="15" customHeight="1" x14ac:dyDescent="0.25">
      <c r="A521" s="78"/>
      <c r="B521" s="79"/>
      <c r="C521" s="80">
        <v>6409</v>
      </c>
      <c r="D521" s="81" t="s">
        <v>39</v>
      </c>
      <c r="E521" s="82">
        <v>60500.46</v>
      </c>
    </row>
    <row r="522" spans="1:7" ht="15" customHeight="1" x14ac:dyDescent="0.25">
      <c r="A522" s="83"/>
      <c r="B522" s="84"/>
      <c r="C522" s="65" t="s">
        <v>40</v>
      </c>
      <c r="D522" s="85"/>
      <c r="E522" s="86">
        <f>E521</f>
        <v>60500.46</v>
      </c>
    </row>
    <row r="523" spans="1:7" ht="15" customHeight="1" x14ac:dyDescent="0.25"/>
    <row r="524" spans="1:7" ht="15" customHeight="1" x14ac:dyDescent="0.25"/>
    <row r="525" spans="1:7" ht="15" customHeight="1" x14ac:dyDescent="0.25"/>
    <row r="526" spans="1:7" ht="15" customHeight="1" x14ac:dyDescent="0.25"/>
    <row r="527" spans="1:7" ht="15" customHeight="1" x14ac:dyDescent="0.25"/>
    <row r="528" spans="1:7" ht="15" customHeight="1" x14ac:dyDescent="0.25"/>
    <row r="529" spans="1:5" ht="15" customHeight="1" x14ac:dyDescent="0.25"/>
    <row r="530" spans="1:5" ht="15" customHeight="1" x14ac:dyDescent="0.25"/>
    <row r="531" spans="1:5" ht="15" customHeight="1" x14ac:dyDescent="0.25"/>
    <row r="532" spans="1:5" ht="15" customHeight="1" x14ac:dyDescent="0.3">
      <c r="A532" s="36" t="s">
        <v>343</v>
      </c>
    </row>
    <row r="533" spans="1:5" ht="15" customHeight="1" x14ac:dyDescent="0.25">
      <c r="A533" s="204" t="s">
        <v>152</v>
      </c>
      <c r="B533" s="204"/>
      <c r="C533" s="204"/>
      <c r="D533" s="204"/>
      <c r="E533" s="204"/>
    </row>
    <row r="534" spans="1:5" ht="15" customHeight="1" x14ac:dyDescent="0.25">
      <c r="A534" s="204"/>
      <c r="B534" s="204"/>
      <c r="C534" s="204"/>
      <c r="D534" s="204"/>
      <c r="E534" s="204"/>
    </row>
    <row r="535" spans="1:5" ht="15" customHeight="1" x14ac:dyDescent="0.25">
      <c r="A535" s="203" t="s">
        <v>344</v>
      </c>
      <c r="B535" s="203"/>
      <c r="C535" s="203"/>
      <c r="D535" s="203"/>
      <c r="E535" s="203"/>
    </row>
    <row r="536" spans="1:5" ht="15" customHeight="1" x14ac:dyDescent="0.25">
      <c r="A536" s="203"/>
      <c r="B536" s="203"/>
      <c r="C536" s="203"/>
      <c r="D536" s="203"/>
      <c r="E536" s="203"/>
    </row>
    <row r="537" spans="1:5" ht="15" customHeight="1" x14ac:dyDescent="0.25">
      <c r="A537" s="203"/>
      <c r="B537" s="203"/>
      <c r="C537" s="203"/>
      <c r="D537" s="203"/>
      <c r="E537" s="203"/>
    </row>
    <row r="538" spans="1:5" ht="15" customHeight="1" x14ac:dyDescent="0.25">
      <c r="A538" s="203"/>
      <c r="B538" s="203"/>
      <c r="C538" s="203"/>
      <c r="D538" s="203"/>
      <c r="E538" s="203"/>
    </row>
    <row r="539" spans="1:5" ht="15" customHeight="1" x14ac:dyDescent="0.25">
      <c r="A539" s="203"/>
      <c r="B539" s="203"/>
      <c r="C539" s="203"/>
      <c r="D539" s="203"/>
      <c r="E539" s="203"/>
    </row>
    <row r="540" spans="1:5" ht="15" customHeight="1" x14ac:dyDescent="0.25">
      <c r="A540" s="203"/>
      <c r="B540" s="203"/>
      <c r="C540" s="203"/>
      <c r="D540" s="203"/>
      <c r="E540" s="203"/>
    </row>
    <row r="541" spans="1:5" ht="15" customHeight="1" x14ac:dyDescent="0.25">
      <c r="A541" s="72"/>
      <c r="B541" s="72"/>
      <c r="C541" s="72"/>
      <c r="D541" s="72"/>
      <c r="E541" s="72"/>
    </row>
    <row r="542" spans="1:5" ht="15" customHeight="1" x14ac:dyDescent="0.25">
      <c r="A542" s="54" t="s">
        <v>17</v>
      </c>
      <c r="B542" s="55"/>
      <c r="C542" s="55"/>
      <c r="D542" s="55"/>
      <c r="E542" s="74"/>
    </row>
    <row r="543" spans="1:5" ht="15" customHeight="1" x14ac:dyDescent="0.25">
      <c r="A543" s="39" t="s">
        <v>125</v>
      </c>
      <c r="B543" s="38"/>
      <c r="C543" s="38"/>
      <c r="D543" s="38"/>
      <c r="E543" s="40" t="s">
        <v>345</v>
      </c>
    </row>
    <row r="544" spans="1:5" ht="15" customHeight="1" x14ac:dyDescent="0.25">
      <c r="A544" s="114"/>
      <c r="B544" s="115"/>
      <c r="C544" s="38"/>
      <c r="D544" s="114"/>
      <c r="E544" s="116"/>
    </row>
    <row r="545" spans="1:5" ht="15" customHeight="1" x14ac:dyDescent="0.25">
      <c r="A545" s="68"/>
      <c r="B545" s="68"/>
      <c r="C545" s="43" t="s">
        <v>36</v>
      </c>
      <c r="D545" s="77" t="s">
        <v>37</v>
      </c>
      <c r="E545" s="43" t="s">
        <v>38</v>
      </c>
    </row>
    <row r="546" spans="1:5" ht="15" customHeight="1" x14ac:dyDescent="0.25">
      <c r="A546" s="163"/>
      <c r="B546" s="79"/>
      <c r="C546" s="88">
        <v>4374</v>
      </c>
      <c r="D546" s="81" t="s">
        <v>68</v>
      </c>
      <c r="E546" s="126">
        <v>-470000</v>
      </c>
    </row>
    <row r="547" spans="1:5" ht="15" customHeight="1" x14ac:dyDescent="0.25">
      <c r="A547" s="151"/>
      <c r="B547" s="38"/>
      <c r="C547" s="51" t="s">
        <v>40</v>
      </c>
      <c r="D547" s="128"/>
      <c r="E547" s="121">
        <f>SUM(E546:E546)</f>
        <v>-470000</v>
      </c>
    </row>
    <row r="548" spans="1:5" ht="15" customHeight="1" x14ac:dyDescent="0.25"/>
    <row r="549" spans="1:5" ht="15" customHeight="1" x14ac:dyDescent="0.25">
      <c r="A549" s="54" t="s">
        <v>17</v>
      </c>
      <c r="B549" s="55"/>
      <c r="C549" s="55"/>
      <c r="D549" s="55"/>
      <c r="E549" s="55"/>
    </row>
    <row r="550" spans="1:5" ht="15" customHeight="1" x14ac:dyDescent="0.25">
      <c r="A550" s="56" t="s">
        <v>33</v>
      </c>
      <c r="B550" s="55"/>
      <c r="C550" s="55"/>
      <c r="D550" s="55"/>
      <c r="E550" s="73" t="s">
        <v>34</v>
      </c>
    </row>
    <row r="551" spans="1:5" ht="15" customHeight="1" x14ac:dyDescent="0.25">
      <c r="A551" s="54"/>
      <c r="B551" s="74"/>
      <c r="C551" s="55"/>
      <c r="D551" s="55"/>
      <c r="E551" s="75"/>
    </row>
    <row r="552" spans="1:5" ht="15" customHeight="1" x14ac:dyDescent="0.25">
      <c r="A552" s="76"/>
      <c r="B552" s="76"/>
      <c r="C552" s="60" t="s">
        <v>36</v>
      </c>
      <c r="D552" s="77" t="s">
        <v>37</v>
      </c>
      <c r="E552" s="45" t="s">
        <v>38</v>
      </c>
    </row>
    <row r="553" spans="1:5" ht="15" customHeight="1" x14ac:dyDescent="0.25">
      <c r="A553" s="78"/>
      <c r="B553" s="79"/>
      <c r="C553" s="80">
        <v>6409</v>
      </c>
      <c r="D553" s="81" t="s">
        <v>39</v>
      </c>
      <c r="E553" s="82">
        <v>470000</v>
      </c>
    </row>
    <row r="554" spans="1:5" ht="15" customHeight="1" x14ac:dyDescent="0.25">
      <c r="A554" s="83"/>
      <c r="B554" s="84"/>
      <c r="C554" s="65" t="s">
        <v>40</v>
      </c>
      <c r="D554" s="85"/>
      <c r="E554" s="86">
        <f>E553</f>
        <v>470000</v>
      </c>
    </row>
    <row r="555" spans="1:5" ht="15" customHeight="1" x14ac:dyDescent="0.25"/>
    <row r="556" spans="1:5" ht="15" customHeight="1" x14ac:dyDescent="0.25"/>
    <row r="557" spans="1:5" ht="15" customHeight="1" x14ac:dyDescent="0.3">
      <c r="A557" s="36" t="s">
        <v>346</v>
      </c>
    </row>
    <row r="558" spans="1:5" ht="15" customHeight="1" x14ac:dyDescent="0.25">
      <c r="A558" s="205" t="s">
        <v>138</v>
      </c>
      <c r="B558" s="205"/>
      <c r="C558" s="205"/>
      <c r="D558" s="205"/>
      <c r="E558" s="205"/>
    </row>
    <row r="559" spans="1:5" ht="15" customHeight="1" x14ac:dyDescent="0.25">
      <c r="A559" s="205"/>
      <c r="B559" s="205"/>
      <c r="C559" s="205"/>
      <c r="D559" s="205"/>
      <c r="E559" s="205"/>
    </row>
    <row r="560" spans="1:5" ht="15" customHeight="1" x14ac:dyDescent="0.25">
      <c r="A560" s="203" t="s">
        <v>347</v>
      </c>
      <c r="B560" s="203"/>
      <c r="C560" s="203"/>
      <c r="D560" s="203"/>
      <c r="E560" s="203"/>
    </row>
    <row r="561" spans="1:5" ht="15" customHeight="1" x14ac:dyDescent="0.25">
      <c r="A561" s="203"/>
      <c r="B561" s="203"/>
      <c r="C561" s="203"/>
      <c r="D561" s="203"/>
      <c r="E561" s="203"/>
    </row>
    <row r="562" spans="1:5" ht="15" customHeight="1" x14ac:dyDescent="0.25">
      <c r="A562" s="203"/>
      <c r="B562" s="203"/>
      <c r="C562" s="203"/>
      <c r="D562" s="203"/>
      <c r="E562" s="203"/>
    </row>
    <row r="563" spans="1:5" ht="15" customHeight="1" x14ac:dyDescent="0.25">
      <c r="A563" s="203"/>
      <c r="B563" s="203"/>
      <c r="C563" s="203"/>
      <c r="D563" s="203"/>
      <c r="E563" s="203"/>
    </row>
    <row r="564" spans="1:5" ht="15" customHeight="1" x14ac:dyDescent="0.25">
      <c r="A564" s="203"/>
      <c r="B564" s="203"/>
      <c r="C564" s="203"/>
      <c r="D564" s="203"/>
      <c r="E564" s="203"/>
    </row>
    <row r="565" spans="1:5" ht="15" customHeight="1" x14ac:dyDescent="0.25">
      <c r="A565" s="203"/>
      <c r="B565" s="203"/>
      <c r="C565" s="203"/>
      <c r="D565" s="203"/>
      <c r="E565" s="203"/>
    </row>
    <row r="566" spans="1:5" ht="15" customHeight="1" x14ac:dyDescent="0.25">
      <c r="A566" s="97"/>
      <c r="B566" s="97"/>
      <c r="C566" s="97"/>
      <c r="D566" s="97"/>
      <c r="E566" s="97"/>
    </row>
    <row r="567" spans="1:5" ht="15" customHeight="1" x14ac:dyDescent="0.25">
      <c r="A567" s="37" t="s">
        <v>17</v>
      </c>
      <c r="B567" s="38"/>
      <c r="C567" s="38"/>
      <c r="D567" s="38"/>
      <c r="E567" s="38"/>
    </row>
    <row r="568" spans="1:5" ht="15" customHeight="1" x14ac:dyDescent="0.25">
      <c r="A568" s="39" t="s">
        <v>33</v>
      </c>
      <c r="B568" s="38"/>
      <c r="C568" s="38"/>
      <c r="D568" s="38"/>
      <c r="E568" s="40" t="s">
        <v>34</v>
      </c>
    </row>
    <row r="569" spans="1:5" ht="15" customHeight="1" x14ac:dyDescent="0.25">
      <c r="A569" s="114"/>
      <c r="B569" s="37"/>
      <c r="C569" s="38"/>
      <c r="D569" s="38"/>
      <c r="E569" s="42"/>
    </row>
    <row r="570" spans="1:5" ht="15" customHeight="1" x14ac:dyDescent="0.25">
      <c r="A570" s="68"/>
      <c r="B570" s="76"/>
      <c r="C570" s="43" t="s">
        <v>36</v>
      </c>
      <c r="D570" s="77" t="s">
        <v>37</v>
      </c>
      <c r="E570" s="43" t="s">
        <v>38</v>
      </c>
    </row>
    <row r="571" spans="1:5" ht="15" customHeight="1" x14ac:dyDescent="0.25">
      <c r="A571" s="102"/>
      <c r="B571" s="101"/>
      <c r="C571" s="88">
        <v>6409</v>
      </c>
      <c r="D571" s="81" t="s">
        <v>39</v>
      </c>
      <c r="E571" s="126">
        <f>-53000-13470-30580-5345</f>
        <v>-102395</v>
      </c>
    </row>
    <row r="572" spans="1:5" ht="15" customHeight="1" x14ac:dyDescent="0.25">
      <c r="A572" s="151"/>
      <c r="B572" s="95"/>
      <c r="C572" s="51" t="s">
        <v>40</v>
      </c>
      <c r="D572" s="128"/>
      <c r="E572" s="121">
        <f>SUM(E571:E571)</f>
        <v>-102395</v>
      </c>
    </row>
    <row r="573" spans="1:5" ht="15" customHeight="1" x14ac:dyDescent="0.25">
      <c r="A573" s="97"/>
      <c r="B573" s="97"/>
      <c r="C573" s="97"/>
      <c r="D573" s="97"/>
      <c r="E573" s="97"/>
    </row>
    <row r="574" spans="1:5" ht="15" customHeight="1" x14ac:dyDescent="0.25">
      <c r="A574" s="37" t="s">
        <v>17</v>
      </c>
      <c r="B574" s="38"/>
      <c r="C574" s="38"/>
      <c r="D574" s="74"/>
      <c r="E574" s="74"/>
    </row>
    <row r="575" spans="1:5" ht="15" customHeight="1" x14ac:dyDescent="0.25">
      <c r="A575" s="39" t="s">
        <v>130</v>
      </c>
      <c r="B575" s="38"/>
      <c r="C575" s="38"/>
      <c r="D575" s="38"/>
      <c r="E575" s="40" t="s">
        <v>131</v>
      </c>
    </row>
    <row r="576" spans="1:5" ht="15" customHeight="1" x14ac:dyDescent="0.25">
      <c r="A576" s="114"/>
      <c r="B576" s="115"/>
      <c r="C576" s="38"/>
      <c r="D576" s="114"/>
      <c r="E576" s="116"/>
    </row>
    <row r="577" spans="1:5" ht="15" customHeight="1" x14ac:dyDescent="0.25">
      <c r="A577" s="68"/>
      <c r="B577" s="60" t="s">
        <v>35</v>
      </c>
      <c r="C577" s="43" t="s">
        <v>36</v>
      </c>
      <c r="D577" s="77" t="s">
        <v>37</v>
      </c>
      <c r="E577" s="43" t="s">
        <v>38</v>
      </c>
    </row>
    <row r="578" spans="1:5" ht="15" customHeight="1" x14ac:dyDescent="0.25">
      <c r="A578" s="163"/>
      <c r="B578" s="93">
        <v>10</v>
      </c>
      <c r="C578" s="88"/>
      <c r="D578" s="157" t="s">
        <v>62</v>
      </c>
      <c r="E578" s="126">
        <f>53000+13470</f>
        <v>66470</v>
      </c>
    </row>
    <row r="579" spans="1:5" ht="15" customHeight="1" x14ac:dyDescent="0.25">
      <c r="A579" s="163"/>
      <c r="B579" s="93">
        <v>10</v>
      </c>
      <c r="C579" s="88"/>
      <c r="D579" s="81" t="s">
        <v>68</v>
      </c>
      <c r="E579" s="126">
        <f>30580+5345</f>
        <v>35925</v>
      </c>
    </row>
    <row r="580" spans="1:5" ht="15" customHeight="1" x14ac:dyDescent="0.25">
      <c r="A580" s="151"/>
      <c r="B580" s="96"/>
      <c r="C580" s="51" t="s">
        <v>40</v>
      </c>
      <c r="D580" s="128"/>
      <c r="E580" s="121">
        <f>SUM(E578:E579)</f>
        <v>102395</v>
      </c>
    </row>
    <row r="581" spans="1:5" ht="15" customHeight="1" x14ac:dyDescent="0.25"/>
    <row r="582" spans="1:5" ht="15" customHeight="1" x14ac:dyDescent="0.25"/>
    <row r="583" spans="1:5" ht="15" customHeight="1" x14ac:dyDescent="0.25"/>
    <row r="584" spans="1:5" ht="15" customHeight="1" x14ac:dyDescent="0.25"/>
    <row r="585" spans="1:5" ht="15" customHeight="1" x14ac:dyDescent="0.3">
      <c r="A585" s="36" t="s">
        <v>348</v>
      </c>
    </row>
    <row r="586" spans="1:5" ht="15" customHeight="1" x14ac:dyDescent="0.25">
      <c r="A586" s="205" t="s">
        <v>152</v>
      </c>
      <c r="B586" s="205"/>
      <c r="C586" s="205"/>
      <c r="D586" s="205"/>
      <c r="E586" s="205"/>
    </row>
    <row r="587" spans="1:5" ht="15" customHeight="1" x14ac:dyDescent="0.25">
      <c r="A587" s="205"/>
      <c r="B587" s="205"/>
      <c r="C587" s="205"/>
      <c r="D587" s="205"/>
      <c r="E587" s="205"/>
    </row>
    <row r="588" spans="1:5" ht="15" customHeight="1" x14ac:dyDescent="0.25">
      <c r="A588" s="203" t="s">
        <v>349</v>
      </c>
      <c r="B588" s="203"/>
      <c r="C588" s="203"/>
      <c r="D588" s="203"/>
      <c r="E588" s="203"/>
    </row>
    <row r="589" spans="1:5" ht="15" customHeight="1" x14ac:dyDescent="0.25">
      <c r="A589" s="203"/>
      <c r="B589" s="203"/>
      <c r="C589" s="203"/>
      <c r="D589" s="203"/>
      <c r="E589" s="203"/>
    </row>
    <row r="590" spans="1:5" ht="15" customHeight="1" x14ac:dyDescent="0.25">
      <c r="A590" s="203"/>
      <c r="B590" s="203"/>
      <c r="C590" s="203"/>
      <c r="D590" s="203"/>
      <c r="E590" s="203"/>
    </row>
    <row r="591" spans="1:5" ht="15" customHeight="1" x14ac:dyDescent="0.25">
      <c r="A591" s="203"/>
      <c r="B591" s="203"/>
      <c r="C591" s="203"/>
      <c r="D591" s="203"/>
      <c r="E591" s="203"/>
    </row>
    <row r="592" spans="1:5" ht="15" customHeight="1" x14ac:dyDescent="0.25">
      <c r="A592" s="203"/>
      <c r="B592" s="203"/>
      <c r="C592" s="203"/>
      <c r="D592" s="203"/>
      <c r="E592" s="203"/>
    </row>
    <row r="593" spans="1:5" ht="15" customHeight="1" x14ac:dyDescent="0.25">
      <c r="A593" s="203"/>
      <c r="B593" s="203"/>
      <c r="C593" s="203"/>
      <c r="D593" s="203"/>
      <c r="E593" s="203"/>
    </row>
    <row r="594" spans="1:5" ht="15" customHeight="1" x14ac:dyDescent="0.25">
      <c r="A594" s="203"/>
      <c r="B594" s="203"/>
      <c r="C594" s="203"/>
      <c r="D594" s="203"/>
      <c r="E594" s="203"/>
    </row>
    <row r="595" spans="1:5" ht="15" customHeight="1" x14ac:dyDescent="0.25">
      <c r="A595" s="203"/>
      <c r="B595" s="203"/>
      <c r="C595" s="203"/>
      <c r="D595" s="203"/>
      <c r="E595" s="203"/>
    </row>
    <row r="596" spans="1:5" ht="15" customHeight="1" x14ac:dyDescent="0.25">
      <c r="A596" s="97"/>
      <c r="B596" s="97"/>
      <c r="C596" s="97"/>
      <c r="D596" s="97"/>
      <c r="E596" s="97"/>
    </row>
    <row r="597" spans="1:5" ht="15" customHeight="1" x14ac:dyDescent="0.25">
      <c r="A597" s="37" t="s">
        <v>17</v>
      </c>
      <c r="B597" s="38"/>
      <c r="C597" s="38"/>
      <c r="D597" s="38"/>
      <c r="E597" s="38"/>
    </row>
    <row r="598" spans="1:5" ht="15" customHeight="1" x14ac:dyDescent="0.25">
      <c r="A598" s="39" t="s">
        <v>33</v>
      </c>
      <c r="B598" s="38"/>
      <c r="C598" s="38"/>
      <c r="D598" s="38"/>
      <c r="E598" s="40" t="s">
        <v>34</v>
      </c>
    </row>
    <row r="599" spans="1:5" ht="15" customHeight="1" x14ac:dyDescent="0.25">
      <c r="A599" s="114"/>
      <c r="B599" s="37"/>
      <c r="C599" s="38"/>
      <c r="D599" s="38"/>
      <c r="E599" s="42"/>
    </row>
    <row r="600" spans="1:5" ht="15" customHeight="1" x14ac:dyDescent="0.25">
      <c r="A600" s="68"/>
      <c r="B600" s="76"/>
      <c r="C600" s="43" t="s">
        <v>36</v>
      </c>
      <c r="D600" s="77" t="s">
        <v>37</v>
      </c>
      <c r="E600" s="43" t="s">
        <v>38</v>
      </c>
    </row>
    <row r="601" spans="1:5" ht="15" customHeight="1" x14ac:dyDescent="0.25">
      <c r="A601" s="102"/>
      <c r="B601" s="101"/>
      <c r="C601" s="88">
        <v>6409</v>
      </c>
      <c r="D601" s="81" t="s">
        <v>39</v>
      </c>
      <c r="E601" s="126">
        <v>-77440</v>
      </c>
    </row>
    <row r="602" spans="1:5" ht="15" customHeight="1" x14ac:dyDescent="0.25">
      <c r="A602" s="151"/>
      <c r="B602" s="95"/>
      <c r="C602" s="51" t="s">
        <v>40</v>
      </c>
      <c r="D602" s="128"/>
      <c r="E602" s="121">
        <f>SUM(E601:E601)</f>
        <v>-77440</v>
      </c>
    </row>
    <row r="603" spans="1:5" ht="15" customHeight="1" x14ac:dyDescent="0.25"/>
    <row r="604" spans="1:5" ht="15" customHeight="1" x14ac:dyDescent="0.25">
      <c r="A604" s="54" t="s">
        <v>17</v>
      </c>
    </row>
    <row r="605" spans="1:5" ht="15" customHeight="1" x14ac:dyDescent="0.25">
      <c r="A605" s="155" t="s">
        <v>125</v>
      </c>
      <c r="B605" s="55"/>
      <c r="C605" s="55"/>
      <c r="D605" s="55"/>
      <c r="E605" s="73" t="s">
        <v>167</v>
      </c>
    </row>
    <row r="606" spans="1:5" ht="15" customHeight="1" x14ac:dyDescent="0.25">
      <c r="A606" s="56"/>
      <c r="B606" s="74"/>
      <c r="C606" s="55"/>
      <c r="D606" s="55"/>
      <c r="E606" s="75"/>
    </row>
    <row r="607" spans="1:5" ht="15" customHeight="1" x14ac:dyDescent="0.25">
      <c r="A607" s="76"/>
      <c r="B607" s="68"/>
      <c r="C607" s="60" t="s">
        <v>36</v>
      </c>
      <c r="D607" s="77" t="s">
        <v>37</v>
      </c>
      <c r="E607" s="43" t="s">
        <v>38</v>
      </c>
    </row>
    <row r="608" spans="1:5" ht="15" customHeight="1" x14ac:dyDescent="0.25">
      <c r="A608" s="78"/>
      <c r="B608" s="102"/>
      <c r="C608" s="98">
        <v>3122</v>
      </c>
      <c r="D608" s="157" t="s">
        <v>62</v>
      </c>
      <c r="E608" s="94">
        <v>77440</v>
      </c>
    </row>
    <row r="609" spans="1:5" ht="15" customHeight="1" x14ac:dyDescent="0.25">
      <c r="A609" s="90"/>
      <c r="B609" s="70"/>
      <c r="C609" s="65" t="s">
        <v>40</v>
      </c>
      <c r="D609" s="99"/>
      <c r="E609" s="86">
        <f>SUM(E608:E608)</f>
        <v>77440</v>
      </c>
    </row>
    <row r="610" spans="1:5" ht="15" customHeight="1" x14ac:dyDescent="0.25"/>
    <row r="611" spans="1:5" ht="15" customHeight="1" x14ac:dyDescent="0.25"/>
    <row r="612" spans="1:5" ht="15" customHeight="1" x14ac:dyDescent="0.3">
      <c r="A612" s="36" t="s">
        <v>350</v>
      </c>
    </row>
    <row r="613" spans="1:5" ht="15" customHeight="1" x14ac:dyDescent="0.25">
      <c r="A613" s="205" t="s">
        <v>152</v>
      </c>
      <c r="B613" s="205"/>
      <c r="C613" s="205"/>
      <c r="D613" s="205"/>
      <c r="E613" s="205"/>
    </row>
    <row r="614" spans="1:5" ht="15" customHeight="1" x14ac:dyDescent="0.25">
      <c r="A614" s="205"/>
      <c r="B614" s="205"/>
      <c r="C614" s="205"/>
      <c r="D614" s="205"/>
      <c r="E614" s="205"/>
    </row>
    <row r="615" spans="1:5" ht="15" customHeight="1" x14ac:dyDescent="0.25">
      <c r="A615" s="203" t="s">
        <v>351</v>
      </c>
      <c r="B615" s="203"/>
      <c r="C615" s="203"/>
      <c r="D615" s="203"/>
      <c r="E615" s="203"/>
    </row>
    <row r="616" spans="1:5" ht="15" customHeight="1" x14ac:dyDescent="0.25">
      <c r="A616" s="203"/>
      <c r="B616" s="203"/>
      <c r="C616" s="203"/>
      <c r="D616" s="203"/>
      <c r="E616" s="203"/>
    </row>
    <row r="617" spans="1:5" ht="15" customHeight="1" x14ac:dyDescent="0.25">
      <c r="A617" s="203"/>
      <c r="B617" s="203"/>
      <c r="C617" s="203"/>
      <c r="D617" s="203"/>
      <c r="E617" s="203"/>
    </row>
    <row r="618" spans="1:5" ht="15" customHeight="1" x14ac:dyDescent="0.25">
      <c r="A618" s="203"/>
      <c r="B618" s="203"/>
      <c r="C618" s="203"/>
      <c r="D618" s="203"/>
      <c r="E618" s="203"/>
    </row>
    <row r="619" spans="1:5" ht="15" customHeight="1" x14ac:dyDescent="0.25">
      <c r="A619" s="203"/>
      <c r="B619" s="203"/>
      <c r="C619" s="203"/>
      <c r="D619" s="203"/>
      <c r="E619" s="203"/>
    </row>
    <row r="620" spans="1:5" ht="15" customHeight="1" x14ac:dyDescent="0.25">
      <c r="A620" s="203"/>
      <c r="B620" s="203"/>
      <c r="C620" s="203"/>
      <c r="D620" s="203"/>
      <c r="E620" s="203"/>
    </row>
    <row r="621" spans="1:5" ht="15" customHeight="1" x14ac:dyDescent="0.25">
      <c r="A621" s="203"/>
      <c r="B621" s="203"/>
      <c r="C621" s="203"/>
      <c r="D621" s="203"/>
      <c r="E621" s="203"/>
    </row>
    <row r="622" spans="1:5" ht="15" customHeight="1" x14ac:dyDescent="0.25">
      <c r="A622" s="203"/>
      <c r="B622" s="203"/>
      <c r="C622" s="203"/>
      <c r="D622" s="203"/>
      <c r="E622" s="203"/>
    </row>
    <row r="623" spans="1:5" ht="15" customHeight="1" x14ac:dyDescent="0.25">
      <c r="A623" s="97"/>
      <c r="B623" s="97"/>
      <c r="C623" s="97"/>
      <c r="D623" s="97"/>
      <c r="E623" s="97"/>
    </row>
    <row r="624" spans="1:5" ht="15" customHeight="1" x14ac:dyDescent="0.25">
      <c r="A624" s="37" t="s">
        <v>17</v>
      </c>
      <c r="B624" s="38"/>
      <c r="C624" s="38"/>
      <c r="D624" s="38"/>
      <c r="E624" s="38"/>
    </row>
    <row r="625" spans="1:5" ht="15" customHeight="1" x14ac:dyDescent="0.25">
      <c r="A625" s="39" t="s">
        <v>33</v>
      </c>
      <c r="B625" s="38"/>
      <c r="C625" s="38"/>
      <c r="D625" s="38"/>
      <c r="E625" s="40" t="s">
        <v>34</v>
      </c>
    </row>
    <row r="626" spans="1:5" ht="15" customHeight="1" x14ac:dyDescent="0.25">
      <c r="A626" s="114"/>
      <c r="B626" s="37"/>
      <c r="C626" s="38"/>
      <c r="D626" s="38"/>
      <c r="E626" s="42"/>
    </row>
    <row r="627" spans="1:5" ht="15" customHeight="1" x14ac:dyDescent="0.25">
      <c r="A627" s="68"/>
      <c r="B627" s="76"/>
      <c r="C627" s="43" t="s">
        <v>36</v>
      </c>
      <c r="D627" s="77" t="s">
        <v>37</v>
      </c>
      <c r="E627" s="43" t="s">
        <v>38</v>
      </c>
    </row>
    <row r="628" spans="1:5" ht="15" customHeight="1" x14ac:dyDescent="0.25">
      <c r="A628" s="102"/>
      <c r="B628" s="101"/>
      <c r="C628" s="88">
        <v>6409</v>
      </c>
      <c r="D628" s="81" t="s">
        <v>39</v>
      </c>
      <c r="E628" s="126">
        <v>-60500</v>
      </c>
    </row>
    <row r="629" spans="1:5" ht="15" customHeight="1" x14ac:dyDescent="0.25">
      <c r="A629" s="151"/>
      <c r="B629" s="95"/>
      <c r="C629" s="51" t="s">
        <v>40</v>
      </c>
      <c r="D629" s="128"/>
      <c r="E629" s="121">
        <f>SUM(E628:E628)</f>
        <v>-60500</v>
      </c>
    </row>
    <row r="630" spans="1:5" ht="15" customHeight="1" x14ac:dyDescent="0.25"/>
    <row r="631" spans="1:5" ht="15" customHeight="1" x14ac:dyDescent="0.25">
      <c r="A631" s="54" t="s">
        <v>17</v>
      </c>
    </row>
    <row r="632" spans="1:5" ht="15" customHeight="1" x14ac:dyDescent="0.25">
      <c r="A632" s="155" t="s">
        <v>125</v>
      </c>
      <c r="B632" s="55"/>
      <c r="C632" s="55"/>
      <c r="D632" s="55"/>
      <c r="E632" s="73" t="s">
        <v>167</v>
      </c>
    </row>
    <row r="633" spans="1:5" ht="15" customHeight="1" x14ac:dyDescent="0.25">
      <c r="A633" s="56"/>
      <c r="B633" s="74"/>
      <c r="C633" s="55"/>
      <c r="D633" s="55"/>
      <c r="E633" s="75"/>
    </row>
    <row r="634" spans="1:5" ht="15" customHeight="1" x14ac:dyDescent="0.25">
      <c r="A634" s="76"/>
      <c r="B634" s="68"/>
      <c r="C634" s="60" t="s">
        <v>36</v>
      </c>
      <c r="D634" s="77" t="s">
        <v>37</v>
      </c>
      <c r="E634" s="43" t="s">
        <v>38</v>
      </c>
    </row>
    <row r="635" spans="1:5" ht="15" customHeight="1" x14ac:dyDescent="0.25">
      <c r="A635" s="78"/>
      <c r="B635" s="102"/>
      <c r="C635" s="98">
        <v>3533</v>
      </c>
      <c r="D635" s="157" t="s">
        <v>62</v>
      </c>
      <c r="E635" s="94">
        <v>60500</v>
      </c>
    </row>
    <row r="636" spans="1:5" ht="15" customHeight="1" x14ac:dyDescent="0.25">
      <c r="A636" s="90"/>
      <c r="B636" s="70"/>
      <c r="C636" s="65" t="s">
        <v>40</v>
      </c>
      <c r="D636" s="99"/>
      <c r="E636" s="86">
        <f>SUM(E635:E635)</f>
        <v>60500</v>
      </c>
    </row>
    <row r="637" spans="1:5" ht="15" customHeight="1" x14ac:dyDescent="0.25"/>
    <row r="638" spans="1:5" ht="15" customHeight="1" x14ac:dyDescent="0.3">
      <c r="A638" s="36" t="s">
        <v>352</v>
      </c>
    </row>
    <row r="639" spans="1:5" ht="15" customHeight="1" x14ac:dyDescent="0.25">
      <c r="A639" s="205" t="s">
        <v>152</v>
      </c>
      <c r="B639" s="205"/>
      <c r="C639" s="205"/>
      <c r="D639" s="205"/>
      <c r="E639" s="205"/>
    </row>
    <row r="640" spans="1:5" ht="15" customHeight="1" x14ac:dyDescent="0.25">
      <c r="A640" s="205"/>
      <c r="B640" s="205"/>
      <c r="C640" s="205"/>
      <c r="D640" s="205"/>
      <c r="E640" s="205"/>
    </row>
    <row r="641" spans="1:5" ht="15" customHeight="1" x14ac:dyDescent="0.25">
      <c r="A641" s="203" t="s">
        <v>353</v>
      </c>
      <c r="B641" s="203"/>
      <c r="C641" s="203"/>
      <c r="D641" s="203"/>
      <c r="E641" s="203"/>
    </row>
    <row r="642" spans="1:5" ht="15" customHeight="1" x14ac:dyDescent="0.25">
      <c r="A642" s="203"/>
      <c r="B642" s="203"/>
      <c r="C642" s="203"/>
      <c r="D642" s="203"/>
      <c r="E642" s="203"/>
    </row>
    <row r="643" spans="1:5" ht="15" customHeight="1" x14ac:dyDescent="0.25">
      <c r="A643" s="203"/>
      <c r="B643" s="203"/>
      <c r="C643" s="203"/>
      <c r="D643" s="203"/>
      <c r="E643" s="203"/>
    </row>
    <row r="644" spans="1:5" ht="15" customHeight="1" x14ac:dyDescent="0.25">
      <c r="A644" s="203"/>
      <c r="B644" s="203"/>
      <c r="C644" s="203"/>
      <c r="D644" s="203"/>
      <c r="E644" s="203"/>
    </row>
    <row r="645" spans="1:5" ht="15" customHeight="1" x14ac:dyDescent="0.25">
      <c r="A645" s="203"/>
      <c r="B645" s="203"/>
      <c r="C645" s="203"/>
      <c r="D645" s="203"/>
      <c r="E645" s="203"/>
    </row>
    <row r="646" spans="1:5" ht="15" customHeight="1" x14ac:dyDescent="0.25">
      <c r="A646" s="203"/>
      <c r="B646" s="203"/>
      <c r="C646" s="203"/>
      <c r="D646" s="203"/>
      <c r="E646" s="203"/>
    </row>
    <row r="647" spans="1:5" ht="15" customHeight="1" x14ac:dyDescent="0.25">
      <c r="A647" s="203"/>
      <c r="B647" s="203"/>
      <c r="C647" s="203"/>
      <c r="D647" s="203"/>
      <c r="E647" s="203"/>
    </row>
    <row r="648" spans="1:5" ht="15" customHeight="1" x14ac:dyDescent="0.25">
      <c r="A648" s="203"/>
      <c r="B648" s="203"/>
      <c r="C648" s="203"/>
      <c r="D648" s="203"/>
      <c r="E648" s="203"/>
    </row>
    <row r="649" spans="1:5" ht="15" customHeight="1" x14ac:dyDescent="0.25">
      <c r="A649" s="97"/>
      <c r="B649" s="97"/>
      <c r="C649" s="97"/>
      <c r="D649" s="97"/>
      <c r="E649" s="97"/>
    </row>
    <row r="650" spans="1:5" ht="15" customHeight="1" x14ac:dyDescent="0.25">
      <c r="A650" s="37" t="s">
        <v>17</v>
      </c>
      <c r="B650" s="38"/>
      <c r="C650" s="38"/>
      <c r="D650" s="38"/>
      <c r="E650" s="38"/>
    </row>
    <row r="651" spans="1:5" ht="15" customHeight="1" x14ac:dyDescent="0.25">
      <c r="A651" s="39" t="s">
        <v>33</v>
      </c>
      <c r="B651" s="38"/>
      <c r="C651" s="38"/>
      <c r="D651" s="38"/>
      <c r="E651" s="40" t="s">
        <v>34</v>
      </c>
    </row>
    <row r="652" spans="1:5" ht="15" customHeight="1" x14ac:dyDescent="0.25">
      <c r="A652" s="114"/>
      <c r="B652" s="37"/>
      <c r="C652" s="38"/>
      <c r="D652" s="38"/>
      <c r="E652" s="42"/>
    </row>
    <row r="653" spans="1:5" ht="15" customHeight="1" x14ac:dyDescent="0.25">
      <c r="A653" s="68"/>
      <c r="B653" s="76"/>
      <c r="C653" s="43" t="s">
        <v>36</v>
      </c>
      <c r="D653" s="77" t="s">
        <v>37</v>
      </c>
      <c r="E653" s="43" t="s">
        <v>38</v>
      </c>
    </row>
    <row r="654" spans="1:5" ht="15" customHeight="1" x14ac:dyDescent="0.25">
      <c r="A654" s="102"/>
      <c r="B654" s="101"/>
      <c r="C654" s="88">
        <v>6409</v>
      </c>
      <c r="D654" s="81" t="s">
        <v>39</v>
      </c>
      <c r="E654" s="126">
        <v>-470000</v>
      </c>
    </row>
    <row r="655" spans="1:5" ht="15" customHeight="1" x14ac:dyDescent="0.25">
      <c r="A655" s="151"/>
      <c r="B655" s="95"/>
      <c r="C655" s="51" t="s">
        <v>40</v>
      </c>
      <c r="D655" s="128"/>
      <c r="E655" s="121">
        <f>SUM(E654:E654)</f>
        <v>-470000</v>
      </c>
    </row>
    <row r="656" spans="1:5" ht="15" customHeight="1" x14ac:dyDescent="0.25"/>
    <row r="657" spans="1:5" ht="15" customHeight="1" x14ac:dyDescent="0.25">
      <c r="A657" s="54" t="s">
        <v>17</v>
      </c>
    </row>
    <row r="658" spans="1:5" ht="15" customHeight="1" x14ac:dyDescent="0.25">
      <c r="A658" s="155" t="s">
        <v>125</v>
      </c>
      <c r="B658" s="55"/>
      <c r="C658" s="55"/>
      <c r="D658" s="55"/>
      <c r="E658" s="73" t="s">
        <v>167</v>
      </c>
    </row>
    <row r="659" spans="1:5" ht="15" customHeight="1" x14ac:dyDescent="0.25">
      <c r="A659" s="56"/>
      <c r="B659" s="74"/>
      <c r="C659" s="55"/>
      <c r="D659" s="55"/>
      <c r="E659" s="75"/>
    </row>
    <row r="660" spans="1:5" ht="15" customHeight="1" x14ac:dyDescent="0.25">
      <c r="A660" s="76"/>
      <c r="B660" s="68"/>
      <c r="C660" s="60" t="s">
        <v>36</v>
      </c>
      <c r="D660" s="77" t="s">
        <v>37</v>
      </c>
      <c r="E660" s="43" t="s">
        <v>38</v>
      </c>
    </row>
    <row r="661" spans="1:5" ht="15" customHeight="1" x14ac:dyDescent="0.25">
      <c r="A661" s="78"/>
      <c r="B661" s="102"/>
      <c r="C661" s="98">
        <v>3122</v>
      </c>
      <c r="D661" s="157" t="s">
        <v>62</v>
      </c>
      <c r="E661" s="94">
        <v>470000</v>
      </c>
    </row>
    <row r="662" spans="1:5" ht="15" customHeight="1" x14ac:dyDescent="0.25">
      <c r="A662" s="90"/>
      <c r="B662" s="70"/>
      <c r="C662" s="65" t="s">
        <v>40</v>
      </c>
      <c r="D662" s="99"/>
      <c r="E662" s="86">
        <f>SUM(E661:E661)</f>
        <v>470000</v>
      </c>
    </row>
    <row r="663" spans="1:5" ht="15" customHeight="1" x14ac:dyDescent="0.25"/>
    <row r="664" spans="1:5" ht="15" customHeight="1" x14ac:dyDescent="0.25"/>
    <row r="665" spans="1:5" ht="15" customHeight="1" x14ac:dyDescent="0.3">
      <c r="A665" s="36" t="s">
        <v>354</v>
      </c>
    </row>
    <row r="666" spans="1:5" ht="15" customHeight="1" x14ac:dyDescent="0.25">
      <c r="A666" s="204" t="s">
        <v>81</v>
      </c>
      <c r="B666" s="204"/>
      <c r="C666" s="204"/>
      <c r="D666" s="204"/>
      <c r="E666" s="204"/>
    </row>
    <row r="667" spans="1:5" ht="15" customHeight="1" x14ac:dyDescent="0.25">
      <c r="A667" s="204"/>
      <c r="B667" s="204"/>
      <c r="C667" s="204"/>
      <c r="D667" s="204"/>
      <c r="E667" s="204"/>
    </row>
    <row r="668" spans="1:5" ht="15" customHeight="1" x14ac:dyDescent="0.25">
      <c r="A668" s="203" t="s">
        <v>405</v>
      </c>
      <c r="B668" s="203"/>
      <c r="C668" s="203"/>
      <c r="D668" s="203"/>
      <c r="E668" s="203"/>
    </row>
    <row r="669" spans="1:5" ht="15" customHeight="1" x14ac:dyDescent="0.25">
      <c r="A669" s="203"/>
      <c r="B669" s="203"/>
      <c r="C669" s="203"/>
      <c r="D669" s="203"/>
      <c r="E669" s="203"/>
    </row>
    <row r="670" spans="1:5" ht="15" customHeight="1" x14ac:dyDescent="0.25">
      <c r="A670" s="203"/>
      <c r="B670" s="203"/>
      <c r="C670" s="203"/>
      <c r="D670" s="203"/>
      <c r="E670" s="203"/>
    </row>
    <row r="671" spans="1:5" ht="15" customHeight="1" x14ac:dyDescent="0.25">
      <c r="A671" s="203"/>
      <c r="B671" s="203"/>
      <c r="C671" s="203"/>
      <c r="D671" s="203"/>
      <c r="E671" s="203"/>
    </row>
    <row r="672" spans="1:5" ht="15" customHeight="1" x14ac:dyDescent="0.25">
      <c r="A672" s="203"/>
      <c r="B672" s="203"/>
      <c r="C672" s="203"/>
      <c r="D672" s="203"/>
      <c r="E672" s="203"/>
    </row>
    <row r="673" spans="1:5" ht="15" customHeight="1" x14ac:dyDescent="0.25">
      <c r="A673" s="203"/>
      <c r="B673" s="203"/>
      <c r="C673" s="203"/>
      <c r="D673" s="203"/>
      <c r="E673" s="203"/>
    </row>
    <row r="674" spans="1:5" ht="15" customHeight="1" x14ac:dyDescent="0.25">
      <c r="A674" s="203"/>
      <c r="B674" s="203"/>
      <c r="C674" s="203"/>
      <c r="D674" s="203"/>
      <c r="E674" s="203"/>
    </row>
    <row r="675" spans="1:5" ht="15" customHeight="1" x14ac:dyDescent="0.25">
      <c r="A675" s="203"/>
      <c r="B675" s="203"/>
      <c r="C675" s="203"/>
      <c r="D675" s="203"/>
      <c r="E675" s="203"/>
    </row>
    <row r="676" spans="1:5" ht="15" customHeight="1" x14ac:dyDescent="0.25">
      <c r="A676" s="203"/>
      <c r="B676" s="203"/>
      <c r="C676" s="203"/>
      <c r="D676" s="203"/>
      <c r="E676" s="203"/>
    </row>
    <row r="677" spans="1:5" ht="15" customHeight="1" x14ac:dyDescent="0.25">
      <c r="A677" s="72"/>
      <c r="B677" s="72"/>
      <c r="C677" s="72"/>
      <c r="D677" s="72"/>
      <c r="E677" s="72"/>
    </row>
    <row r="678" spans="1:5" ht="15" customHeight="1" x14ac:dyDescent="0.25">
      <c r="A678" s="54" t="s">
        <v>17</v>
      </c>
      <c r="B678" s="55"/>
      <c r="C678" s="55"/>
      <c r="D678" s="55"/>
      <c r="E678" s="55"/>
    </row>
    <row r="679" spans="1:5" ht="15" customHeight="1" x14ac:dyDescent="0.25">
      <c r="A679" s="56" t="s">
        <v>33</v>
      </c>
      <c r="B679" s="55"/>
      <c r="C679" s="55"/>
      <c r="D679" s="55"/>
      <c r="E679" s="73" t="s">
        <v>34</v>
      </c>
    </row>
    <row r="680" spans="1:5" ht="15" customHeight="1" x14ac:dyDescent="0.25">
      <c r="A680" s="54"/>
      <c r="B680" s="74"/>
      <c r="C680" s="55"/>
      <c r="D680" s="55"/>
      <c r="E680" s="75"/>
    </row>
    <row r="681" spans="1:5" ht="15" customHeight="1" x14ac:dyDescent="0.25">
      <c r="A681" s="76"/>
      <c r="B681" s="76"/>
      <c r="C681" s="60" t="s">
        <v>36</v>
      </c>
      <c r="D681" s="77" t="s">
        <v>37</v>
      </c>
      <c r="E681" s="45" t="s">
        <v>38</v>
      </c>
    </row>
    <row r="682" spans="1:5" ht="15" customHeight="1" x14ac:dyDescent="0.25">
      <c r="A682" s="78"/>
      <c r="B682" s="79"/>
      <c r="C682" s="80">
        <v>6409</v>
      </c>
      <c r="D682" s="81" t="s">
        <v>39</v>
      </c>
      <c r="E682" s="82">
        <v>-200000</v>
      </c>
    </row>
    <row r="683" spans="1:5" ht="15" customHeight="1" x14ac:dyDescent="0.25">
      <c r="A683" s="83"/>
      <c r="B683" s="84"/>
      <c r="C683" s="65" t="s">
        <v>40</v>
      </c>
      <c r="D683" s="85"/>
      <c r="E683" s="86">
        <f>E682</f>
        <v>-200000</v>
      </c>
    </row>
    <row r="684" spans="1:5" ht="15" customHeight="1" x14ac:dyDescent="0.25"/>
    <row r="685" spans="1:5" ht="15" customHeight="1" x14ac:dyDescent="0.25"/>
    <row r="686" spans="1:5" ht="15" customHeight="1" x14ac:dyDescent="0.25"/>
    <row r="687" spans="1:5" ht="15" customHeight="1" x14ac:dyDescent="0.25"/>
    <row r="688" spans="1:5" ht="15" customHeight="1" x14ac:dyDescent="0.25"/>
    <row r="689" spans="1:5" ht="15" customHeight="1" x14ac:dyDescent="0.25"/>
    <row r="690" spans="1:5" ht="15" customHeight="1" x14ac:dyDescent="0.25"/>
    <row r="691" spans="1:5" ht="15" customHeight="1" x14ac:dyDescent="0.25">
      <c r="A691" s="54" t="s">
        <v>17</v>
      </c>
      <c r="B691" s="55"/>
      <c r="C691" s="55"/>
      <c r="D691" s="55"/>
      <c r="E691" s="74"/>
    </row>
    <row r="692" spans="1:5" ht="15" customHeight="1" x14ac:dyDescent="0.25">
      <c r="A692" s="56" t="s">
        <v>83</v>
      </c>
      <c r="B692" s="57"/>
      <c r="C692" s="57"/>
      <c r="D692" s="57"/>
      <c r="E692" s="74" t="s">
        <v>84</v>
      </c>
    </row>
    <row r="693" spans="1:5" ht="15" customHeight="1" x14ac:dyDescent="0.25">
      <c r="A693" s="56"/>
      <c r="B693" s="74"/>
      <c r="C693" s="55"/>
      <c r="D693" s="55"/>
      <c r="E693" s="75"/>
    </row>
    <row r="694" spans="1:5" ht="15" customHeight="1" x14ac:dyDescent="0.25">
      <c r="A694" s="76"/>
      <c r="B694" s="43" t="s">
        <v>35</v>
      </c>
      <c r="C694" s="60" t="s">
        <v>36</v>
      </c>
      <c r="D694" s="61" t="s">
        <v>43</v>
      </c>
      <c r="E694" s="45" t="s">
        <v>38</v>
      </c>
    </row>
    <row r="695" spans="1:5" ht="15" customHeight="1" x14ac:dyDescent="0.25">
      <c r="A695" s="76"/>
      <c r="B695" s="93">
        <v>14</v>
      </c>
      <c r="C695" s="88"/>
      <c r="D695" s="81" t="s">
        <v>150</v>
      </c>
      <c r="E695" s="94">
        <v>200000</v>
      </c>
    </row>
    <row r="696" spans="1:5" ht="15" customHeight="1" x14ac:dyDescent="0.25">
      <c r="A696" s="90"/>
      <c r="B696" s="50"/>
      <c r="C696" s="65" t="s">
        <v>40</v>
      </c>
      <c r="D696" s="66"/>
      <c r="E696" s="67">
        <f>SUM(E695:E695)</f>
        <v>200000</v>
      </c>
    </row>
    <row r="697" spans="1:5" ht="15" customHeight="1" x14ac:dyDescent="0.25"/>
    <row r="698" spans="1:5" ht="15" customHeight="1" x14ac:dyDescent="0.25"/>
    <row r="699" spans="1:5" ht="15" customHeight="1" x14ac:dyDescent="0.3">
      <c r="A699" s="36" t="s">
        <v>355</v>
      </c>
    </row>
    <row r="700" spans="1:5" ht="15" customHeight="1" x14ac:dyDescent="0.25">
      <c r="A700" s="204" t="s">
        <v>356</v>
      </c>
      <c r="B700" s="204"/>
      <c r="C700" s="204"/>
      <c r="D700" s="204"/>
      <c r="E700" s="204"/>
    </row>
    <row r="701" spans="1:5" ht="15" customHeight="1" x14ac:dyDescent="0.25">
      <c r="A701" s="204"/>
      <c r="B701" s="204"/>
      <c r="C701" s="204"/>
      <c r="D701" s="204"/>
      <c r="E701" s="204"/>
    </row>
    <row r="702" spans="1:5" ht="15" customHeight="1" x14ac:dyDescent="0.25">
      <c r="A702" s="203" t="s">
        <v>357</v>
      </c>
      <c r="B702" s="203"/>
      <c r="C702" s="203"/>
      <c r="D702" s="203"/>
      <c r="E702" s="203"/>
    </row>
    <row r="703" spans="1:5" ht="15" customHeight="1" x14ac:dyDescent="0.25">
      <c r="A703" s="203"/>
      <c r="B703" s="203"/>
      <c r="C703" s="203"/>
      <c r="D703" s="203"/>
      <c r="E703" s="203"/>
    </row>
    <row r="704" spans="1:5" ht="15" customHeight="1" x14ac:dyDescent="0.25">
      <c r="A704" s="203"/>
      <c r="B704" s="203"/>
      <c r="C704" s="203"/>
      <c r="D704" s="203"/>
      <c r="E704" s="203"/>
    </row>
    <row r="705" spans="1:5" ht="15" customHeight="1" x14ac:dyDescent="0.25">
      <c r="A705" s="203"/>
      <c r="B705" s="203"/>
      <c r="C705" s="203"/>
      <c r="D705" s="203"/>
      <c r="E705" s="203"/>
    </row>
    <row r="706" spans="1:5" ht="15" customHeight="1" x14ac:dyDescent="0.25">
      <c r="A706" s="203"/>
      <c r="B706" s="203"/>
      <c r="C706" s="203"/>
      <c r="D706" s="203"/>
      <c r="E706" s="203"/>
    </row>
    <row r="707" spans="1:5" ht="15" customHeight="1" x14ac:dyDescent="0.25">
      <c r="A707" s="203"/>
      <c r="B707" s="203"/>
      <c r="C707" s="203"/>
      <c r="D707" s="203"/>
      <c r="E707" s="203"/>
    </row>
    <row r="708" spans="1:5" ht="15" customHeight="1" x14ac:dyDescent="0.25">
      <c r="A708" s="55"/>
      <c r="B708" s="91"/>
      <c r="C708" s="103"/>
      <c r="D708" s="55"/>
      <c r="E708" s="104"/>
    </row>
    <row r="709" spans="1:5" ht="15" customHeight="1" x14ac:dyDescent="0.25">
      <c r="A709" s="54" t="s">
        <v>17</v>
      </c>
      <c r="B709" s="55"/>
      <c r="C709" s="55"/>
      <c r="D709" s="55"/>
      <c r="E709" s="55"/>
    </row>
    <row r="710" spans="1:5" ht="15" customHeight="1" x14ac:dyDescent="0.25">
      <c r="A710" s="56" t="s">
        <v>268</v>
      </c>
      <c r="B710" s="55"/>
      <c r="C710" s="55"/>
      <c r="D710" s="55"/>
      <c r="E710" s="73" t="s">
        <v>269</v>
      </c>
    </row>
    <row r="711" spans="1:5" ht="15" customHeight="1" x14ac:dyDescent="0.25">
      <c r="A711" s="91"/>
      <c r="B711" s="92"/>
      <c r="C711" s="55"/>
      <c r="D711" s="55"/>
      <c r="E711" s="75"/>
    </row>
    <row r="712" spans="1:5" ht="15" customHeight="1" x14ac:dyDescent="0.25">
      <c r="C712" s="60" t="s">
        <v>36</v>
      </c>
      <c r="D712" s="77" t="s">
        <v>37</v>
      </c>
      <c r="E712" s="43" t="s">
        <v>38</v>
      </c>
    </row>
    <row r="713" spans="1:5" ht="15" customHeight="1" x14ac:dyDescent="0.25">
      <c r="C713" s="98">
        <v>6113</v>
      </c>
      <c r="D713" s="81" t="s">
        <v>68</v>
      </c>
      <c r="E713" s="94">
        <v>-168200</v>
      </c>
    </row>
    <row r="714" spans="1:5" ht="15" customHeight="1" x14ac:dyDescent="0.25">
      <c r="C714" s="98">
        <v>6113</v>
      </c>
      <c r="D714" s="157" t="s">
        <v>62</v>
      </c>
      <c r="E714" s="94">
        <v>168200</v>
      </c>
    </row>
    <row r="715" spans="1:5" ht="15" customHeight="1" x14ac:dyDescent="0.25">
      <c r="C715" s="65" t="s">
        <v>40</v>
      </c>
      <c r="D715" s="99"/>
      <c r="E715" s="86">
        <f>SUM(E713:E714)</f>
        <v>0</v>
      </c>
    </row>
    <row r="716" spans="1:5" ht="15" customHeight="1" x14ac:dyDescent="0.25"/>
    <row r="717" spans="1:5" ht="15" customHeight="1" x14ac:dyDescent="0.25"/>
    <row r="718" spans="1:5" ht="15" customHeight="1" x14ac:dyDescent="0.3">
      <c r="A718" s="36" t="s">
        <v>358</v>
      </c>
    </row>
    <row r="719" spans="1:5" ht="15" customHeight="1" x14ac:dyDescent="0.25">
      <c r="A719" s="204" t="s">
        <v>72</v>
      </c>
      <c r="B719" s="204"/>
      <c r="C719" s="204"/>
      <c r="D719" s="204"/>
      <c r="E719" s="204"/>
    </row>
    <row r="720" spans="1:5" ht="15" customHeight="1" x14ac:dyDescent="0.25">
      <c r="A720" s="204"/>
      <c r="B720" s="204"/>
      <c r="C720" s="204"/>
      <c r="D720" s="204"/>
      <c r="E720" s="204"/>
    </row>
    <row r="721" spans="1:5" ht="15" customHeight="1" x14ac:dyDescent="0.25">
      <c r="A721" s="203" t="s">
        <v>359</v>
      </c>
      <c r="B721" s="203"/>
      <c r="C721" s="203"/>
      <c r="D721" s="203"/>
      <c r="E721" s="203"/>
    </row>
    <row r="722" spans="1:5" ht="15" customHeight="1" x14ac:dyDescent="0.25">
      <c r="A722" s="203"/>
      <c r="B722" s="203"/>
      <c r="C722" s="203"/>
      <c r="D722" s="203"/>
      <c r="E722" s="203"/>
    </row>
    <row r="723" spans="1:5" ht="15" customHeight="1" x14ac:dyDescent="0.25">
      <c r="A723" s="203"/>
      <c r="B723" s="203"/>
      <c r="C723" s="203"/>
      <c r="D723" s="203"/>
      <c r="E723" s="203"/>
    </row>
    <row r="724" spans="1:5" ht="15" customHeight="1" x14ac:dyDescent="0.25">
      <c r="A724" s="203"/>
      <c r="B724" s="203"/>
      <c r="C724" s="203"/>
      <c r="D724" s="203"/>
      <c r="E724" s="203"/>
    </row>
    <row r="725" spans="1:5" ht="15" customHeight="1" x14ac:dyDescent="0.25">
      <c r="A725" s="203"/>
      <c r="B725" s="203"/>
      <c r="C725" s="203"/>
      <c r="D725" s="203"/>
      <c r="E725" s="203"/>
    </row>
    <row r="726" spans="1:5" ht="15" customHeight="1" x14ac:dyDescent="0.25">
      <c r="A726" s="203"/>
      <c r="B726" s="203"/>
      <c r="C726" s="203"/>
      <c r="D726" s="203"/>
      <c r="E726" s="203"/>
    </row>
    <row r="727" spans="1:5" ht="15" customHeight="1" x14ac:dyDescent="0.25">
      <c r="A727" s="203"/>
      <c r="B727" s="203"/>
      <c r="C727" s="203"/>
      <c r="D727" s="203"/>
      <c r="E727" s="203"/>
    </row>
    <row r="728" spans="1:5" ht="15" customHeight="1" x14ac:dyDescent="0.25">
      <c r="A728" s="203"/>
      <c r="B728" s="203"/>
      <c r="C728" s="203"/>
      <c r="D728" s="203"/>
      <c r="E728" s="203"/>
    </row>
    <row r="729" spans="1:5" ht="15" customHeight="1" x14ac:dyDescent="0.25">
      <c r="A729" s="55"/>
      <c r="B729" s="91"/>
      <c r="C729" s="103"/>
      <c r="D729" s="55"/>
      <c r="E729" s="104"/>
    </row>
    <row r="730" spans="1:5" ht="15" customHeight="1" x14ac:dyDescent="0.25">
      <c r="A730" s="54" t="s">
        <v>17</v>
      </c>
      <c r="B730" s="55"/>
      <c r="C730" s="55"/>
      <c r="D730" s="55"/>
      <c r="E730" s="74"/>
    </row>
    <row r="731" spans="1:5" ht="15" customHeight="1" x14ac:dyDescent="0.25">
      <c r="A731" s="56" t="s">
        <v>69</v>
      </c>
      <c r="B731" s="55"/>
      <c r="C731" s="55"/>
      <c r="D731" s="55"/>
      <c r="E731" s="73" t="s">
        <v>70</v>
      </c>
    </row>
    <row r="732" spans="1:5" ht="15" customHeight="1" x14ac:dyDescent="0.25">
      <c r="A732" s="56"/>
      <c r="B732" s="74"/>
      <c r="C732" s="55"/>
      <c r="D732" s="55"/>
      <c r="E732" s="75"/>
    </row>
    <row r="733" spans="1:5" ht="15" customHeight="1" x14ac:dyDescent="0.25">
      <c r="A733" s="76"/>
      <c r="B733" s="76"/>
      <c r="C733" s="60" t="s">
        <v>36</v>
      </c>
      <c r="D733" s="77" t="s">
        <v>37</v>
      </c>
      <c r="E733" s="43" t="s">
        <v>38</v>
      </c>
    </row>
    <row r="734" spans="1:5" ht="15" customHeight="1" x14ac:dyDescent="0.25">
      <c r="A734" s="78"/>
      <c r="B734" s="79"/>
      <c r="C734" s="98">
        <v>5512</v>
      </c>
      <c r="D734" s="99" t="s">
        <v>77</v>
      </c>
      <c r="E734" s="94">
        <v>-76000</v>
      </c>
    </row>
    <row r="735" spans="1:5" ht="15" customHeight="1" x14ac:dyDescent="0.25">
      <c r="A735" s="78"/>
      <c r="B735" s="79"/>
      <c r="C735" s="98">
        <v>5512</v>
      </c>
      <c r="D735" s="164" t="s">
        <v>51</v>
      </c>
      <c r="E735" s="94">
        <v>76000</v>
      </c>
    </row>
    <row r="736" spans="1:5" ht="15" customHeight="1" x14ac:dyDescent="0.25">
      <c r="A736" s="90"/>
      <c r="B736" s="90"/>
      <c r="C736" s="65" t="s">
        <v>40</v>
      </c>
      <c r="D736" s="99"/>
      <c r="E736" s="86">
        <f>SUM(E734:E735)</f>
        <v>0</v>
      </c>
    </row>
    <row r="737" spans="1:5" ht="15" customHeight="1" x14ac:dyDescent="0.25"/>
    <row r="738" spans="1:5" ht="15" customHeight="1" x14ac:dyDescent="0.25"/>
    <row r="739" spans="1:5" ht="15" customHeight="1" x14ac:dyDescent="0.25"/>
    <row r="740" spans="1:5" ht="15" customHeight="1" x14ac:dyDescent="0.25"/>
    <row r="741" spans="1:5" ht="15" customHeight="1" x14ac:dyDescent="0.25"/>
    <row r="742" spans="1:5" ht="15" customHeight="1" x14ac:dyDescent="0.25"/>
    <row r="743" spans="1:5" ht="15" customHeight="1" x14ac:dyDescent="0.25"/>
    <row r="744" spans="1:5" ht="15" customHeight="1" x14ac:dyDescent="0.3">
      <c r="A744" s="36" t="s">
        <v>360</v>
      </c>
    </row>
    <row r="745" spans="1:5" ht="15" customHeight="1" x14ac:dyDescent="0.25">
      <c r="A745" s="204" t="s">
        <v>72</v>
      </c>
      <c r="B745" s="204"/>
      <c r="C745" s="204"/>
      <c r="D745" s="204"/>
      <c r="E745" s="204"/>
    </row>
    <row r="746" spans="1:5" ht="15" customHeight="1" x14ac:dyDescent="0.25">
      <c r="A746" s="204"/>
      <c r="B746" s="204"/>
      <c r="C746" s="204"/>
      <c r="D746" s="204"/>
      <c r="E746" s="204"/>
    </row>
    <row r="747" spans="1:5" ht="15" customHeight="1" x14ac:dyDescent="0.25">
      <c r="A747" s="203" t="s">
        <v>361</v>
      </c>
      <c r="B747" s="203"/>
      <c r="C747" s="203"/>
      <c r="D747" s="203"/>
      <c r="E747" s="203"/>
    </row>
    <row r="748" spans="1:5" ht="15" customHeight="1" x14ac:dyDescent="0.25">
      <c r="A748" s="203"/>
      <c r="B748" s="203"/>
      <c r="C748" s="203"/>
      <c r="D748" s="203"/>
      <c r="E748" s="203"/>
    </row>
    <row r="749" spans="1:5" ht="15" customHeight="1" x14ac:dyDescent="0.25">
      <c r="A749" s="203"/>
      <c r="B749" s="203"/>
      <c r="C749" s="203"/>
      <c r="D749" s="203"/>
      <c r="E749" s="203"/>
    </row>
    <row r="750" spans="1:5" ht="15" customHeight="1" x14ac:dyDescent="0.25">
      <c r="A750" s="203"/>
      <c r="B750" s="203"/>
      <c r="C750" s="203"/>
      <c r="D750" s="203"/>
      <c r="E750" s="203"/>
    </row>
    <row r="751" spans="1:5" ht="15" customHeight="1" x14ac:dyDescent="0.25">
      <c r="A751" s="203"/>
      <c r="B751" s="203"/>
      <c r="C751" s="203"/>
      <c r="D751" s="203"/>
      <c r="E751" s="203"/>
    </row>
    <row r="752" spans="1:5" ht="15" customHeight="1" x14ac:dyDescent="0.25">
      <c r="A752" s="203"/>
      <c r="B752" s="203"/>
      <c r="C752" s="203"/>
      <c r="D752" s="203"/>
      <c r="E752" s="203"/>
    </row>
    <row r="753" spans="1:5" ht="15" customHeight="1" x14ac:dyDescent="0.25">
      <c r="A753" s="55"/>
      <c r="B753" s="91"/>
      <c r="C753" s="103"/>
      <c r="D753" s="55"/>
      <c r="E753" s="104"/>
    </row>
    <row r="754" spans="1:5" ht="15" customHeight="1" x14ac:dyDescent="0.25">
      <c r="A754" s="54" t="s">
        <v>17</v>
      </c>
      <c r="B754" s="55"/>
      <c r="C754" s="55"/>
      <c r="D754" s="55"/>
      <c r="E754" s="74"/>
    </row>
    <row r="755" spans="1:5" ht="15" customHeight="1" x14ac:dyDescent="0.25">
      <c r="A755" s="56" t="s">
        <v>69</v>
      </c>
      <c r="B755" s="55"/>
      <c r="C755" s="55"/>
      <c r="D755" s="55"/>
      <c r="E755" s="73" t="s">
        <v>70</v>
      </c>
    </row>
    <row r="756" spans="1:5" ht="15" customHeight="1" x14ac:dyDescent="0.25">
      <c r="A756" s="56"/>
      <c r="B756" s="74"/>
      <c r="C756" s="55"/>
      <c r="D756" s="55"/>
      <c r="E756" s="75"/>
    </row>
    <row r="757" spans="1:5" ht="15" customHeight="1" x14ac:dyDescent="0.25">
      <c r="A757" s="76"/>
      <c r="B757" s="76"/>
      <c r="C757" s="60" t="s">
        <v>36</v>
      </c>
      <c r="D757" s="77" t="s">
        <v>37</v>
      </c>
      <c r="E757" s="43" t="s">
        <v>38</v>
      </c>
    </row>
    <row r="758" spans="1:5" ht="15" customHeight="1" x14ac:dyDescent="0.25">
      <c r="A758" s="78"/>
      <c r="B758" s="79"/>
      <c r="C758" s="98">
        <v>5273</v>
      </c>
      <c r="D758" s="81" t="s">
        <v>39</v>
      </c>
      <c r="E758" s="94">
        <v>-20000</v>
      </c>
    </row>
    <row r="759" spans="1:5" ht="15" customHeight="1" x14ac:dyDescent="0.25">
      <c r="A759" s="78"/>
      <c r="B759" s="79"/>
      <c r="C759" s="98">
        <v>5512</v>
      </c>
      <c r="D759" s="81" t="s">
        <v>111</v>
      </c>
      <c r="E759" s="94">
        <v>20000</v>
      </c>
    </row>
    <row r="760" spans="1:5" ht="15" customHeight="1" x14ac:dyDescent="0.25">
      <c r="A760" s="90"/>
      <c r="B760" s="90"/>
      <c r="C760" s="65" t="s">
        <v>40</v>
      </c>
      <c r="D760" s="99"/>
      <c r="E760" s="86">
        <f>SUM(E758:E759)</f>
        <v>0</v>
      </c>
    </row>
    <row r="761" spans="1:5" ht="15" customHeight="1" x14ac:dyDescent="0.25"/>
    <row r="762" spans="1:5" ht="15" customHeight="1" x14ac:dyDescent="0.25"/>
    <row r="763" spans="1:5" ht="15" customHeight="1" x14ac:dyDescent="0.3">
      <c r="A763" s="36" t="s">
        <v>362</v>
      </c>
    </row>
    <row r="764" spans="1:5" ht="15" customHeight="1" x14ac:dyDescent="0.25">
      <c r="A764" s="204" t="s">
        <v>72</v>
      </c>
      <c r="B764" s="204"/>
      <c r="C764" s="204"/>
      <c r="D764" s="204"/>
      <c r="E764" s="204"/>
    </row>
    <row r="765" spans="1:5" ht="15" customHeight="1" x14ac:dyDescent="0.25">
      <c r="A765" s="204"/>
      <c r="B765" s="204"/>
      <c r="C765" s="204"/>
      <c r="D765" s="204"/>
      <c r="E765" s="204"/>
    </row>
    <row r="766" spans="1:5" ht="15" customHeight="1" x14ac:dyDescent="0.25">
      <c r="A766" s="203" t="s">
        <v>363</v>
      </c>
      <c r="B766" s="203"/>
      <c r="C766" s="203"/>
      <c r="D766" s="203"/>
      <c r="E766" s="203"/>
    </row>
    <row r="767" spans="1:5" ht="15" customHeight="1" x14ac:dyDescent="0.25">
      <c r="A767" s="203"/>
      <c r="B767" s="203"/>
      <c r="C767" s="203"/>
      <c r="D767" s="203"/>
      <c r="E767" s="203"/>
    </row>
    <row r="768" spans="1:5" ht="15" customHeight="1" x14ac:dyDescent="0.25">
      <c r="A768" s="203"/>
      <c r="B768" s="203"/>
      <c r="C768" s="203"/>
      <c r="D768" s="203"/>
      <c r="E768" s="203"/>
    </row>
    <row r="769" spans="1:5" ht="15" customHeight="1" x14ac:dyDescent="0.25">
      <c r="A769" s="203"/>
      <c r="B769" s="203"/>
      <c r="C769" s="203"/>
      <c r="D769" s="203"/>
      <c r="E769" s="203"/>
    </row>
    <row r="770" spans="1:5" ht="15" customHeight="1" x14ac:dyDescent="0.25">
      <c r="A770" s="203"/>
      <c r="B770" s="203"/>
      <c r="C770" s="203"/>
      <c r="D770" s="203"/>
      <c r="E770" s="203"/>
    </row>
    <row r="771" spans="1:5" ht="15" customHeight="1" x14ac:dyDescent="0.25">
      <c r="A771" s="203"/>
      <c r="B771" s="203"/>
      <c r="C771" s="203"/>
      <c r="D771" s="203"/>
      <c r="E771" s="203"/>
    </row>
    <row r="772" spans="1:5" ht="15" customHeight="1" x14ac:dyDescent="0.25">
      <c r="A772" s="55"/>
      <c r="B772" s="91"/>
      <c r="C772" s="103"/>
      <c r="D772" s="55"/>
      <c r="E772" s="104"/>
    </row>
    <row r="773" spans="1:5" ht="15" customHeight="1" x14ac:dyDescent="0.25">
      <c r="A773" s="54" t="s">
        <v>17</v>
      </c>
      <c r="B773" s="55"/>
      <c r="C773" s="55"/>
      <c r="D773" s="55"/>
      <c r="E773" s="74"/>
    </row>
    <row r="774" spans="1:5" ht="15" customHeight="1" x14ac:dyDescent="0.25">
      <c r="A774" s="56" t="s">
        <v>69</v>
      </c>
      <c r="B774" s="55"/>
      <c r="C774" s="55"/>
      <c r="D774" s="55"/>
      <c r="E774" s="73" t="s">
        <v>70</v>
      </c>
    </row>
    <row r="775" spans="1:5" ht="15" customHeight="1" x14ac:dyDescent="0.25">
      <c r="A775" s="56"/>
      <c r="B775" s="74"/>
      <c r="C775" s="55"/>
      <c r="D775" s="55"/>
      <c r="E775" s="75"/>
    </row>
    <row r="776" spans="1:5" ht="15" customHeight="1" x14ac:dyDescent="0.25">
      <c r="A776" s="76"/>
      <c r="B776" s="76"/>
      <c r="C776" s="60" t="s">
        <v>36</v>
      </c>
      <c r="D776" s="77" t="s">
        <v>37</v>
      </c>
      <c r="E776" s="43" t="s">
        <v>38</v>
      </c>
    </row>
    <row r="777" spans="1:5" ht="15" customHeight="1" x14ac:dyDescent="0.25">
      <c r="A777" s="78"/>
      <c r="B777" s="79"/>
      <c r="C777" s="98">
        <v>6115</v>
      </c>
      <c r="D777" s="81" t="s">
        <v>68</v>
      </c>
      <c r="E777" s="94">
        <v>-2315.19</v>
      </c>
    </row>
    <row r="778" spans="1:5" ht="15" customHeight="1" x14ac:dyDescent="0.25">
      <c r="A778" s="78"/>
      <c r="B778" s="79"/>
      <c r="C778" s="98">
        <v>6115</v>
      </c>
      <c r="D778" s="81" t="s">
        <v>212</v>
      </c>
      <c r="E778" s="94">
        <f>985+247+89</f>
        <v>1321</v>
      </c>
    </row>
    <row r="779" spans="1:5" ht="15" customHeight="1" x14ac:dyDescent="0.25">
      <c r="A779" s="78"/>
      <c r="B779" s="79"/>
      <c r="C779" s="98">
        <v>6115</v>
      </c>
      <c r="D779" s="81" t="s">
        <v>68</v>
      </c>
      <c r="E779" s="94">
        <f>439+483.19+72</f>
        <v>994.19</v>
      </c>
    </row>
    <row r="780" spans="1:5" ht="15" customHeight="1" x14ac:dyDescent="0.25">
      <c r="A780" s="90"/>
      <c r="B780" s="90"/>
      <c r="C780" s="65" t="s">
        <v>40</v>
      </c>
      <c r="D780" s="99"/>
      <c r="E780" s="86">
        <f>SUM(E777:E779)</f>
        <v>0</v>
      </c>
    </row>
    <row r="781" spans="1:5" ht="15" customHeight="1" x14ac:dyDescent="0.25"/>
    <row r="782" spans="1:5" ht="15" customHeight="1" x14ac:dyDescent="0.25"/>
    <row r="783" spans="1:5" ht="15" customHeight="1" x14ac:dyDescent="0.3">
      <c r="A783" s="36" t="s">
        <v>364</v>
      </c>
    </row>
    <row r="784" spans="1:5" ht="15" customHeight="1" x14ac:dyDescent="0.25">
      <c r="A784" s="204" t="s">
        <v>72</v>
      </c>
      <c r="B784" s="204"/>
      <c r="C784" s="204"/>
      <c r="D784" s="204"/>
      <c r="E784" s="204"/>
    </row>
    <row r="785" spans="1:5" ht="15" customHeight="1" x14ac:dyDescent="0.25">
      <c r="A785" s="204"/>
      <c r="B785" s="204"/>
      <c r="C785" s="204"/>
      <c r="D785" s="204"/>
      <c r="E785" s="204"/>
    </row>
    <row r="786" spans="1:5" ht="15" customHeight="1" x14ac:dyDescent="0.25">
      <c r="A786" s="203" t="s">
        <v>365</v>
      </c>
      <c r="B786" s="203"/>
      <c r="C786" s="203"/>
      <c r="D786" s="203"/>
      <c r="E786" s="203"/>
    </row>
    <row r="787" spans="1:5" ht="15" customHeight="1" x14ac:dyDescent="0.25">
      <c r="A787" s="203"/>
      <c r="B787" s="203"/>
      <c r="C787" s="203"/>
      <c r="D787" s="203"/>
      <c r="E787" s="203"/>
    </row>
    <row r="788" spans="1:5" ht="15" customHeight="1" x14ac:dyDescent="0.25">
      <c r="A788" s="203"/>
      <c r="B788" s="203"/>
      <c r="C788" s="203"/>
      <c r="D788" s="203"/>
      <c r="E788" s="203"/>
    </row>
    <row r="789" spans="1:5" ht="15" customHeight="1" x14ac:dyDescent="0.25">
      <c r="A789" s="203"/>
      <c r="B789" s="203"/>
      <c r="C789" s="203"/>
      <c r="D789" s="203"/>
      <c r="E789" s="203"/>
    </row>
    <row r="790" spans="1:5" ht="15" customHeight="1" x14ac:dyDescent="0.25">
      <c r="A790" s="203"/>
      <c r="B790" s="203"/>
      <c r="C790" s="203"/>
      <c r="D790" s="203"/>
      <c r="E790" s="203"/>
    </row>
    <row r="791" spans="1:5" ht="15" customHeight="1" x14ac:dyDescent="0.25">
      <c r="A791" s="55"/>
      <c r="B791" s="91"/>
      <c r="C791" s="103"/>
      <c r="D791" s="55"/>
      <c r="E791" s="104"/>
    </row>
    <row r="792" spans="1:5" ht="15" customHeight="1" x14ac:dyDescent="0.25">
      <c r="A792" s="55"/>
      <c r="B792" s="91"/>
      <c r="C792" s="103"/>
      <c r="D792" s="55"/>
      <c r="E792" s="104"/>
    </row>
    <row r="793" spans="1:5" ht="15" customHeight="1" x14ac:dyDescent="0.25">
      <c r="A793" s="55"/>
      <c r="B793" s="91"/>
      <c r="C793" s="103"/>
      <c r="D793" s="55"/>
      <c r="E793" s="104"/>
    </row>
    <row r="794" spans="1:5" ht="15" customHeight="1" x14ac:dyDescent="0.25">
      <c r="A794" s="55"/>
      <c r="B794" s="91"/>
      <c r="C794" s="103"/>
      <c r="D794" s="55"/>
      <c r="E794" s="104"/>
    </row>
    <row r="795" spans="1:5" ht="15" customHeight="1" x14ac:dyDescent="0.25">
      <c r="A795" s="55"/>
      <c r="B795" s="91"/>
      <c r="C795" s="103"/>
      <c r="D795" s="55"/>
      <c r="E795" s="104"/>
    </row>
    <row r="796" spans="1:5" ht="15" customHeight="1" x14ac:dyDescent="0.25">
      <c r="A796" s="55"/>
      <c r="B796" s="91"/>
      <c r="C796" s="103"/>
      <c r="D796" s="55"/>
      <c r="E796" s="104"/>
    </row>
    <row r="797" spans="1:5" ht="15" customHeight="1" x14ac:dyDescent="0.25">
      <c r="A797" s="37" t="s">
        <v>17</v>
      </c>
      <c r="B797" s="38"/>
      <c r="C797" s="38"/>
      <c r="D797" s="38"/>
      <c r="E797" s="38"/>
    </row>
    <row r="798" spans="1:5" ht="15" customHeight="1" x14ac:dyDescent="0.25">
      <c r="A798" s="39" t="s">
        <v>69</v>
      </c>
      <c r="B798" s="113"/>
      <c r="C798" s="113"/>
      <c r="D798" s="113"/>
      <c r="E798" s="113" t="s">
        <v>70</v>
      </c>
    </row>
    <row r="799" spans="1:5" ht="15" customHeight="1" x14ac:dyDescent="0.25">
      <c r="A799" s="114"/>
      <c r="B799" s="115"/>
      <c r="C799" s="38"/>
      <c r="D799" s="113"/>
      <c r="E799" s="116"/>
    </row>
    <row r="800" spans="1:5" ht="15" customHeight="1" x14ac:dyDescent="0.25">
      <c r="B800" s="68"/>
      <c r="C800" s="60" t="s">
        <v>36</v>
      </c>
      <c r="D800" s="107" t="s">
        <v>37</v>
      </c>
      <c r="E800" s="43" t="s">
        <v>38</v>
      </c>
    </row>
    <row r="801" spans="1:5" ht="15" customHeight="1" x14ac:dyDescent="0.25">
      <c r="B801" s="194"/>
      <c r="C801" s="98">
        <v>6172</v>
      </c>
      <c r="D801" s="81" t="s">
        <v>68</v>
      </c>
      <c r="E801" s="111">
        <v>-1313000</v>
      </c>
    </row>
    <row r="802" spans="1:5" ht="15" customHeight="1" x14ac:dyDescent="0.25">
      <c r="B802" s="194"/>
      <c r="C802" s="98">
        <v>6172</v>
      </c>
      <c r="D802" s="81" t="s">
        <v>212</v>
      </c>
      <c r="E802" s="111">
        <f>880597+220149+79254</f>
        <v>1180000</v>
      </c>
    </row>
    <row r="803" spans="1:5" ht="15" customHeight="1" x14ac:dyDescent="0.25">
      <c r="B803" s="194"/>
      <c r="C803" s="98">
        <v>6172</v>
      </c>
      <c r="D803" s="81" t="s">
        <v>68</v>
      </c>
      <c r="E803" s="111">
        <f>6000+20000+6000+6000+5000+70000+5000</f>
        <v>118000</v>
      </c>
    </row>
    <row r="804" spans="1:5" ht="15" customHeight="1" x14ac:dyDescent="0.25">
      <c r="B804" s="191"/>
      <c r="C804" s="65" t="s">
        <v>40</v>
      </c>
      <c r="D804" s="85"/>
      <c r="E804" s="86">
        <f>SUM(E801:E803)</f>
        <v>-15000</v>
      </c>
    </row>
    <row r="805" spans="1:5" ht="15" customHeight="1" x14ac:dyDescent="0.25"/>
    <row r="806" spans="1:5" ht="15" customHeight="1" x14ac:dyDescent="0.25">
      <c r="A806" s="37" t="s">
        <v>17</v>
      </c>
      <c r="B806" s="38"/>
      <c r="C806" s="38"/>
      <c r="D806" s="38"/>
      <c r="E806" s="38"/>
    </row>
    <row r="807" spans="1:5" ht="15" customHeight="1" x14ac:dyDescent="0.25">
      <c r="A807" s="39" t="s">
        <v>69</v>
      </c>
      <c r="B807" s="113"/>
      <c r="C807" s="113"/>
      <c r="D807" s="113"/>
      <c r="E807" s="113" t="s">
        <v>366</v>
      </c>
    </row>
    <row r="808" spans="1:5" ht="15" customHeight="1" x14ac:dyDescent="0.25">
      <c r="A808" s="114"/>
      <c r="B808" s="115"/>
      <c r="C808" s="38"/>
      <c r="D808" s="113"/>
      <c r="E808" s="116"/>
    </row>
    <row r="809" spans="1:5" ht="15" customHeight="1" x14ac:dyDescent="0.25">
      <c r="B809" s="68"/>
      <c r="C809" s="60" t="s">
        <v>36</v>
      </c>
      <c r="D809" s="107" t="s">
        <v>37</v>
      </c>
      <c r="E809" s="43" t="s">
        <v>38</v>
      </c>
    </row>
    <row r="810" spans="1:5" ht="15" customHeight="1" x14ac:dyDescent="0.25">
      <c r="B810" s="194"/>
      <c r="C810" s="98">
        <v>6172</v>
      </c>
      <c r="D810" s="81" t="s">
        <v>68</v>
      </c>
      <c r="E810" s="111">
        <v>15000</v>
      </c>
    </row>
    <row r="811" spans="1:5" ht="15" customHeight="1" x14ac:dyDescent="0.25">
      <c r="B811" s="191"/>
      <c r="C811" s="65" t="s">
        <v>40</v>
      </c>
      <c r="D811" s="85"/>
      <c r="E811" s="86">
        <f>SUM(E810:E810)</f>
        <v>15000</v>
      </c>
    </row>
    <row r="812" spans="1:5" ht="15" customHeight="1" x14ac:dyDescent="0.25"/>
    <row r="813" spans="1:5" ht="15" customHeight="1" x14ac:dyDescent="0.25"/>
    <row r="814" spans="1:5" ht="15" customHeight="1" x14ac:dyDescent="0.3">
      <c r="A814" s="36" t="s">
        <v>367</v>
      </c>
    </row>
    <row r="815" spans="1:5" ht="15" customHeight="1" x14ac:dyDescent="0.25">
      <c r="A815" s="204" t="s">
        <v>240</v>
      </c>
      <c r="B815" s="204"/>
      <c r="C815" s="204"/>
      <c r="D815" s="204"/>
      <c r="E815" s="204"/>
    </row>
    <row r="816" spans="1:5" ht="15" customHeight="1" x14ac:dyDescent="0.25">
      <c r="A816" s="204"/>
      <c r="B816" s="204"/>
      <c r="C816" s="204"/>
      <c r="D816" s="204"/>
      <c r="E816" s="204"/>
    </row>
    <row r="817" spans="1:5" ht="15" customHeight="1" x14ac:dyDescent="0.25">
      <c r="A817" s="203" t="s">
        <v>368</v>
      </c>
      <c r="B817" s="203"/>
      <c r="C817" s="203"/>
      <c r="D817" s="203"/>
      <c r="E817" s="203"/>
    </row>
    <row r="818" spans="1:5" ht="15" customHeight="1" x14ac:dyDescent="0.25">
      <c r="A818" s="203"/>
      <c r="B818" s="203"/>
      <c r="C818" s="203"/>
      <c r="D818" s="203"/>
      <c r="E818" s="203"/>
    </row>
    <row r="819" spans="1:5" ht="15" customHeight="1" x14ac:dyDescent="0.25">
      <c r="A819" s="203"/>
      <c r="B819" s="203"/>
      <c r="C819" s="203"/>
      <c r="D819" s="203"/>
      <c r="E819" s="203"/>
    </row>
    <row r="820" spans="1:5" ht="15" customHeight="1" x14ac:dyDescent="0.25">
      <c r="A820" s="203"/>
      <c r="B820" s="203"/>
      <c r="C820" s="203"/>
      <c r="D820" s="203"/>
      <c r="E820" s="203"/>
    </row>
    <row r="821" spans="1:5" ht="15" customHeight="1" x14ac:dyDescent="0.25">
      <c r="A821" s="203"/>
      <c r="B821" s="203"/>
      <c r="C821" s="203"/>
      <c r="D821" s="203"/>
      <c r="E821" s="203"/>
    </row>
    <row r="822" spans="1:5" ht="15" customHeight="1" x14ac:dyDescent="0.25">
      <c r="A822" s="203"/>
      <c r="B822" s="203"/>
      <c r="C822" s="203"/>
      <c r="D822" s="203"/>
      <c r="E822" s="203"/>
    </row>
    <row r="823" spans="1:5" ht="15" customHeight="1" x14ac:dyDescent="0.25"/>
    <row r="824" spans="1:5" ht="15" customHeight="1" x14ac:dyDescent="0.25">
      <c r="A824" s="54" t="s">
        <v>17</v>
      </c>
      <c r="B824" s="55"/>
      <c r="C824" s="55"/>
      <c r="D824" s="55"/>
      <c r="E824" s="74"/>
    </row>
    <row r="825" spans="1:5" ht="15" customHeight="1" x14ac:dyDescent="0.25">
      <c r="A825" s="56" t="s">
        <v>33</v>
      </c>
      <c r="B825" s="55"/>
      <c r="C825" s="55"/>
      <c r="D825" s="55"/>
      <c r="E825" s="73" t="s">
        <v>34</v>
      </c>
    </row>
    <row r="826" spans="1:5" ht="15" customHeight="1" x14ac:dyDescent="0.25">
      <c r="A826" s="56"/>
      <c r="B826" s="74"/>
      <c r="C826" s="55"/>
      <c r="D826" s="55"/>
      <c r="E826" s="75"/>
    </row>
    <row r="827" spans="1:5" ht="15" customHeight="1" x14ac:dyDescent="0.25">
      <c r="A827" s="76"/>
      <c r="B827" s="76"/>
      <c r="C827" s="60" t="s">
        <v>36</v>
      </c>
      <c r="D827" s="77" t="s">
        <v>37</v>
      </c>
      <c r="E827" s="45" t="s">
        <v>38</v>
      </c>
    </row>
    <row r="828" spans="1:5" ht="15" customHeight="1" x14ac:dyDescent="0.25">
      <c r="A828" s="76"/>
      <c r="B828" s="76"/>
      <c r="C828" s="80">
        <v>6409</v>
      </c>
      <c r="D828" s="81" t="s">
        <v>39</v>
      </c>
      <c r="E828" s="94">
        <v>-520</v>
      </c>
    </row>
    <row r="829" spans="1:5" ht="15" customHeight="1" x14ac:dyDescent="0.25">
      <c r="A829" s="76"/>
      <c r="B829" s="76"/>
      <c r="C829" s="98">
        <v>6402</v>
      </c>
      <c r="D829" s="99" t="s">
        <v>77</v>
      </c>
      <c r="E829" s="94">
        <v>520</v>
      </c>
    </row>
    <row r="830" spans="1:5" ht="15" customHeight="1" x14ac:dyDescent="0.25">
      <c r="A830" s="90"/>
      <c r="B830" s="90"/>
      <c r="C830" s="65" t="s">
        <v>40</v>
      </c>
      <c r="D830" s="85"/>
      <c r="E830" s="86">
        <f>SUM(E828:E829)</f>
        <v>0</v>
      </c>
    </row>
    <row r="831" spans="1:5" ht="15" customHeight="1" x14ac:dyDescent="0.25"/>
    <row r="832" spans="1:5" ht="15" customHeight="1" x14ac:dyDescent="0.25"/>
    <row r="833" spans="1:5" ht="15" customHeight="1" x14ac:dyDescent="0.3">
      <c r="A833" s="36" t="s">
        <v>369</v>
      </c>
    </row>
    <row r="834" spans="1:5" ht="15" customHeight="1" x14ac:dyDescent="0.25">
      <c r="A834" s="204" t="s">
        <v>197</v>
      </c>
      <c r="B834" s="204"/>
      <c r="C834" s="204"/>
      <c r="D834" s="204"/>
      <c r="E834" s="204"/>
    </row>
    <row r="835" spans="1:5" ht="15" customHeight="1" x14ac:dyDescent="0.25">
      <c r="A835" s="204"/>
      <c r="B835" s="204"/>
      <c r="C835" s="204"/>
      <c r="D835" s="204"/>
      <c r="E835" s="204"/>
    </row>
    <row r="836" spans="1:5" ht="15" customHeight="1" x14ac:dyDescent="0.25">
      <c r="A836" s="203" t="s">
        <v>370</v>
      </c>
      <c r="B836" s="203"/>
      <c r="C836" s="203"/>
      <c r="D836" s="203"/>
      <c r="E836" s="203"/>
    </row>
    <row r="837" spans="1:5" ht="15" customHeight="1" x14ac:dyDescent="0.25">
      <c r="A837" s="203"/>
      <c r="B837" s="203"/>
      <c r="C837" s="203"/>
      <c r="D837" s="203"/>
      <c r="E837" s="203"/>
    </row>
    <row r="838" spans="1:5" ht="15" customHeight="1" x14ac:dyDescent="0.25">
      <c r="A838" s="203"/>
      <c r="B838" s="203"/>
      <c r="C838" s="203"/>
      <c r="D838" s="203"/>
      <c r="E838" s="203"/>
    </row>
    <row r="839" spans="1:5" ht="15" customHeight="1" x14ac:dyDescent="0.25">
      <c r="A839" s="203"/>
      <c r="B839" s="203"/>
      <c r="C839" s="203"/>
      <c r="D839" s="203"/>
      <c r="E839" s="203"/>
    </row>
    <row r="840" spans="1:5" ht="15" customHeight="1" x14ac:dyDescent="0.25">
      <c r="A840" s="203"/>
      <c r="B840" s="203"/>
      <c r="C840" s="203"/>
      <c r="D840" s="203"/>
      <c r="E840" s="203"/>
    </row>
    <row r="841" spans="1:5" ht="15" customHeight="1" x14ac:dyDescent="0.25">
      <c r="A841" s="203"/>
      <c r="B841" s="203"/>
      <c r="C841" s="203"/>
      <c r="D841" s="203"/>
      <c r="E841" s="203"/>
    </row>
    <row r="842" spans="1:5" ht="15" customHeight="1" x14ac:dyDescent="0.25"/>
    <row r="843" spans="1:5" ht="15" customHeight="1" x14ac:dyDescent="0.25"/>
    <row r="844" spans="1:5" ht="15" customHeight="1" x14ac:dyDescent="0.25"/>
    <row r="845" spans="1:5" ht="15" customHeight="1" x14ac:dyDescent="0.25"/>
    <row r="846" spans="1:5" ht="15" customHeight="1" x14ac:dyDescent="0.25"/>
    <row r="847" spans="1:5" ht="15" customHeight="1" x14ac:dyDescent="0.25"/>
    <row r="848" spans="1:5" ht="15" customHeight="1" x14ac:dyDescent="0.25"/>
    <row r="849" spans="1:5" ht="15" customHeight="1" x14ac:dyDescent="0.25"/>
    <row r="850" spans="1:5" ht="15" customHeight="1" x14ac:dyDescent="0.25">
      <c r="A850" s="37" t="s">
        <v>17</v>
      </c>
      <c r="B850" s="38"/>
      <c r="C850" s="38"/>
      <c r="D850" s="38"/>
      <c r="E850" s="114"/>
    </row>
    <row r="851" spans="1:5" ht="15" customHeight="1" x14ac:dyDescent="0.25">
      <c r="A851" s="56" t="s">
        <v>41</v>
      </c>
      <c r="B851" s="57"/>
      <c r="C851" s="57"/>
      <c r="D851" s="57"/>
      <c r="E851" s="57" t="s">
        <v>42</v>
      </c>
    </row>
    <row r="852" spans="1:5" ht="15" customHeight="1" x14ac:dyDescent="0.25"/>
    <row r="853" spans="1:5" ht="15" customHeight="1" x14ac:dyDescent="0.25">
      <c r="C853" s="60" t="s">
        <v>36</v>
      </c>
      <c r="D853" s="77" t="s">
        <v>37</v>
      </c>
      <c r="E853" s="43" t="s">
        <v>38</v>
      </c>
    </row>
    <row r="854" spans="1:5" ht="15" customHeight="1" x14ac:dyDescent="0.25">
      <c r="C854" s="98">
        <v>6172</v>
      </c>
      <c r="D854" s="81" t="s">
        <v>68</v>
      </c>
      <c r="E854" s="94">
        <v>-20000</v>
      </c>
    </row>
    <row r="855" spans="1:5" ht="15" customHeight="1" x14ac:dyDescent="0.25">
      <c r="C855" s="98">
        <v>4399</v>
      </c>
      <c r="D855" s="81" t="s">
        <v>68</v>
      </c>
      <c r="E855" s="94">
        <v>20000</v>
      </c>
    </row>
    <row r="856" spans="1:5" ht="15" customHeight="1" x14ac:dyDescent="0.25">
      <c r="C856" s="65" t="s">
        <v>40</v>
      </c>
      <c r="D856" s="99"/>
      <c r="E856" s="86">
        <f>SUM(E854:E855)</f>
        <v>0</v>
      </c>
    </row>
    <row r="857" spans="1:5" ht="15" customHeight="1" x14ac:dyDescent="0.25"/>
    <row r="858" spans="1:5" ht="15" customHeight="1" x14ac:dyDescent="0.25"/>
    <row r="859" spans="1:5" ht="15" customHeight="1" x14ac:dyDescent="0.3">
      <c r="A859" s="36" t="s">
        <v>371</v>
      </c>
    </row>
    <row r="860" spans="1:5" ht="15" customHeight="1" x14ac:dyDescent="0.25">
      <c r="A860" s="204" t="s">
        <v>214</v>
      </c>
      <c r="B860" s="204"/>
      <c r="C860" s="204"/>
      <c r="D860" s="204"/>
      <c r="E860" s="204"/>
    </row>
    <row r="861" spans="1:5" ht="15" customHeight="1" x14ac:dyDescent="0.25">
      <c r="A861" s="204"/>
      <c r="B861" s="204"/>
      <c r="C861" s="204"/>
      <c r="D861" s="204"/>
      <c r="E861" s="204"/>
    </row>
    <row r="862" spans="1:5" ht="15" customHeight="1" x14ac:dyDescent="0.25">
      <c r="A862" s="203" t="s">
        <v>406</v>
      </c>
      <c r="B862" s="203"/>
      <c r="C862" s="203"/>
      <c r="D862" s="203"/>
      <c r="E862" s="203"/>
    </row>
    <row r="863" spans="1:5" ht="15" customHeight="1" x14ac:dyDescent="0.25">
      <c r="A863" s="203"/>
      <c r="B863" s="203"/>
      <c r="C863" s="203"/>
      <c r="D863" s="203"/>
      <c r="E863" s="203"/>
    </row>
    <row r="864" spans="1:5" ht="15" customHeight="1" x14ac:dyDescent="0.25">
      <c r="A864" s="203"/>
      <c r="B864" s="203"/>
      <c r="C864" s="203"/>
      <c r="D864" s="203"/>
      <c r="E864" s="203"/>
    </row>
    <row r="865" spans="1:5" ht="15" customHeight="1" x14ac:dyDescent="0.25">
      <c r="A865" s="203"/>
      <c r="B865" s="203"/>
      <c r="C865" s="203"/>
      <c r="D865" s="203"/>
      <c r="E865" s="203"/>
    </row>
    <row r="866" spans="1:5" ht="15" customHeight="1" x14ac:dyDescent="0.25">
      <c r="A866" s="203"/>
      <c r="B866" s="203"/>
      <c r="C866" s="203"/>
      <c r="D866" s="203"/>
      <c r="E866" s="203"/>
    </row>
    <row r="867" spans="1:5" ht="15" customHeight="1" x14ac:dyDescent="0.25">
      <c r="A867" s="203"/>
      <c r="B867" s="203"/>
      <c r="C867" s="203"/>
      <c r="D867" s="203"/>
      <c r="E867" s="203"/>
    </row>
    <row r="868" spans="1:5" ht="15" customHeight="1" x14ac:dyDescent="0.25">
      <c r="A868" s="203"/>
      <c r="B868" s="203"/>
      <c r="C868" s="203"/>
      <c r="D868" s="203"/>
      <c r="E868" s="203"/>
    </row>
    <row r="869" spans="1:5" ht="15" customHeight="1" x14ac:dyDescent="0.25">
      <c r="A869" s="203"/>
      <c r="B869" s="203"/>
      <c r="C869" s="203"/>
      <c r="D869" s="203"/>
      <c r="E869" s="203"/>
    </row>
    <row r="870" spans="1:5" ht="15" customHeight="1" x14ac:dyDescent="0.25"/>
    <row r="871" spans="1:5" ht="15" customHeight="1" x14ac:dyDescent="0.25">
      <c r="A871" s="54" t="s">
        <v>17</v>
      </c>
      <c r="B871" s="55"/>
      <c r="C871" s="55"/>
      <c r="D871" s="55"/>
      <c r="E871" s="74"/>
    </row>
    <row r="872" spans="1:5" ht="15" customHeight="1" x14ac:dyDescent="0.25">
      <c r="A872" s="56" t="s">
        <v>83</v>
      </c>
      <c r="B872" s="57"/>
      <c r="C872" s="57"/>
      <c r="D872" s="57"/>
      <c r="E872" s="74" t="s">
        <v>84</v>
      </c>
    </row>
    <row r="873" spans="1:5" ht="15" customHeight="1" x14ac:dyDescent="0.25"/>
    <row r="874" spans="1:5" ht="15" customHeight="1" x14ac:dyDescent="0.25">
      <c r="B874" s="43" t="s">
        <v>35</v>
      </c>
      <c r="C874" s="60" t="s">
        <v>36</v>
      </c>
      <c r="D874" s="61" t="s">
        <v>43</v>
      </c>
      <c r="E874" s="45" t="s">
        <v>38</v>
      </c>
    </row>
    <row r="875" spans="1:5" ht="15" customHeight="1" x14ac:dyDescent="0.25">
      <c r="B875" s="93">
        <v>13</v>
      </c>
      <c r="C875" s="88"/>
      <c r="D875" s="81" t="s">
        <v>150</v>
      </c>
      <c r="E875" s="126">
        <v>-960000</v>
      </c>
    </row>
    <row r="876" spans="1:5" ht="15" customHeight="1" x14ac:dyDescent="0.25">
      <c r="B876" s="93">
        <v>13</v>
      </c>
      <c r="C876" s="88"/>
      <c r="D876" s="63" t="s">
        <v>85</v>
      </c>
      <c r="E876" s="126">
        <v>960000</v>
      </c>
    </row>
    <row r="877" spans="1:5" ht="15" customHeight="1" x14ac:dyDescent="0.25">
      <c r="B877" s="50"/>
      <c r="C877" s="65" t="s">
        <v>40</v>
      </c>
      <c r="D877" s="66"/>
      <c r="E877" s="67">
        <f>SUM(E875:E876)</f>
        <v>0</v>
      </c>
    </row>
    <row r="878" spans="1:5" ht="15" customHeight="1" x14ac:dyDescent="0.25"/>
    <row r="879" spans="1:5" ht="15" customHeight="1" x14ac:dyDescent="0.25"/>
    <row r="880" spans="1:5" ht="15" customHeight="1" x14ac:dyDescent="0.3">
      <c r="A880" s="36" t="s">
        <v>372</v>
      </c>
    </row>
    <row r="881" spans="1:5" ht="15" customHeight="1" x14ac:dyDescent="0.25">
      <c r="A881" s="204" t="s">
        <v>214</v>
      </c>
      <c r="B881" s="204"/>
      <c r="C881" s="204"/>
      <c r="D881" s="204"/>
      <c r="E881" s="204"/>
    </row>
    <row r="882" spans="1:5" ht="15" customHeight="1" x14ac:dyDescent="0.25">
      <c r="A882" s="204"/>
      <c r="B882" s="204"/>
      <c r="C882" s="204"/>
      <c r="D882" s="204"/>
      <c r="E882" s="204"/>
    </row>
    <row r="883" spans="1:5" ht="15" customHeight="1" x14ac:dyDescent="0.25">
      <c r="A883" s="203" t="s">
        <v>407</v>
      </c>
      <c r="B883" s="203"/>
      <c r="C883" s="203"/>
      <c r="D883" s="203"/>
      <c r="E883" s="203"/>
    </row>
    <row r="884" spans="1:5" ht="15" customHeight="1" x14ac:dyDescent="0.25">
      <c r="A884" s="203"/>
      <c r="B884" s="203"/>
      <c r="C884" s="203"/>
      <c r="D884" s="203"/>
      <c r="E884" s="203"/>
    </row>
    <row r="885" spans="1:5" ht="15" customHeight="1" x14ac:dyDescent="0.25">
      <c r="A885" s="203"/>
      <c r="B885" s="203"/>
      <c r="C885" s="203"/>
      <c r="D885" s="203"/>
      <c r="E885" s="203"/>
    </row>
    <row r="886" spans="1:5" ht="15" customHeight="1" x14ac:dyDescent="0.25">
      <c r="A886" s="203"/>
      <c r="B886" s="203"/>
      <c r="C886" s="203"/>
      <c r="D886" s="203"/>
      <c r="E886" s="203"/>
    </row>
    <row r="887" spans="1:5" ht="15" customHeight="1" x14ac:dyDescent="0.25">
      <c r="A887" s="203"/>
      <c r="B887" s="203"/>
      <c r="C887" s="203"/>
      <c r="D887" s="203"/>
      <c r="E887" s="203"/>
    </row>
    <row r="888" spans="1:5" ht="15" customHeight="1" x14ac:dyDescent="0.25">
      <c r="A888" s="203"/>
      <c r="B888" s="203"/>
      <c r="C888" s="203"/>
      <c r="D888" s="203"/>
      <c r="E888" s="203"/>
    </row>
    <row r="889" spans="1:5" ht="15" customHeight="1" x14ac:dyDescent="0.25">
      <c r="A889" s="203"/>
      <c r="B889" s="203"/>
      <c r="C889" s="203"/>
      <c r="D889" s="203"/>
      <c r="E889" s="203"/>
    </row>
    <row r="890" spans="1:5" ht="15" customHeight="1" x14ac:dyDescent="0.25">
      <c r="A890" s="203"/>
      <c r="B890" s="203"/>
      <c r="C890" s="203"/>
      <c r="D890" s="203"/>
      <c r="E890" s="203"/>
    </row>
    <row r="891" spans="1:5" ht="15" customHeight="1" x14ac:dyDescent="0.25"/>
    <row r="892" spans="1:5" ht="15" customHeight="1" x14ac:dyDescent="0.25">
      <c r="A892" s="54" t="s">
        <v>17</v>
      </c>
      <c r="B892" s="55"/>
      <c r="C892" s="55"/>
      <c r="D892" s="55"/>
      <c r="E892" s="74"/>
    </row>
    <row r="893" spans="1:5" ht="15" customHeight="1" x14ac:dyDescent="0.25">
      <c r="A893" s="56" t="s">
        <v>83</v>
      </c>
      <c r="B893" s="57"/>
      <c r="C893" s="57"/>
      <c r="D893" s="57"/>
      <c r="E893" s="74" t="s">
        <v>84</v>
      </c>
    </row>
    <row r="894" spans="1:5" ht="15" customHeight="1" x14ac:dyDescent="0.25"/>
    <row r="895" spans="1:5" ht="15" customHeight="1" x14ac:dyDescent="0.25">
      <c r="B895" s="43" t="s">
        <v>35</v>
      </c>
      <c r="C895" s="60" t="s">
        <v>36</v>
      </c>
      <c r="D895" s="61" t="s">
        <v>43</v>
      </c>
      <c r="E895" s="45" t="s">
        <v>38</v>
      </c>
    </row>
    <row r="896" spans="1:5" ht="15" customHeight="1" x14ac:dyDescent="0.25">
      <c r="B896" s="93">
        <v>307</v>
      </c>
      <c r="C896" s="88"/>
      <c r="D896" s="63" t="s">
        <v>85</v>
      </c>
      <c r="E896" s="126">
        <v>-535000</v>
      </c>
    </row>
    <row r="897" spans="1:5" ht="15" customHeight="1" x14ac:dyDescent="0.25">
      <c r="B897" s="93">
        <v>11</v>
      </c>
      <c r="C897" s="88"/>
      <c r="D897" s="63" t="s">
        <v>150</v>
      </c>
      <c r="E897" s="126">
        <v>535000</v>
      </c>
    </row>
    <row r="898" spans="1:5" ht="15" customHeight="1" x14ac:dyDescent="0.25">
      <c r="B898" s="50"/>
      <c r="C898" s="65" t="s">
        <v>40</v>
      </c>
      <c r="D898" s="66"/>
      <c r="E898" s="67">
        <f>SUM(E896:E897)</f>
        <v>0</v>
      </c>
    </row>
    <row r="899" spans="1:5" ht="15" customHeight="1" x14ac:dyDescent="0.25"/>
    <row r="900" spans="1:5" ht="15" customHeight="1" x14ac:dyDescent="0.25"/>
    <row r="901" spans="1:5" ht="15" customHeight="1" x14ac:dyDescent="0.25"/>
    <row r="902" spans="1:5" ht="15" customHeight="1" x14ac:dyDescent="0.25"/>
    <row r="903" spans="1:5" ht="15" customHeight="1" x14ac:dyDescent="0.3">
      <c r="A903" s="36" t="s">
        <v>373</v>
      </c>
    </row>
    <row r="904" spans="1:5" ht="15" customHeight="1" x14ac:dyDescent="0.25">
      <c r="A904" s="205" t="s">
        <v>87</v>
      </c>
      <c r="B904" s="205"/>
      <c r="C904" s="205"/>
      <c r="D904" s="205"/>
      <c r="E904" s="205"/>
    </row>
    <row r="905" spans="1:5" ht="15" customHeight="1" x14ac:dyDescent="0.25">
      <c r="A905" s="205" t="s">
        <v>88</v>
      </c>
      <c r="B905" s="205"/>
      <c r="C905" s="205"/>
      <c r="D905" s="205"/>
      <c r="E905" s="205"/>
    </row>
    <row r="906" spans="1:5" ht="15" customHeight="1" x14ac:dyDescent="0.25">
      <c r="A906" s="206" t="s">
        <v>374</v>
      </c>
      <c r="B906" s="206"/>
      <c r="C906" s="206"/>
      <c r="D906" s="206"/>
      <c r="E906" s="206"/>
    </row>
    <row r="907" spans="1:5" ht="15" customHeight="1" x14ac:dyDescent="0.25">
      <c r="A907" s="206"/>
      <c r="B907" s="206"/>
      <c r="C907" s="206"/>
      <c r="D907" s="206"/>
      <c r="E907" s="206"/>
    </row>
    <row r="908" spans="1:5" ht="15" customHeight="1" x14ac:dyDescent="0.25">
      <c r="A908" s="206"/>
      <c r="B908" s="206"/>
      <c r="C908" s="206"/>
      <c r="D908" s="206"/>
      <c r="E908" s="206"/>
    </row>
    <row r="909" spans="1:5" ht="15" customHeight="1" x14ac:dyDescent="0.25">
      <c r="A909" s="206"/>
      <c r="B909" s="206"/>
      <c r="C909" s="206"/>
      <c r="D909" s="206"/>
      <c r="E909" s="206"/>
    </row>
    <row r="910" spans="1:5" ht="15" customHeight="1" x14ac:dyDescent="0.25">
      <c r="A910" s="206"/>
      <c r="B910" s="206"/>
      <c r="C910" s="206"/>
      <c r="D910" s="206"/>
      <c r="E910" s="206"/>
    </row>
    <row r="911" spans="1:5" ht="15" customHeight="1" x14ac:dyDescent="0.25">
      <c r="A911" s="106"/>
      <c r="B911" s="195"/>
      <c r="C911" s="106"/>
      <c r="D911" s="106"/>
      <c r="E911" s="106"/>
    </row>
    <row r="912" spans="1:5" ht="15" customHeight="1" x14ac:dyDescent="0.25">
      <c r="A912" s="54" t="s">
        <v>1</v>
      </c>
      <c r="B912" s="87"/>
      <c r="C912" s="55"/>
      <c r="D912" s="55"/>
      <c r="E912" s="55"/>
    </row>
    <row r="913" spans="1:5" ht="15" customHeight="1" x14ac:dyDescent="0.25">
      <c r="A913" s="56" t="s">
        <v>33</v>
      </c>
      <c r="B913" s="87"/>
      <c r="C913" s="55"/>
      <c r="D913" s="55"/>
      <c r="E913" s="73" t="s">
        <v>34</v>
      </c>
    </row>
    <row r="914" spans="1:5" ht="15" customHeight="1" x14ac:dyDescent="0.25">
      <c r="B914" s="174"/>
      <c r="C914" s="55"/>
      <c r="D914" s="55"/>
      <c r="E914" s="75"/>
    </row>
    <row r="915" spans="1:5" ht="15" customHeight="1" x14ac:dyDescent="0.25">
      <c r="B915" s="60" t="s">
        <v>35</v>
      </c>
      <c r="C915" s="60" t="s">
        <v>36</v>
      </c>
      <c r="D915" s="107" t="s">
        <v>43</v>
      </c>
      <c r="E915" s="43" t="s">
        <v>38</v>
      </c>
    </row>
    <row r="916" spans="1:5" ht="15" customHeight="1" x14ac:dyDescent="0.25">
      <c r="B916" s="108">
        <v>98297</v>
      </c>
      <c r="C916" s="196"/>
      <c r="D916" s="110" t="s">
        <v>90</v>
      </c>
      <c r="E916" s="111">
        <v>190528.92</v>
      </c>
    </row>
    <row r="917" spans="1:5" ht="15" customHeight="1" x14ac:dyDescent="0.25">
      <c r="B917" s="112"/>
      <c r="C917" s="65" t="s">
        <v>40</v>
      </c>
      <c r="D917" s="85"/>
      <c r="E917" s="86">
        <f>SUM(E916:E916)</f>
        <v>190528.92</v>
      </c>
    </row>
    <row r="918" spans="1:5" ht="15" customHeight="1" x14ac:dyDescent="0.25">
      <c r="A918" s="57"/>
      <c r="B918" s="197"/>
      <c r="C918" s="57"/>
      <c r="D918" s="57"/>
    </row>
    <row r="919" spans="1:5" ht="15" customHeight="1" x14ac:dyDescent="0.25">
      <c r="A919" s="54" t="s">
        <v>17</v>
      </c>
      <c r="B919" s="87"/>
      <c r="C919" s="55"/>
      <c r="D919" s="55"/>
      <c r="E919" s="55"/>
    </row>
    <row r="920" spans="1:5" ht="15" customHeight="1" x14ac:dyDescent="0.25">
      <c r="A920" s="56" t="s">
        <v>45</v>
      </c>
      <c r="B920" s="131"/>
      <c r="E920" t="s">
        <v>46</v>
      </c>
    </row>
    <row r="921" spans="1:5" ht="15" customHeight="1" x14ac:dyDescent="0.25">
      <c r="A921" s="57"/>
      <c r="B921" s="166"/>
      <c r="C921" s="55"/>
      <c r="E921" s="59"/>
    </row>
    <row r="922" spans="1:5" ht="15" customHeight="1" x14ac:dyDescent="0.25">
      <c r="B922" s="76"/>
      <c r="C922" s="60" t="s">
        <v>36</v>
      </c>
      <c r="D922" s="169" t="s">
        <v>37</v>
      </c>
      <c r="E922" s="43" t="s">
        <v>38</v>
      </c>
    </row>
    <row r="923" spans="1:5" ht="15" customHeight="1" x14ac:dyDescent="0.25">
      <c r="B923" s="198"/>
      <c r="C923" s="199">
        <v>3599</v>
      </c>
      <c r="D923" s="81" t="s">
        <v>68</v>
      </c>
      <c r="E923" s="111">
        <v>190528.92</v>
      </c>
    </row>
    <row r="924" spans="1:5" ht="15" customHeight="1" x14ac:dyDescent="0.25">
      <c r="B924" s="198"/>
      <c r="C924" s="65" t="s">
        <v>40</v>
      </c>
      <c r="D924" s="66"/>
      <c r="E924" s="67">
        <f>SUM(E923:E923)</f>
        <v>190528.92</v>
      </c>
    </row>
    <row r="925" spans="1:5" ht="15" customHeight="1" x14ac:dyDescent="0.25"/>
    <row r="926" spans="1:5" ht="15" customHeight="1" x14ac:dyDescent="0.25"/>
    <row r="927" spans="1:5" ht="15" customHeight="1" x14ac:dyDescent="0.3">
      <c r="A927" s="36" t="s">
        <v>375</v>
      </c>
      <c r="B927" s="74"/>
      <c r="C927" s="74"/>
      <c r="D927" s="74"/>
      <c r="E927" s="74"/>
    </row>
    <row r="928" spans="1:5" ht="15" customHeight="1" x14ac:dyDescent="0.25">
      <c r="A928" s="205" t="s">
        <v>87</v>
      </c>
      <c r="B928" s="205"/>
      <c r="C928" s="205"/>
      <c r="D928" s="205"/>
      <c r="E928" s="205"/>
    </row>
    <row r="929" spans="1:5" ht="15" customHeight="1" x14ac:dyDescent="0.25">
      <c r="A929" s="205" t="s">
        <v>297</v>
      </c>
      <c r="B929" s="205"/>
      <c r="C929" s="205"/>
      <c r="D929" s="205"/>
      <c r="E929" s="205"/>
    </row>
    <row r="930" spans="1:5" ht="15" customHeight="1" x14ac:dyDescent="0.25">
      <c r="A930" s="203" t="s">
        <v>376</v>
      </c>
      <c r="B930" s="208"/>
      <c r="C930" s="208"/>
      <c r="D930" s="208"/>
      <c r="E930" s="208"/>
    </row>
    <row r="931" spans="1:5" ht="15" customHeight="1" x14ac:dyDescent="0.25">
      <c r="A931" s="208"/>
      <c r="B931" s="208"/>
      <c r="C931" s="208"/>
      <c r="D931" s="208"/>
      <c r="E931" s="208"/>
    </row>
    <row r="932" spans="1:5" ht="15" customHeight="1" x14ac:dyDescent="0.25">
      <c r="A932" s="208"/>
      <c r="B932" s="208"/>
      <c r="C932" s="208"/>
      <c r="D932" s="208"/>
      <c r="E932" s="208"/>
    </row>
    <row r="933" spans="1:5" ht="15" customHeight="1" x14ac:dyDescent="0.25">
      <c r="A933" s="208"/>
      <c r="B933" s="208"/>
      <c r="C933" s="208"/>
      <c r="D933" s="208"/>
      <c r="E933" s="208"/>
    </row>
    <row r="934" spans="1:5" ht="15" customHeight="1" x14ac:dyDescent="0.25">
      <c r="A934" s="208"/>
      <c r="B934" s="208"/>
      <c r="C934" s="208"/>
      <c r="D934" s="208"/>
      <c r="E934" s="208"/>
    </row>
    <row r="935" spans="1:5" ht="15" customHeight="1" x14ac:dyDescent="0.25">
      <c r="A935" s="208"/>
      <c r="B935" s="208"/>
      <c r="C935" s="208"/>
      <c r="D935" s="208"/>
      <c r="E935" s="208"/>
    </row>
    <row r="936" spans="1:5" ht="15" customHeight="1" x14ac:dyDescent="0.25">
      <c r="A936" s="179"/>
      <c r="B936" s="179"/>
      <c r="C936" s="179"/>
      <c r="D936" s="179"/>
      <c r="E936" s="179"/>
    </row>
    <row r="937" spans="1:5" ht="15" customHeight="1" x14ac:dyDescent="0.25">
      <c r="A937" s="37" t="s">
        <v>1</v>
      </c>
      <c r="B937" s="38"/>
      <c r="C937" s="38"/>
      <c r="D937" s="38"/>
      <c r="E937" s="38"/>
    </row>
    <row r="938" spans="1:5" ht="15" customHeight="1" x14ac:dyDescent="0.25">
      <c r="A938" s="56" t="s">
        <v>33</v>
      </c>
      <c r="B938" s="38"/>
      <c r="C938" s="38"/>
      <c r="D938" s="38"/>
      <c r="E938" s="40" t="s">
        <v>34</v>
      </c>
    </row>
    <row r="939" spans="1:5" ht="15" customHeight="1" x14ac:dyDescent="0.25">
      <c r="A939" s="74"/>
      <c r="B939" s="54"/>
      <c r="C939" s="55"/>
      <c r="D939" s="55"/>
      <c r="E939" s="75"/>
    </row>
    <row r="940" spans="1:5" ht="15" customHeight="1" x14ac:dyDescent="0.25">
      <c r="A940" s="74"/>
      <c r="B940" s="60" t="s">
        <v>35</v>
      </c>
      <c r="C940" s="60" t="s">
        <v>36</v>
      </c>
      <c r="D940" s="107" t="s">
        <v>43</v>
      </c>
      <c r="E940" s="45" t="s">
        <v>38</v>
      </c>
    </row>
    <row r="941" spans="1:5" ht="15" customHeight="1" x14ac:dyDescent="0.25">
      <c r="A941" s="74"/>
      <c r="B941" s="80">
        <v>104513013</v>
      </c>
      <c r="C941" s="124"/>
      <c r="D941" s="125" t="s">
        <v>97</v>
      </c>
      <c r="E941" s="126">
        <v>527350.19999999995</v>
      </c>
    </row>
    <row r="942" spans="1:5" ht="15" customHeight="1" x14ac:dyDescent="0.25">
      <c r="A942" s="74"/>
      <c r="B942" s="80">
        <v>104113013</v>
      </c>
      <c r="C942" s="124"/>
      <c r="D942" s="180" t="s">
        <v>97</v>
      </c>
      <c r="E942" s="126">
        <v>62041.2</v>
      </c>
    </row>
    <row r="943" spans="1:5" ht="15" customHeight="1" x14ac:dyDescent="0.25">
      <c r="A943" s="74"/>
      <c r="B943" s="96"/>
      <c r="C943" s="65" t="s">
        <v>40</v>
      </c>
      <c r="D943" s="85"/>
      <c r="E943" s="86">
        <f>SUM(E941:E942)</f>
        <v>589391.39999999991</v>
      </c>
    </row>
    <row r="944" spans="1:5" ht="15" customHeight="1" x14ac:dyDescent="0.3">
      <c r="A944" s="127"/>
      <c r="B944" s="114"/>
      <c r="C944" s="114"/>
      <c r="D944" s="114"/>
      <c r="E944" s="114"/>
    </row>
    <row r="945" spans="1:5" ht="15" customHeight="1" x14ac:dyDescent="0.25">
      <c r="A945" s="54" t="s">
        <v>17</v>
      </c>
      <c r="B945" s="55"/>
      <c r="C945" s="55"/>
      <c r="D945" s="55"/>
      <c r="E945" s="55"/>
    </row>
    <row r="946" spans="1:5" ht="15" customHeight="1" x14ac:dyDescent="0.25">
      <c r="A946" s="56" t="s">
        <v>41</v>
      </c>
      <c r="B946" s="74"/>
      <c r="C946" s="74"/>
      <c r="D946" s="74"/>
      <c r="E946" s="74" t="s">
        <v>42</v>
      </c>
    </row>
    <row r="947" spans="1:5" ht="15" customHeight="1" x14ac:dyDescent="0.25">
      <c r="A947" s="74"/>
      <c r="B947" s="58"/>
      <c r="C947" s="55"/>
      <c r="D947" s="74"/>
      <c r="E947" s="59"/>
    </row>
    <row r="948" spans="1:5" ht="15" customHeight="1" x14ac:dyDescent="0.25">
      <c r="A948" s="74"/>
      <c r="B948" s="43" t="s">
        <v>35</v>
      </c>
      <c r="C948" s="60" t="s">
        <v>36</v>
      </c>
      <c r="D948" s="61" t="s">
        <v>43</v>
      </c>
      <c r="E948" s="45" t="s">
        <v>38</v>
      </c>
    </row>
    <row r="949" spans="1:5" ht="15" customHeight="1" x14ac:dyDescent="0.25">
      <c r="A949" s="74"/>
      <c r="B949" s="80">
        <v>104513013</v>
      </c>
      <c r="C949" s="98"/>
      <c r="D949" s="63" t="s">
        <v>44</v>
      </c>
      <c r="E949" s="126">
        <v>527350.19999999995</v>
      </c>
    </row>
    <row r="950" spans="1:5" ht="15" customHeight="1" x14ac:dyDescent="0.25">
      <c r="A950" s="74"/>
      <c r="B950" s="80">
        <v>104113013</v>
      </c>
      <c r="C950" s="98"/>
      <c r="D950" s="63" t="s">
        <v>44</v>
      </c>
      <c r="E950" s="126">
        <v>62041.2</v>
      </c>
    </row>
    <row r="951" spans="1:5" ht="15" customHeight="1" x14ac:dyDescent="0.25">
      <c r="A951" s="74"/>
      <c r="B951" s="96"/>
      <c r="C951" s="65" t="s">
        <v>40</v>
      </c>
      <c r="D951" s="66"/>
      <c r="E951" s="86">
        <f>SUM(E949:E950)</f>
        <v>589391.39999999991</v>
      </c>
    </row>
    <row r="952" spans="1:5" ht="15" customHeight="1" x14ac:dyDescent="0.25"/>
    <row r="953" spans="1:5" ht="15" customHeight="1" x14ac:dyDescent="0.25"/>
    <row r="954" spans="1:5" ht="15" customHeight="1" x14ac:dyDescent="0.25"/>
    <row r="955" spans="1:5" ht="15" customHeight="1" x14ac:dyDescent="0.25"/>
    <row r="956" spans="1:5" ht="15" customHeight="1" x14ac:dyDescent="0.25"/>
    <row r="957" spans="1:5" ht="15" customHeight="1" x14ac:dyDescent="0.25"/>
    <row r="958" spans="1:5" ht="15" customHeight="1" x14ac:dyDescent="0.25"/>
    <row r="959" spans="1:5" ht="15" customHeight="1" x14ac:dyDescent="0.25"/>
    <row r="960" spans="1:5"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sheetData>
  <mergeCells count="76">
    <mergeCell ref="A41:E46"/>
    <mergeCell ref="A2:E2"/>
    <mergeCell ref="A3:E3"/>
    <mergeCell ref="A4:E10"/>
    <mergeCell ref="A39:E39"/>
    <mergeCell ref="A40:E40"/>
    <mergeCell ref="A145:E151"/>
    <mergeCell ref="A64:E64"/>
    <mergeCell ref="A65:E65"/>
    <mergeCell ref="A66:E71"/>
    <mergeCell ref="A89:E89"/>
    <mergeCell ref="A90:E90"/>
    <mergeCell ref="A91:E96"/>
    <mergeCell ref="A117:E117"/>
    <mergeCell ref="A118:E118"/>
    <mergeCell ref="A119:E125"/>
    <mergeCell ref="A143:E143"/>
    <mergeCell ref="A144:E144"/>
    <mergeCell ref="A331:E338"/>
    <mergeCell ref="A177:E177"/>
    <mergeCell ref="A178:E184"/>
    <mergeCell ref="A202:E202"/>
    <mergeCell ref="A203:E210"/>
    <mergeCell ref="A230:E231"/>
    <mergeCell ref="A232:E240"/>
    <mergeCell ref="A267:E268"/>
    <mergeCell ref="A269:E277"/>
    <mergeCell ref="A302:E303"/>
    <mergeCell ref="A304:E311"/>
    <mergeCell ref="A329:E330"/>
    <mergeCell ref="A535:E540"/>
    <mergeCell ref="A356:E357"/>
    <mergeCell ref="A358:E364"/>
    <mergeCell ref="A384:E385"/>
    <mergeCell ref="A386:E392"/>
    <mergeCell ref="A411:E412"/>
    <mergeCell ref="A413:E418"/>
    <mergeCell ref="A442:E443"/>
    <mergeCell ref="A444:E450"/>
    <mergeCell ref="A480:E481"/>
    <mergeCell ref="A482:E488"/>
    <mergeCell ref="A533:E534"/>
    <mergeCell ref="A702:E707"/>
    <mergeCell ref="A558:E559"/>
    <mergeCell ref="A560:E565"/>
    <mergeCell ref="A586:E587"/>
    <mergeCell ref="A588:E595"/>
    <mergeCell ref="A613:E614"/>
    <mergeCell ref="A615:E622"/>
    <mergeCell ref="A639:E640"/>
    <mergeCell ref="A641:E648"/>
    <mergeCell ref="A666:E667"/>
    <mergeCell ref="A668:E676"/>
    <mergeCell ref="A700:E701"/>
    <mergeCell ref="A836:E841"/>
    <mergeCell ref="A719:E720"/>
    <mergeCell ref="A721:E728"/>
    <mergeCell ref="A745:E746"/>
    <mergeCell ref="A747:E752"/>
    <mergeCell ref="A764:E765"/>
    <mergeCell ref="A766:E771"/>
    <mergeCell ref="A784:E785"/>
    <mergeCell ref="A786:E790"/>
    <mergeCell ref="A815:E816"/>
    <mergeCell ref="A817:E822"/>
    <mergeCell ref="A834:E835"/>
    <mergeCell ref="A906:E910"/>
    <mergeCell ref="A928:E928"/>
    <mergeCell ref="A929:E929"/>
    <mergeCell ref="A930:E935"/>
    <mergeCell ref="A860:E861"/>
    <mergeCell ref="A862:E869"/>
    <mergeCell ref="A881:E882"/>
    <mergeCell ref="A883:E890"/>
    <mergeCell ref="A904:E904"/>
    <mergeCell ref="A905:E905"/>
  </mergeCells>
  <pageMargins left="0.98425196850393704" right="0.98425196850393704" top="0.98425196850393704" bottom="0.98425196850393704" header="0.51181102362204722" footer="0.51181102362204722"/>
  <pageSetup paperSize="9" scale="92" firstPageNumber="52" orientation="portrait" useFirstPageNumber="1" r:id="rId1"/>
  <headerFooter alignWithMargins="0">
    <oddHeader>&amp;C&amp;"Arial,Kurzíva"Příloha č. 4: Rozpočtové změny č. 394/16 - 427/16 schválené Radou Olomouckého kraje 1.9.2016</oddHeader>
    <oddFooter xml:space="preserve">&amp;L&amp;"Arial,Kurzíva"Zastupitelstvo OK 23.9.2016
35.1. - Rozpočet Olomouckého kraje 2016 - rozpočtové změny 
Příloha č.4: Rozpočtové změny č. 394/16 - 427/16 schválené Radou Olomouckého kraje 1.9.2016&amp;R&amp;"Arial,Kurzíva"Strana &amp;P (celkem 71)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09375" defaultRowHeight="13.2" x14ac:dyDescent="0.25"/>
  <cols>
    <col min="1" max="1" width="9.6640625" style="171" customWidth="1"/>
    <col min="2" max="2" width="12.88671875" style="171" customWidth="1"/>
    <col min="3" max="3" width="8.33203125" style="171" customWidth="1"/>
    <col min="4" max="4" width="39.109375" style="171" customWidth="1"/>
    <col min="5" max="5" width="18.88671875" style="171" customWidth="1"/>
    <col min="6" max="16384" width="9.109375" style="171"/>
  </cols>
  <sheetData>
    <row r="1" spans="1:5" ht="15" customHeight="1" x14ac:dyDescent="0.3">
      <c r="A1" s="127" t="s">
        <v>219</v>
      </c>
    </row>
    <row r="2" spans="1:5" ht="15" customHeight="1" x14ac:dyDescent="0.25">
      <c r="A2" s="204" t="s">
        <v>220</v>
      </c>
      <c r="B2" s="204"/>
      <c r="C2" s="204"/>
      <c r="D2" s="204"/>
      <c r="E2" s="204"/>
    </row>
    <row r="3" spans="1:5" ht="15" customHeight="1" x14ac:dyDescent="0.25">
      <c r="A3" s="206" t="s">
        <v>221</v>
      </c>
      <c r="B3" s="206"/>
      <c r="C3" s="206"/>
      <c r="D3" s="206"/>
      <c r="E3" s="206"/>
    </row>
    <row r="4" spans="1:5" ht="15" customHeight="1" x14ac:dyDescent="0.25">
      <c r="A4" s="206"/>
      <c r="B4" s="206"/>
      <c r="C4" s="206"/>
      <c r="D4" s="206"/>
      <c r="E4" s="206"/>
    </row>
    <row r="5" spans="1:5" ht="15" customHeight="1" x14ac:dyDescent="0.25">
      <c r="A5" s="206"/>
      <c r="B5" s="206"/>
      <c r="C5" s="206"/>
      <c r="D5" s="206"/>
      <c r="E5" s="206"/>
    </row>
    <row r="6" spans="1:5" ht="15" customHeight="1" x14ac:dyDescent="0.25">
      <c r="A6" s="206"/>
      <c r="B6" s="206"/>
      <c r="C6" s="206"/>
      <c r="D6" s="206"/>
      <c r="E6" s="206"/>
    </row>
    <row r="7" spans="1:5" ht="15" customHeight="1" x14ac:dyDescent="0.25">
      <c r="A7" s="206"/>
      <c r="B7" s="206"/>
      <c r="C7" s="206"/>
      <c r="D7" s="206"/>
      <c r="E7" s="206"/>
    </row>
    <row r="8" spans="1:5" ht="15" customHeight="1" x14ac:dyDescent="0.25">
      <c r="A8" s="206"/>
      <c r="B8" s="206"/>
      <c r="C8" s="206"/>
      <c r="D8" s="206"/>
      <c r="E8" s="206"/>
    </row>
    <row r="9" spans="1:5" ht="15" customHeight="1" x14ac:dyDescent="0.25">
      <c r="A9" s="206"/>
      <c r="B9" s="206"/>
      <c r="C9" s="206"/>
      <c r="D9" s="206"/>
      <c r="E9" s="206"/>
    </row>
    <row r="10" spans="1:5" ht="15" customHeight="1" x14ac:dyDescent="0.25">
      <c r="A10" s="206"/>
      <c r="B10" s="206"/>
      <c r="C10" s="206"/>
      <c r="D10" s="206"/>
      <c r="E10" s="206"/>
    </row>
    <row r="11" spans="1:5" ht="15" customHeight="1" x14ac:dyDescent="0.25">
      <c r="A11"/>
      <c r="B11"/>
      <c r="C11"/>
      <c r="D11"/>
      <c r="E11"/>
    </row>
    <row r="12" spans="1:5" ht="15" customHeight="1" x14ac:dyDescent="0.25">
      <c r="A12" s="37" t="s">
        <v>1</v>
      </c>
      <c r="B12" s="55"/>
      <c r="C12" s="55"/>
      <c r="D12" s="55"/>
      <c r="E12" s="55"/>
    </row>
    <row r="13" spans="1:5" ht="15" customHeight="1" x14ac:dyDescent="0.25">
      <c r="A13" s="56" t="s">
        <v>222</v>
      </c>
      <c r="B13" s="55"/>
      <c r="C13" s="55"/>
      <c r="D13" s="55"/>
      <c r="E13" s="73" t="s">
        <v>56</v>
      </c>
    </row>
    <row r="14" spans="1:5" ht="15" customHeight="1" x14ac:dyDescent="0.25">
      <c r="A14" s="54"/>
      <c r="B14" s="74"/>
      <c r="C14" s="55"/>
      <c r="D14" s="55"/>
      <c r="E14" s="75"/>
    </row>
    <row r="15" spans="1:5" ht="15" customHeight="1" x14ac:dyDescent="0.25">
      <c r="A15" s="68"/>
      <c r="B15" s="76"/>
      <c r="C15" s="60" t="s">
        <v>36</v>
      </c>
      <c r="D15" s="107" t="s">
        <v>43</v>
      </c>
      <c r="E15" s="45" t="s">
        <v>38</v>
      </c>
    </row>
    <row r="16" spans="1:5" ht="15" customHeight="1" x14ac:dyDescent="0.25">
      <c r="A16" s="102"/>
      <c r="B16" s="79"/>
      <c r="C16" s="98">
        <v>6402</v>
      </c>
      <c r="D16" s="164" t="s">
        <v>123</v>
      </c>
      <c r="E16" s="94">
        <v>1000000</v>
      </c>
    </row>
    <row r="17" spans="1:5" ht="15" customHeight="1" x14ac:dyDescent="0.25">
      <c r="A17" s="102"/>
      <c r="B17" s="90"/>
      <c r="C17" s="65" t="s">
        <v>40</v>
      </c>
      <c r="D17" s="85"/>
      <c r="E17" s="86">
        <f>SUM(E16:E16)</f>
        <v>1000000</v>
      </c>
    </row>
    <row r="18" spans="1:5" ht="15" customHeight="1" x14ac:dyDescent="0.25"/>
    <row r="19" spans="1:5" ht="15" customHeight="1" x14ac:dyDescent="0.25">
      <c r="A19" s="54" t="s">
        <v>17</v>
      </c>
      <c r="B19" s="55"/>
      <c r="C19" s="55"/>
      <c r="D19" s="55"/>
      <c r="E19" s="55"/>
    </row>
    <row r="20" spans="1:5" ht="15" customHeight="1" x14ac:dyDescent="0.25">
      <c r="A20" s="56" t="s">
        <v>33</v>
      </c>
      <c r="B20" s="55"/>
      <c r="C20" s="55"/>
      <c r="D20" s="55"/>
      <c r="E20" s="73" t="s">
        <v>34</v>
      </c>
    </row>
    <row r="21" spans="1:5" ht="15" customHeight="1" x14ac:dyDescent="0.25">
      <c r="A21" s="54"/>
      <c r="B21" s="74"/>
      <c r="C21" s="55"/>
      <c r="D21" s="55"/>
      <c r="E21" s="75"/>
    </row>
    <row r="22" spans="1:5" ht="15" customHeight="1" x14ac:dyDescent="0.25">
      <c r="A22" s="76"/>
      <c r="B22" s="76"/>
      <c r="C22" s="60" t="s">
        <v>36</v>
      </c>
      <c r="D22" s="77" t="s">
        <v>37</v>
      </c>
      <c r="E22" s="45" t="s">
        <v>38</v>
      </c>
    </row>
    <row r="23" spans="1:5" ht="15" customHeight="1" x14ac:dyDescent="0.25">
      <c r="A23" s="78"/>
      <c r="B23" s="79"/>
      <c r="C23" s="80">
        <v>6409</v>
      </c>
      <c r="D23" s="81" t="s">
        <v>39</v>
      </c>
      <c r="E23" s="82">
        <v>1000000</v>
      </c>
    </row>
    <row r="24" spans="1:5" ht="15" customHeight="1" x14ac:dyDescent="0.25">
      <c r="A24" s="83"/>
      <c r="B24" s="84"/>
      <c r="C24" s="65" t="s">
        <v>40</v>
      </c>
      <c r="D24" s="85"/>
      <c r="E24" s="86">
        <f>E23</f>
        <v>1000000</v>
      </c>
    </row>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sheetData>
  <mergeCells count="2">
    <mergeCell ref="A2:E2"/>
    <mergeCell ref="A3:E10"/>
  </mergeCells>
  <phoneticPr fontId="1" type="noConversion"/>
  <pageMargins left="0.98425196850393704" right="0.98425196850393704" top="0.98425196850393704" bottom="0.98425196850393704" header="0.51181102362204722" footer="0.51181102362204722"/>
  <pageSetup paperSize="9" scale="92" firstPageNumber="70" orientation="portrait" useFirstPageNumber="1" r:id="rId1"/>
  <headerFooter alignWithMargins="0">
    <oddHeader>&amp;C&amp;"Arial,Kurzíva"Příloha č. 5: Rozpočtová změna č. 356/16 navržená Radou Olomouckého kraje 21.7.2016 ke schválení</oddHeader>
    <oddFooter xml:space="preserve">&amp;L&amp;"Arial,Kurzíva"Zastupitelstvo OK 23.9.2016
35.1. - Rozpočet Olomouckého kraje 2016 - rozpočtové změny 
Příloha č.5: Rozpočtová změna č. 356/16 navržená Radou Olomouckého kraje 21.7.2016 ke schválení&amp;R&amp;"Arial,Kurzíva"Strana &amp;P (celkem 71)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showGridLines="0" zoomScale="92" zoomScaleNormal="92" zoomScaleSheetLayoutView="92" workbookViewId="0"/>
  </sheetViews>
  <sheetFormatPr defaultColWidth="9.109375" defaultRowHeight="13.2" x14ac:dyDescent="0.25"/>
  <cols>
    <col min="1" max="1" width="52.6640625" style="1" customWidth="1"/>
    <col min="2" max="3" width="18" style="2" customWidth="1"/>
    <col min="4" max="16384" width="9.109375" style="1"/>
  </cols>
  <sheetData>
    <row r="1" spans="1:3" ht="14.25" customHeight="1" x14ac:dyDescent="0.25">
      <c r="C1" s="3" t="s">
        <v>0</v>
      </c>
    </row>
    <row r="2" spans="1:3" ht="15.75" customHeight="1" x14ac:dyDescent="0.25">
      <c r="A2" s="4" t="s">
        <v>1</v>
      </c>
      <c r="B2" s="5" t="s">
        <v>2</v>
      </c>
      <c r="C2" s="5" t="s">
        <v>3</v>
      </c>
    </row>
    <row r="3" spans="1:3" ht="14.25" customHeight="1" x14ac:dyDescent="0.25">
      <c r="A3" s="6" t="s">
        <v>377</v>
      </c>
      <c r="B3" s="18">
        <v>3828000</v>
      </c>
      <c r="C3" s="7">
        <v>3842334</v>
      </c>
    </row>
    <row r="4" spans="1:3" ht="14.25" customHeight="1" x14ac:dyDescent="0.25">
      <c r="A4" s="6" t="s">
        <v>4</v>
      </c>
      <c r="B4" s="18">
        <v>980</v>
      </c>
      <c r="C4" s="7">
        <v>980</v>
      </c>
    </row>
    <row r="5" spans="1:3" ht="14.25" customHeight="1" x14ac:dyDescent="0.25">
      <c r="A5" s="6" t="s">
        <v>378</v>
      </c>
      <c r="B5" s="18">
        <v>1000</v>
      </c>
      <c r="C5" s="7">
        <v>1000</v>
      </c>
    </row>
    <row r="6" spans="1:3" ht="14.25" customHeight="1" x14ac:dyDescent="0.25">
      <c r="A6" s="6" t="s">
        <v>5</v>
      </c>
      <c r="B6" s="18">
        <v>38231</v>
      </c>
      <c r="C6" s="7">
        <v>31107</v>
      </c>
    </row>
    <row r="7" spans="1:3" ht="14.25" customHeight="1" x14ac:dyDescent="0.25">
      <c r="A7" s="6" t="s">
        <v>6</v>
      </c>
      <c r="B7" s="18">
        <v>2380</v>
      </c>
      <c r="C7" s="7">
        <v>2475</v>
      </c>
    </row>
    <row r="8" spans="1:3" ht="14.25" customHeight="1" x14ac:dyDescent="0.25">
      <c r="A8" s="6" t="s">
        <v>26</v>
      </c>
      <c r="B8" s="18">
        <v>38495</v>
      </c>
      <c r="C8" s="7">
        <v>46420</v>
      </c>
    </row>
    <row r="9" spans="1:3" ht="14.25" customHeight="1" x14ac:dyDescent="0.25">
      <c r="A9" s="6" t="s">
        <v>7</v>
      </c>
      <c r="B9" s="18">
        <v>54900</v>
      </c>
      <c r="C9" s="7">
        <v>54900</v>
      </c>
    </row>
    <row r="10" spans="1:3" ht="14.25" customHeight="1" x14ac:dyDescent="0.25">
      <c r="A10" s="6" t="s">
        <v>8</v>
      </c>
      <c r="B10" s="18">
        <v>1801</v>
      </c>
      <c r="C10" s="7">
        <v>1801</v>
      </c>
    </row>
    <row r="11" spans="1:3" ht="14.25" customHeight="1" x14ac:dyDescent="0.25">
      <c r="A11" s="6" t="s">
        <v>9</v>
      </c>
      <c r="B11" s="18">
        <v>76028</v>
      </c>
      <c r="C11" s="7">
        <v>76028</v>
      </c>
    </row>
    <row r="12" spans="1:3" ht="14.25" customHeight="1" x14ac:dyDescent="0.25">
      <c r="A12" s="200" t="s">
        <v>379</v>
      </c>
      <c r="B12" s="18"/>
      <c r="C12" s="7">
        <f>5572841+2670</f>
        <v>5575511</v>
      </c>
    </row>
    <row r="13" spans="1:3" ht="14.25" customHeight="1" x14ac:dyDescent="0.25">
      <c r="A13" s="200" t="s">
        <v>380</v>
      </c>
      <c r="B13" s="18"/>
      <c r="C13" s="7">
        <f>680596+8900</f>
        <v>689496</v>
      </c>
    </row>
    <row r="14" spans="1:3" ht="14.25" customHeight="1" x14ac:dyDescent="0.25">
      <c r="A14" s="200" t="s">
        <v>381</v>
      </c>
      <c r="B14" s="18"/>
      <c r="C14" s="7">
        <f>456+31+32+50</f>
        <v>569</v>
      </c>
    </row>
    <row r="15" spans="1:3" ht="14.25" customHeight="1" x14ac:dyDescent="0.25">
      <c r="A15" s="200" t="s">
        <v>382</v>
      </c>
      <c r="B15" s="18"/>
      <c r="C15" s="7">
        <v>219308</v>
      </c>
    </row>
    <row r="16" spans="1:3" ht="14.25" customHeight="1" x14ac:dyDescent="0.25">
      <c r="A16" s="200" t="s">
        <v>383</v>
      </c>
      <c r="B16" s="18"/>
      <c r="C16" s="7">
        <f>54408+191</f>
        <v>54599</v>
      </c>
    </row>
    <row r="17" spans="1:3" ht="14.25" customHeight="1" x14ac:dyDescent="0.25">
      <c r="A17" s="201" t="s">
        <v>384</v>
      </c>
      <c r="B17" s="18"/>
      <c r="C17" s="7">
        <v>562</v>
      </c>
    </row>
    <row r="18" spans="1:3" ht="14.25" customHeight="1" x14ac:dyDescent="0.25">
      <c r="A18" s="201" t="s">
        <v>385</v>
      </c>
      <c r="B18" s="18"/>
      <c r="C18" s="7">
        <v>2404</v>
      </c>
    </row>
    <row r="19" spans="1:3" ht="14.25" customHeight="1" x14ac:dyDescent="0.25">
      <c r="A19" s="201" t="s">
        <v>386</v>
      </c>
      <c r="B19" s="18"/>
      <c r="C19" s="7">
        <v>151744</v>
      </c>
    </row>
    <row r="20" spans="1:3" ht="14.25" customHeight="1" x14ac:dyDescent="0.25">
      <c r="A20" s="8" t="s">
        <v>10</v>
      </c>
      <c r="B20" s="19">
        <v>158757</v>
      </c>
      <c r="C20" s="9">
        <v>161622</v>
      </c>
    </row>
    <row r="21" spans="1:3" ht="14.25" customHeight="1" x14ac:dyDescent="0.25">
      <c r="A21" s="10" t="s">
        <v>21</v>
      </c>
      <c r="B21" s="20">
        <v>8085</v>
      </c>
      <c r="C21" s="11">
        <v>8085</v>
      </c>
    </row>
    <row r="22" spans="1:3" ht="14.25" customHeight="1" x14ac:dyDescent="0.25">
      <c r="A22" s="10" t="s">
        <v>11</v>
      </c>
      <c r="B22" s="20">
        <v>50000</v>
      </c>
      <c r="C22" s="11">
        <v>50000</v>
      </c>
    </row>
    <row r="23" spans="1:3" ht="14.25" customHeight="1" x14ac:dyDescent="0.25">
      <c r="A23" s="200" t="s">
        <v>387</v>
      </c>
      <c r="B23" s="20"/>
      <c r="C23" s="11">
        <f>303441+32+590</f>
        <v>304063</v>
      </c>
    </row>
    <row r="24" spans="1:3" ht="14.25" customHeight="1" x14ac:dyDescent="0.25">
      <c r="A24" s="10" t="s">
        <v>388</v>
      </c>
      <c r="B24" s="20"/>
      <c r="C24" s="11">
        <v>1885</v>
      </c>
    </row>
    <row r="25" spans="1:3" ht="14.25" customHeight="1" x14ac:dyDescent="0.25">
      <c r="A25" s="10" t="s">
        <v>12</v>
      </c>
      <c r="B25" s="20">
        <v>9218</v>
      </c>
      <c r="C25" s="11">
        <v>9218</v>
      </c>
    </row>
    <row r="26" spans="1:3" ht="14.25" customHeight="1" x14ac:dyDescent="0.25">
      <c r="A26" s="10" t="s">
        <v>389</v>
      </c>
      <c r="B26" s="20"/>
      <c r="C26" s="11">
        <v>13074</v>
      </c>
    </row>
    <row r="27" spans="1:3" ht="14.25" customHeight="1" x14ac:dyDescent="0.25">
      <c r="A27" s="4" t="s">
        <v>13</v>
      </c>
      <c r="B27" s="21">
        <f>SUM(B3:B25)</f>
        <v>4267875</v>
      </c>
      <c r="C27" s="12">
        <f>SUM(C3:C26)</f>
        <v>11299185</v>
      </c>
    </row>
    <row r="28" spans="1:3" ht="14.25" customHeight="1" x14ac:dyDescent="0.3">
      <c r="A28" s="13" t="s">
        <v>14</v>
      </c>
      <c r="B28" s="22">
        <v>-8083</v>
      </c>
      <c r="C28" s="26">
        <v>-8083</v>
      </c>
    </row>
    <row r="29" spans="1:3" ht="14.4" thickBot="1" x14ac:dyDescent="0.3">
      <c r="A29" s="14" t="s">
        <v>15</v>
      </c>
      <c r="B29" s="15">
        <f>B27+B28</f>
        <v>4259792</v>
      </c>
      <c r="C29" s="15">
        <f>C27+C28</f>
        <v>11291102</v>
      </c>
    </row>
    <row r="30" spans="1:3" ht="13.8" thickTop="1" x14ac:dyDescent="0.25">
      <c r="A30" s="16"/>
      <c r="B30" s="23"/>
    </row>
    <row r="31" spans="1:3" ht="15.75" customHeight="1" x14ac:dyDescent="0.25">
      <c r="A31" s="4" t="s">
        <v>17</v>
      </c>
      <c r="B31" s="24" t="s">
        <v>2</v>
      </c>
      <c r="C31" s="5" t="s">
        <v>3</v>
      </c>
    </row>
    <row r="32" spans="1:3" ht="13.8" x14ac:dyDescent="0.25">
      <c r="A32" s="8" t="s">
        <v>390</v>
      </c>
      <c r="B32" s="25">
        <v>968003</v>
      </c>
      <c r="C32" s="27">
        <v>1320094</v>
      </c>
    </row>
    <row r="33" spans="1:3" ht="13.8" x14ac:dyDescent="0.25">
      <c r="A33" s="8" t="s">
        <v>18</v>
      </c>
      <c r="B33" s="25">
        <v>2395371</v>
      </c>
      <c r="C33" s="27">
        <v>2389428</v>
      </c>
    </row>
    <row r="34" spans="1:3" ht="13.8" x14ac:dyDescent="0.25">
      <c r="A34" s="200" t="s">
        <v>379</v>
      </c>
      <c r="B34" s="25"/>
      <c r="C34" s="7">
        <f>5572841+2670</f>
        <v>5575511</v>
      </c>
    </row>
    <row r="35" spans="1:3" ht="13.8" x14ac:dyDescent="0.25">
      <c r="A35" s="200" t="s">
        <v>380</v>
      </c>
      <c r="B35" s="25"/>
      <c r="C35" s="7">
        <f>680596+8900</f>
        <v>689496</v>
      </c>
    </row>
    <row r="36" spans="1:3" ht="13.8" x14ac:dyDescent="0.25">
      <c r="A36" s="200" t="s">
        <v>381</v>
      </c>
      <c r="B36" s="25"/>
      <c r="C36" s="7">
        <f>456+31+32+50</f>
        <v>569</v>
      </c>
    </row>
    <row r="37" spans="1:3" ht="13.8" x14ac:dyDescent="0.25">
      <c r="A37" s="200" t="s">
        <v>382</v>
      </c>
      <c r="B37" s="25"/>
      <c r="C37" s="7">
        <v>219308</v>
      </c>
    </row>
    <row r="38" spans="1:3" ht="13.8" x14ac:dyDescent="0.25">
      <c r="A38" s="200" t="s">
        <v>383</v>
      </c>
      <c r="B38" s="25"/>
      <c r="C38" s="27">
        <f>54408+191</f>
        <v>54599</v>
      </c>
    </row>
    <row r="39" spans="1:3" ht="13.8" x14ac:dyDescent="0.25">
      <c r="A39" s="201" t="s">
        <v>384</v>
      </c>
      <c r="B39" s="25"/>
      <c r="C39" s="27">
        <v>213</v>
      </c>
    </row>
    <row r="40" spans="1:3" ht="13.8" x14ac:dyDescent="0.25">
      <c r="A40" s="201" t="s">
        <v>385</v>
      </c>
      <c r="B40" s="25"/>
      <c r="C40" s="27">
        <v>2215</v>
      </c>
    </row>
    <row r="41" spans="1:3" ht="13.8" x14ac:dyDescent="0.25">
      <c r="A41" s="201" t="s">
        <v>391</v>
      </c>
      <c r="B41" s="25"/>
      <c r="C41" s="27">
        <v>81048</v>
      </c>
    </row>
    <row r="42" spans="1:3" ht="13.8" x14ac:dyDescent="0.25">
      <c r="A42" s="10" t="s">
        <v>21</v>
      </c>
      <c r="B42" s="25">
        <v>8085</v>
      </c>
      <c r="C42" s="27">
        <v>9977</v>
      </c>
    </row>
    <row r="43" spans="1:3" ht="13.8" x14ac:dyDescent="0.25">
      <c r="A43" s="10" t="s">
        <v>11</v>
      </c>
      <c r="B43" s="25">
        <v>50000</v>
      </c>
      <c r="C43" s="27">
        <v>63629</v>
      </c>
    </row>
    <row r="44" spans="1:3" ht="13.8" x14ac:dyDescent="0.25">
      <c r="A44" s="10" t="s">
        <v>24</v>
      </c>
      <c r="B44" s="25">
        <v>21114</v>
      </c>
      <c r="C44" s="27">
        <v>21114</v>
      </c>
    </row>
    <row r="45" spans="1:3" ht="13.8" x14ac:dyDescent="0.25">
      <c r="A45" s="200" t="s">
        <v>387</v>
      </c>
      <c r="B45" s="25"/>
      <c r="C45" s="27">
        <f>322578+32+590</f>
        <v>323200</v>
      </c>
    </row>
    <row r="46" spans="1:3" ht="13.8" x14ac:dyDescent="0.25">
      <c r="A46" s="10" t="s">
        <v>25</v>
      </c>
      <c r="B46" s="25">
        <v>846115</v>
      </c>
      <c r="C46" s="27">
        <v>848830</v>
      </c>
    </row>
    <row r="47" spans="1:3" ht="13.8" x14ac:dyDescent="0.25">
      <c r="A47" s="10" t="s">
        <v>389</v>
      </c>
      <c r="B47" s="25"/>
      <c r="C47" s="27">
        <v>9026</v>
      </c>
    </row>
    <row r="48" spans="1:3" ht="14.25" customHeight="1" x14ac:dyDescent="0.25">
      <c r="A48" s="4" t="s">
        <v>19</v>
      </c>
      <c r="B48" s="21">
        <f>SUM(B32:B46)</f>
        <v>4288688</v>
      </c>
      <c r="C48" s="12">
        <f>SUM(C32:C47)</f>
        <v>11608257</v>
      </c>
    </row>
    <row r="49" spans="1:3" ht="14.4" x14ac:dyDescent="0.3">
      <c r="A49" s="13" t="s">
        <v>14</v>
      </c>
      <c r="B49" s="22">
        <v>-8083</v>
      </c>
      <c r="C49" s="26">
        <v>-8083</v>
      </c>
    </row>
    <row r="50" spans="1:3" ht="14.4" thickBot="1" x14ac:dyDescent="0.3">
      <c r="A50" s="14" t="s">
        <v>20</v>
      </c>
      <c r="B50" s="15">
        <f>+B48+B49</f>
        <v>4280605</v>
      </c>
      <c r="C50" s="15">
        <f>+C48+C49</f>
        <v>11600174</v>
      </c>
    </row>
    <row r="51" spans="1:3" ht="13.8" thickTop="1" x14ac:dyDescent="0.25">
      <c r="A51" s="16" t="s">
        <v>16</v>
      </c>
      <c r="B51" s="23"/>
    </row>
    <row r="52" spans="1:3" ht="13.8" x14ac:dyDescent="0.25">
      <c r="B52" s="1"/>
      <c r="C52" s="9"/>
    </row>
    <row r="53" spans="1:3" ht="13.8" x14ac:dyDescent="0.25">
      <c r="A53" s="10" t="s">
        <v>23</v>
      </c>
      <c r="B53" s="20">
        <v>245400</v>
      </c>
      <c r="C53" s="11">
        <v>533659</v>
      </c>
    </row>
    <row r="54" spans="1:3" ht="13.8" x14ac:dyDescent="0.25">
      <c r="A54" s="28" t="s">
        <v>22</v>
      </c>
      <c r="B54" s="29">
        <v>224587</v>
      </c>
      <c r="C54" s="30">
        <v>224587</v>
      </c>
    </row>
    <row r="55" spans="1:3" ht="14.4" thickBot="1" x14ac:dyDescent="0.3">
      <c r="A55" s="14" t="s">
        <v>27</v>
      </c>
      <c r="B55" s="15">
        <f>+B53-B54</f>
        <v>20813</v>
      </c>
      <c r="C55" s="15">
        <f>+C53-C54</f>
        <v>309072</v>
      </c>
    </row>
    <row r="56" spans="1:3" ht="14.4" thickTop="1" x14ac:dyDescent="0.25">
      <c r="A56" s="10"/>
      <c r="B56" s="31"/>
      <c r="C56" s="32"/>
    </row>
    <row r="57" spans="1:3" ht="14.4" thickBot="1" x14ac:dyDescent="0.3">
      <c r="A57" s="10"/>
      <c r="B57" s="31"/>
      <c r="C57" s="32"/>
    </row>
    <row r="58" spans="1:3" ht="14.4" thickBot="1" x14ac:dyDescent="0.3">
      <c r="A58" s="33" t="s">
        <v>28</v>
      </c>
      <c r="B58" s="34">
        <f>+B29+B53</f>
        <v>4505192</v>
      </c>
      <c r="C58" s="35">
        <f>+C29+C53</f>
        <v>11824761</v>
      </c>
    </row>
    <row r="59" spans="1:3" ht="14.4" thickBot="1" x14ac:dyDescent="0.3">
      <c r="A59" s="33" t="s">
        <v>29</v>
      </c>
      <c r="B59" s="34">
        <f>+B50+B54</f>
        <v>4505192</v>
      </c>
      <c r="C59" s="35">
        <f>+C50+C54</f>
        <v>11824761</v>
      </c>
    </row>
    <row r="60" spans="1:3" x14ac:dyDescent="0.25">
      <c r="B60" s="1"/>
    </row>
    <row r="61" spans="1:3" ht="13.8" x14ac:dyDescent="0.25">
      <c r="B61" s="1"/>
      <c r="C61" s="17"/>
    </row>
    <row r="62" spans="1:3" ht="13.8" x14ac:dyDescent="0.25">
      <c r="B62" s="1"/>
      <c r="C62" s="17"/>
    </row>
    <row r="63" spans="1:3" x14ac:dyDescent="0.25">
      <c r="B63" s="1"/>
    </row>
    <row r="64" spans="1:3" x14ac:dyDescent="0.25">
      <c r="B64" s="1"/>
    </row>
    <row r="65" spans="2:3" x14ac:dyDescent="0.25">
      <c r="B65" s="1"/>
    </row>
    <row r="66" spans="2:3" x14ac:dyDescent="0.25">
      <c r="B66" s="1"/>
    </row>
    <row r="67" spans="2:3" x14ac:dyDescent="0.25">
      <c r="B67" s="1"/>
    </row>
    <row r="71" spans="2:3" x14ac:dyDescent="0.25">
      <c r="B71" s="1"/>
      <c r="C71" s="1"/>
    </row>
    <row r="72" spans="2:3" x14ac:dyDescent="0.25">
      <c r="B72" s="1"/>
      <c r="C72" s="1"/>
    </row>
    <row r="73" spans="2:3" x14ac:dyDescent="0.25">
      <c r="B73" s="1"/>
      <c r="C73" s="1"/>
    </row>
    <row r="74" spans="2:3" x14ac:dyDescent="0.25">
      <c r="B74" s="1"/>
      <c r="C74" s="1"/>
    </row>
    <row r="75" spans="2:3" x14ac:dyDescent="0.25">
      <c r="B75" s="1"/>
      <c r="C75" s="1"/>
    </row>
    <row r="76" spans="2:3" x14ac:dyDescent="0.25">
      <c r="B76" s="1"/>
      <c r="C76" s="1"/>
    </row>
    <row r="82" spans="2:3" x14ac:dyDescent="0.25">
      <c r="B82" s="1"/>
      <c r="C82" s="1"/>
    </row>
    <row r="83" spans="2:3" x14ac:dyDescent="0.25">
      <c r="B83" s="1"/>
      <c r="C83" s="1"/>
    </row>
    <row r="86" spans="2:3" x14ac:dyDescent="0.25">
      <c r="B86" s="1"/>
      <c r="C86" s="1"/>
    </row>
    <row r="87" spans="2:3" x14ac:dyDescent="0.25">
      <c r="B87" s="1"/>
      <c r="C87" s="1"/>
    </row>
    <row r="92" spans="2:3" x14ac:dyDescent="0.25">
      <c r="B92" s="1"/>
      <c r="C92" s="1"/>
    </row>
    <row r="93" spans="2:3" x14ac:dyDescent="0.25">
      <c r="B93" s="1"/>
      <c r="C93" s="1"/>
    </row>
    <row r="96" spans="2:3" x14ac:dyDescent="0.25">
      <c r="B96" s="1"/>
      <c r="C96" s="1"/>
    </row>
    <row r="97" spans="2:3" x14ac:dyDescent="0.25">
      <c r="B97" s="1"/>
      <c r="C97" s="1"/>
    </row>
  </sheetData>
  <phoneticPr fontId="1" type="noConversion"/>
  <pageMargins left="0.98425196850393704" right="0.98425196850393704" top="0.55118110236220474" bottom="0.9055118110236221" header="0.31496062992125984" footer="0.39370078740157483"/>
  <pageSetup paperSize="9" scale="92" firstPageNumber="71" orientation="portrait" useFirstPageNumber="1" r:id="rId1"/>
  <headerFooter alignWithMargins="0">
    <oddHeader>&amp;C&amp;"Arial,Kurzíva"Příloha č. 6 - Upravený rozpočet Olomouckého kraje na rok 2016 po schválení rozpočtových změn</oddHeader>
    <oddFooter xml:space="preserve">&amp;L&amp;"Arial,Kurzíva"Zastupitelstvo OK 23.9.2016
35.1. - Rozpočet Olomouckého kraje 2016 - rozpočtové změny 
Příloha č.6: Upravený rozpočet OK na rok 2016 po schválení rozpočtových změn&amp;R&amp;"Arial,Kurzíva"Strana &amp;P (celkem 71)&amp;"Arial,Obyčejné"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Příloha č. 1</vt:lpstr>
      <vt:lpstr>Příloha č. 2</vt:lpstr>
      <vt:lpstr>Příloha č. 3</vt:lpstr>
      <vt:lpstr>Příloha č. 4</vt:lpstr>
      <vt:lpstr>Příloha č. 5</vt:lpstr>
      <vt:lpstr>Příloha  č. 6</vt:lpstr>
      <vt:lpstr>'Příloha č. 1'!Oblast_tisku</vt:lpstr>
      <vt:lpstr>'Příloha č. 2'!Oblast_tisku</vt:lpstr>
      <vt:lpstr>'Příloha č. 3'!Oblast_tisku</vt:lpstr>
      <vt:lpstr>'Příloha č. 4'!Oblast_tisku</vt:lpstr>
      <vt:lpstr>'Příloha č. 5'!Oblast_tisku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2016-09-02T07:13:08Z</cp:lastPrinted>
  <dcterms:created xsi:type="dcterms:W3CDTF">2007-02-21T09:44:06Z</dcterms:created>
  <dcterms:modified xsi:type="dcterms:W3CDTF">2016-09-02T07:13:18Z</dcterms:modified>
</cp:coreProperties>
</file>