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50" windowHeight="9495" activeTab="0"/>
  </bookViews>
  <sheets>
    <sheet name="PPKAaPP 2015" sheetId="1" r:id="rId1"/>
  </sheets>
  <definedNames>
    <definedName name="_xlnm.Print_Titles" localSheetId="0">'PPKAaPP 2015'!$14:$14</definedName>
    <definedName name="_xlnm.Print_Area" localSheetId="0">'PPKAaPP 2015'!$A$1:$I$445</definedName>
  </definedNames>
  <calcPr fullCalcOnLoad="1"/>
</workbook>
</file>

<file path=xl/sharedStrings.xml><?xml version="1.0" encoding="utf-8"?>
<sst xmlns="http://schemas.openxmlformats.org/spreadsheetml/2006/main" count="1298" uniqueCount="827">
  <si>
    <t>celkem Prostějov</t>
  </si>
  <si>
    <t>Přerov</t>
  </si>
  <si>
    <t>Jeseník</t>
  </si>
  <si>
    <t>celkem Jeseník</t>
  </si>
  <si>
    <t>Olomouc</t>
  </si>
  <si>
    <t>Číslo žádosti</t>
  </si>
  <si>
    <t>Okres</t>
  </si>
  <si>
    <t>Žadatel</t>
  </si>
  <si>
    <t>Název akce</t>
  </si>
  <si>
    <t>Poznámka</t>
  </si>
  <si>
    <t>1</t>
  </si>
  <si>
    <t>Příloha č. 1</t>
  </si>
  <si>
    <t>K rozdělení</t>
  </si>
  <si>
    <t>ROZPOČET</t>
  </si>
  <si>
    <t>celkem Olomouc</t>
  </si>
  <si>
    <t>Prostějov</t>
  </si>
  <si>
    <t>Ostatní</t>
  </si>
  <si>
    <t>celkem Šumperk</t>
  </si>
  <si>
    <t>Rozděleno</t>
  </si>
  <si>
    <t>Rezerva</t>
  </si>
  <si>
    <t>Zůstatek</t>
  </si>
  <si>
    <t>celkem Přerov</t>
  </si>
  <si>
    <t>Šumperk</t>
  </si>
  <si>
    <t>celkem ostatní</t>
  </si>
  <si>
    <t>C E L K E M</t>
  </si>
  <si>
    <t>CELKEM okres</t>
  </si>
  <si>
    <t>Přímé dotace</t>
  </si>
  <si>
    <t>ÚZ 212</t>
  </si>
  <si>
    <t>ÚZ 210</t>
  </si>
  <si>
    <t>ÚZ 211</t>
  </si>
  <si>
    <t>Baletní Galavečer pod širým nebem na nádvoří zámku Plumlov</t>
  </si>
  <si>
    <t>Podpora kulturních aktivit v Olomouckém kraji - Hudebně dramatické pořady pro děti</t>
  </si>
  <si>
    <t>Kostel sv. Martina ve Skorošicích, parc.č. 1 - oprava krovu, krytiny a sanační práce na zdivu věže kostela</t>
  </si>
  <si>
    <t>Rittnerův zámeček v Bílém Potoce, parc.č.122 - výměna krytiny zámečku</t>
  </si>
  <si>
    <t>Měšťanský dům ve Zlatých Horách, č.p. 87, parc.č. 401/1 - obnova boční fasády domu</t>
  </si>
  <si>
    <t>Socha sv. Floriána ve Skorošicích, parc.č. 66 - restaurování sochy</t>
  </si>
  <si>
    <t>Římskokatolická akademická farnost Olomouc, Křížkovského 502/2, Olomouc 772 00</t>
  </si>
  <si>
    <t>Město Litovel, nám. Přemysla Otakara 778, Litovel 784 01</t>
  </si>
  <si>
    <t>Římskokatolická farnost Olomouc - Klášterní Hradisko, Sušilovo nám. 70/2, Olomouc 774 00</t>
  </si>
  <si>
    <t>Kostel sv. Leonarda v Hněvotíně parc.č.st. 1 - restaurování křtitelnice</t>
  </si>
  <si>
    <t>Římskokatolická farnost Nová Hradečná, Nová Hradečná 2, Nová Hradečná 783 03</t>
  </si>
  <si>
    <t>náhradník</t>
  </si>
  <si>
    <t>Obec Příkazy, Příkazy 125, Příkazy 783 33</t>
  </si>
  <si>
    <t>Dům u parku, s.r.o.
Olomouc, tř. Svornosti 1177/57, Olomouc 779 00</t>
  </si>
  <si>
    <t>Římskokatolická farnost Olomouc - Hejčín, Cyrilometodějské nám. 1, Olomouc 779 00</t>
  </si>
  <si>
    <t>Kostel sv. Cyrila a Metoděje v Olomouci, parc.č. 294 - další etapa restaurování výmalby kostela</t>
  </si>
  <si>
    <t>Město Uničov, Masarykovo nám. 1, Uničov 783 91</t>
  </si>
  <si>
    <t>Římskokatolická farnost Vrahovice, Majakovského 130/3, Prostějov - Vrahovice 798 11</t>
  </si>
  <si>
    <t>Římskokatolická farnost Kostelec na Hané, Jakubské nám. 103/6, Kostelec na Hané 798 41</t>
  </si>
  <si>
    <t>Kostel sv. Jakuba Staršího v Kostelci na Hané, parc.č. 1326 - restaurování varhan</t>
  </si>
  <si>
    <t>Římskokatolická farnost Protivanov, Náměstí 30, Protivanov 798 48</t>
  </si>
  <si>
    <t>Město Konice, Masarykovo nám. 27, Konice 798 52</t>
  </si>
  <si>
    <t>Město Plumlov, Rudé armády 302, Plumlov 798 03</t>
  </si>
  <si>
    <t>Římskokatolická farnost Přerov, Kratochvílova 6, Přerov 750 02</t>
  </si>
  <si>
    <t>Město Tovačov, Náměstí 12, Tovačov 751 01</t>
  </si>
  <si>
    <t>Městys Hustopeče nad Bečvou, nám. Míru 21, Hustopeče nad Bečvou           753 66</t>
  </si>
  <si>
    <t>Obec Veselíčko, Veselíčko 68, Veselíčko 751 25</t>
  </si>
  <si>
    <t>Město Lipník nad Bečvou, nám. T. G. Masaryka 89, Lipník nad Bečvou 751 31</t>
  </si>
  <si>
    <t>Federace židovských obcí v České republice, Maiselova 18, Praha 1, 110 00</t>
  </si>
  <si>
    <t>Římskokatolická farnost Libina, Jiráskova 33, Libina 788 05</t>
  </si>
  <si>
    <t>Obec Sobotín, Sobotín 89, Sobotín 788 16</t>
  </si>
  <si>
    <t>Ruční papírna Velké Losiny a.s., Velké Losiny 9, Velké Losiny 788 15</t>
  </si>
  <si>
    <t>Římskokatolická farnost Třeština, Třeština 119, Třeština 789 73</t>
  </si>
  <si>
    <t>Město Úsov, Náměstí Míru 86, Úsov 789 73</t>
  </si>
  <si>
    <t>Venkovská usedlost č.p. 28 v Rohli, parc.č. st. 28 - oprava střechy, krovů klempířských prvků, volských ok</t>
  </si>
  <si>
    <t>Obec Cholina, 783 22 Cholina 52</t>
  </si>
  <si>
    <t>Obec Liboš, 783 13 Liboš 82</t>
  </si>
  <si>
    <t>Obec Štěpánov, Horní 444/7, 783 13 Štěpánov</t>
  </si>
  <si>
    <t>Obec Ústín, 783 46 Ústín 9</t>
  </si>
  <si>
    <t>Klub vojenské historie Olomouc-LO37, Norská 25, 779 00 Olomouc</t>
  </si>
  <si>
    <t>Město Konice, Masarykovo nám. 27, 798 52 Konice</t>
  </si>
  <si>
    <t>Obec Jezernice, 751 31 Jezernice 206</t>
  </si>
  <si>
    <t>Obec Loučná nad Desnou, 788 11 Loučná nad Desnou 57</t>
  </si>
  <si>
    <t>Obec Moravičany, 789 82 Moravičany 67</t>
  </si>
  <si>
    <t>Obec Nemile, 789 01 Nemile 93</t>
  </si>
  <si>
    <t>Obec Rovensko, 789 01 Rovensko 59</t>
  </si>
  <si>
    <t>Hradební zeď v ul. Jungmannova, úsek B-C a C-D v Litovli, parc.č. 1898 - celková rekonstrukce hradeb</t>
  </si>
  <si>
    <t>Kluzovské hody, kulturně společenská akce</t>
  </si>
  <si>
    <t>Koncert v arboretu,  kulturně společenská akce</t>
  </si>
  <si>
    <t>Lázně Slatinice a.s., Slatinice 29,    783 42</t>
  </si>
  <si>
    <t>Kulturní rok 2014 v obcích mikroregionu Království,  podpora celoroční kulturně společenské činnosti 14 obcí</t>
  </si>
  <si>
    <t>Obec Tučín, Tučín 127, 751 16</t>
  </si>
  <si>
    <t xml:space="preserve">HUDEBNÍ INSTITUT (podpora celoroční činnosti), pořádání hudebních žákovských kurzů, koncertů, workshopů  </t>
  </si>
  <si>
    <t>Obec Bílá Lhota, Bílá Lhota 1, 783 21</t>
  </si>
  <si>
    <t>Muzeum umění Olomouc, státní příspěvková organizace, Denisova 824/47, Olomouc 771 11</t>
  </si>
  <si>
    <t>Obec Želechovice, Želechovice 1,         783 91</t>
  </si>
  <si>
    <t>Obec Šumvald, Šumvald 17, 783 85</t>
  </si>
  <si>
    <t>Obec Štarnov, Štarnov 131, 783 13</t>
  </si>
  <si>
    <t>U-klub, regionální hudební klubová scéna, multifunkční společenské centrum Olomouckého kraje, podpora celoroční činnosti</t>
  </si>
  <si>
    <t>Handkeho občanské sdružení, Těšíkov 9, Šternberk, 785 01</t>
  </si>
  <si>
    <t>"PASTICHE FILMZ", Neumannova 927/7, Olomouc, Hodolany, 779 00</t>
  </si>
  <si>
    <t>Obec Liboš, Liboš 82, 783 13</t>
  </si>
  <si>
    <t>Hanácká dechovka, občanské sdružení, Litovelská 642/28, Olomouc, Nová Ulice, 779 00</t>
  </si>
  <si>
    <t xml:space="preserve">Obec Krumsín, Krumsín 2, 798 03 </t>
  </si>
  <si>
    <t>Říman o.s., Kladky 84, 798 54</t>
  </si>
  <si>
    <t>Obec Skalka, Skalka 26, 798 24</t>
  </si>
  <si>
    <r>
      <t>Historické kočáry "MYLORD", náměstí Svobody 377, Čechy pod Kosířem,  798 57</t>
    </r>
  </si>
  <si>
    <t>Dobrovolný svazek obcí mikroregionu "Záhoran", Rouské 64, 753 51</t>
  </si>
  <si>
    <t>Obec Pavlovice u Přerova, Pavlovice u Přerova 102, 751 11</t>
  </si>
  <si>
    <t>ŠŤASTNÁ RODINA = ZÁKLAD ŽIVOTA, realizace jednodenních akcí pro rodiny s dětmi</t>
  </si>
  <si>
    <t>Občanská společnost DSI, o.s., Beňov 75, 750 02</t>
  </si>
  <si>
    <t>Městys Dřevohostice,  Náměstí 74, Dřevohostice, 751 14</t>
  </si>
  <si>
    <t>Nadační fond Blues nad Bečvou, Karasova 323/12, Přerov II - Předmostí, 751 24</t>
  </si>
  <si>
    <t>Vydání knihy o cestě na invalidním vozíku po Evropě, cestopis</t>
  </si>
  <si>
    <t>Středisko volného času Lipník nad Bečvou, příspěvková organizace, Komenského sady 1334, Lipník nad Bečvou, 751 31</t>
  </si>
  <si>
    <t>Středisko volného času Lipník nad Bečvou, příspěvková organizace,  Komenského sady 1334, Lipník nad Bečvou, 751 31</t>
  </si>
  <si>
    <t>DCI KINO Olomouc s.r.o., Sokolská 572/25, Olomouc, 779 00</t>
  </si>
  <si>
    <t xml:space="preserve">Dechová kapela Věrovanka,  Drahlov 127, Charváty, 783 75 </t>
  </si>
  <si>
    <t>Dechová kapela Věrovanka, Drahlov 127, Charváty, 783 75</t>
  </si>
  <si>
    <t>Římskokatolická farnost Horka nad Moravou, P. Bezruče 70/4, Horka nad Moravou 783 35</t>
  </si>
  <si>
    <t>5</t>
  </si>
  <si>
    <t>6</t>
  </si>
  <si>
    <t>ÚZ 212  Kultura</t>
  </si>
  <si>
    <t>ÚZ 211 Drob.arch.</t>
  </si>
  <si>
    <t>ÚZ 210 Památky</t>
  </si>
  <si>
    <t>Penzion Rejvíz, Rejvíz - bývalá Noskova chata, parc.č.st. 7 - výměna oken v hotelové části penzionu</t>
  </si>
  <si>
    <t>Venkovský dům č.p. 98 ve Vápenné, obnova břidlicové střešní krytiny a oprava ostění západní části domu</t>
  </si>
  <si>
    <t>Římskokatolická farnost Žulová, Žulová 104, 790 64</t>
  </si>
  <si>
    <t xml:space="preserve">Kostel sv. Josefa s kamenným mostem a sloupem, parc.č.500 a parc.č. st. 52 - oprava hradební zdi </t>
  </si>
  <si>
    <t>Římskokatolická farnost Uhelná, Puškinova 12, Javorník, 790 70</t>
  </si>
  <si>
    <t>Kostel sv. Kateřiny v Uhelné, parc.č.st. 40 - obnova fasády kostela</t>
  </si>
  <si>
    <t>Obec Velká Kraš, Velká Kraš 132, 790 58</t>
  </si>
  <si>
    <t>Kostel sv. Floriána, parc.č. st. 57 - oprava střechy a odvodnění objektu</t>
  </si>
  <si>
    <t>Obec Skorošice, Skorošice 93, Skorošice 790 66</t>
  </si>
  <si>
    <t>Kruhová cihelna v Olomouci Slavoníně, parc.č. 1308 - odvlhčení části objektu</t>
  </si>
  <si>
    <t>Bytové družstvo Grygov, K nádraží 124, Grygov 783 73</t>
  </si>
  <si>
    <t>Bytový dům v Grygově, parc.č. 662 - rekonstrukce oken</t>
  </si>
  <si>
    <t>Venkovská usedlost č.p. 7 v Odrlicích, parc.č. 7 -  restaurování dvou oken směrem do ulice</t>
  </si>
  <si>
    <t>Chrám Panny Marie Sněžné v Olomouci parc.č. st. 215 - II. etapa restaurování kaple sv. Pavlíny</t>
  </si>
  <si>
    <t>Obec Štěpánov, Horní 444/7, Štěpánov 783 13</t>
  </si>
  <si>
    <t>Kostel sv. Barbory ve Štěpánově u Olomouce, parc.č. 1088 - oprava krovu hlavní věže</t>
  </si>
  <si>
    <t>Fortová pevnost s.r.o., Na fortu 392/1, Křelov-Břuchotín 783 36</t>
  </si>
  <si>
    <t>Fort č. XVII Křelov, parc.č. 809/1  - oprava zdiva hlavního obranného valu</t>
  </si>
  <si>
    <t>Národní kulturní památka - kostel sv. Štěpána v Klášterním Hradisku Olomouc, parc.č.st. 2 - oprava říms kostela</t>
  </si>
  <si>
    <t xml:space="preserve">    </t>
  </si>
  <si>
    <t>Obec Troubelice, Troubelice 352, Troubelice 783 83</t>
  </si>
  <si>
    <t>Kaple sv. Antonína Paduánského v Pískově, parc.č. 1- restaurování oken, vitráží a mříží</t>
  </si>
  <si>
    <t xml:space="preserve">      </t>
  </si>
  <si>
    <t>Měšťanský dům - vila Bellevue v Olomouci,  č.p. 250, parc.č. st. 302/1  - oprava fasády do ul. Mozartova</t>
  </si>
  <si>
    <t>Kostel sv. Vavřince v Nové Hradečné, parc.č. 1 - další etapa restaurování varhan</t>
  </si>
  <si>
    <t>Sklad ASO, Legionářská č.o. 7, parc.č. 1267 - restaurování oken</t>
  </si>
  <si>
    <t>Římskokatolická farnost Velký Újezd u Olomouce, Náměstí 43, Velký Újezd 783 55</t>
  </si>
  <si>
    <t>Kostel sv. Jakuba Staršího ve Velkém Újezdu, parc.č. 1 - tesařské, klempířské, zámečnické a sanační práce, ukotvení kříže</t>
  </si>
  <si>
    <t xml:space="preserve">Výstaviště Flora Olomouc, a.s., Wolkerova 17, Olomouc 771 11 </t>
  </si>
  <si>
    <t>Měšťanský dům, Palackého  č.p. 75/21, v Olomouci, parc.č.st.  106/1, 433/3, - výmalba historického sálu</t>
  </si>
  <si>
    <t>Kostel sv. Matouše v Dolanech, parc.č. 1-statické zajištění kostela</t>
  </si>
  <si>
    <t>Kostel sv. Mikuláše v Horce nad Moravou, parc.č. 1 - oprava vnějších omítek severní strany kostela</t>
  </si>
  <si>
    <t>Kamenný kříž, parc.č.1047/1 - restaurování kříže</t>
  </si>
  <si>
    <t>Kříž se sochou ukřižování Krista na Šternberské ulici, parc.č.682 - restaurování kříže</t>
  </si>
  <si>
    <t>Římskokatolická farnost Čechy pod Kosířem, Mánesova 4, Čechy pod Kosířem 798 58</t>
  </si>
  <si>
    <t>Sochy sv. Petra a sv. Pavla, parc.č. 1616/1 - restaurování soch</t>
  </si>
  <si>
    <t>Kostel sv. Jana Nepomuckého v Prostějově, parc.č. 4722/2 - dokončení restaurování kostela</t>
  </si>
  <si>
    <t>Kostel sv. Bartoloměje ve Vrahovicích, parc.č.st. 5 - restaurování bočních dveří a okenic</t>
  </si>
  <si>
    <t>Větrný mlýn v Přemyslovicích parc.č. 308/2 - kompletní obnova mlecího zařízení</t>
  </si>
  <si>
    <t>Římskokatolická farnost Suchdol u Prostějova, Jednov 16, Suchdol u Prostějova 798 45</t>
  </si>
  <si>
    <t>Kostel Navštívení Panny Marie v Jednově, parc.č. 103 - obnova střechy věže kostela</t>
  </si>
  <si>
    <t>Římskokatolická farnost Myslejovice, Myslejovice 2, 798 05</t>
  </si>
  <si>
    <t>Kostel Zvěstování Panny Marie v Myslejovicích, parc.č. 51 - oprava stropu lodi kostela</t>
  </si>
  <si>
    <t>Fara v Olšanech u Prostějova, parc.č. st. 120/1, 120/3 - odvlhčení hospodářských objektů a oprava stropu</t>
  </si>
  <si>
    <t>Fara v Protivanově, parc.č. st. 80 - oprava jižní fasády</t>
  </si>
  <si>
    <t>Kaplička sv. Libora v Ladíně, parc.č. 54 - celková oprava kaple</t>
  </si>
  <si>
    <t>Zámek v Plumlově parc.č. 971 - nízký zámek - oprava fasády věžičky nad vstupem</t>
  </si>
  <si>
    <t>Obec Výšovice, Výšovice 80, Vřesovice 798 09</t>
  </si>
  <si>
    <t>Kamenný kříž u křižovatky silnic na Prostějov a Bedihošť, parc.č. 468 - restaurování kříže</t>
  </si>
  <si>
    <t>Zámek ve Všechovicích, parc.č. st. 123 - dokončení rekonstrukce empírového balkonu a restaurování štukové výzdoby stropů</t>
  </si>
  <si>
    <t>Kaple sv. Jiří v Přerově, parc.č. 379 - II. etapa obnovy kaple</t>
  </si>
  <si>
    <t>Město Potštát, Zámecká 1, Potštát 753 62</t>
  </si>
  <si>
    <t>Sochy sv. Jana Sarkandra, Jana Nepomuckého a Ukřižování, parc.č. 1227 - restaurování sousoší</t>
  </si>
  <si>
    <t>Zámek Tovačov, studna v zámeckém parku, parc.č. 3170 - I. etapa opravy zámecké studny</t>
  </si>
  <si>
    <t>Zámek v Hustopečích nad Bečvou, parc.č. 294 - fasáda dvorní části I.N.P.- jihovýchod zámku a schodiště II.N.P. - jihozápad zámku</t>
  </si>
  <si>
    <t>Zámecký park Veselíčko, parc.č. 27/1, 26, 24/3, 10/1, 377 - oprava havarijní části opěrné zdi</t>
  </si>
  <si>
    <t>Dům č.p. 68 v Lipníku nad Bečvou, parc.č. st. 86 - výměna oken, vstupních dveří, nátěrů půdních oken, oprava a nátěr střešní krytiny</t>
  </si>
  <si>
    <t>Římskokatolická farnost Stará Ves u Přerova, Stará Ves u Přerova 47, 750 02</t>
  </si>
  <si>
    <t>Kostel Nanebevzetí Panny Marie ve Staré Vsi u Přerova, parc.č. 208 - oprava části střech-krov, krytina, klempířské práce</t>
  </si>
  <si>
    <t>Římskokatolická farnost Soběchleby u Hranic na Moravě, Soběchleby 38, 753 54</t>
  </si>
  <si>
    <t>Kostel Nanebevzetí Panny Marie Soběchleby, parc.č. 1 - I.etapa rekonstrukce krovů a kritiny</t>
  </si>
  <si>
    <t>Obřadní síň židovského hřbitova v Tovačově, parc.č.st. 491  - IV. etapa sanace vlhkosti zdiva</t>
  </si>
  <si>
    <t>Kostel sv. Mikuláše v Mladoňově, parc.č. st. 79 - obnova střechy kostela - položení břidlice</t>
  </si>
  <si>
    <t>Město Staré Město, náměstí Osvobození 166, Staré Město 788 32</t>
  </si>
  <si>
    <t>Radnice, parc.č.1 - úprava prostor v radnici</t>
  </si>
  <si>
    <t>Římskokatolická farnost Bratrušov, Bratrušov 107, 788 01</t>
  </si>
  <si>
    <t>Kostel Všech Svatých v Bratrušově, parc.č.68 - II. etapa opravy střechy</t>
  </si>
  <si>
    <t>Římskokatolická farnost Lesnice, Lesnice 1, Lesnice 789 01</t>
  </si>
  <si>
    <t>Kostel Narození Panny Marie, parc.č. st. 47, restaurování raně gotické výmalby presbytáře</t>
  </si>
  <si>
    <t>Venkovská usedlost parc.č. 192 v Třeštině - oprava komínů</t>
  </si>
  <si>
    <t xml:space="preserve"> </t>
  </si>
  <si>
    <t>Kobylkova tvrz č.p. 38, Podolí u Mohelnice, parc.č. 59/2 restaurování tří fresek, oprava schodiště do sklepa</t>
  </si>
  <si>
    <t>Kostel sv. Vavřince s náhrobky, ohradní zdí, bránou a křížem, parc.č. 6, 7, 1 v Sobotíně - oprava hřbitovní zdi</t>
  </si>
  <si>
    <t>Město Loštice, Náměstí Míru 66/1, Loštice 789 83</t>
  </si>
  <si>
    <t>Římskokatolická farnost Velké Losiny, Bukovická 58, Velké Losiny 788 15</t>
  </si>
  <si>
    <t>Římskokatolická farnost Hanušovice, Dukelská 112, Hanušovice 788 33</t>
  </si>
  <si>
    <t>Kostel sv. Isidora v Nových Losinách, parc.č. st. 23 - II.etapa oprav střechy věže kostela</t>
  </si>
  <si>
    <t>Národní kulturní památka Ruční papírna Velké Losiny parc.č. 310 - parkové a terénní úpravy areálu</t>
  </si>
  <si>
    <t>Kostel sv. Antonína Paduánského v Třeštině, parc.č. 1 - II. etapa opravy střechy</t>
  </si>
  <si>
    <t>"sv. Barbora ZÁBŘEH", o.s., Sušilova 38, Zábřeh 789 01</t>
  </si>
  <si>
    <t>Kostel sv. Barbory v Zábřehu, parc.č. 881 -  oprava havarijního stavu střechy-nová krytina</t>
  </si>
  <si>
    <t>Obec Velké Losiny, Rudé armády 321, Velké Losiny 788 15</t>
  </si>
  <si>
    <t>Kostel sv. Michala v Maršíkově parc.č. 218 - oprava šindelů včetně nátěrů na celé střeše</t>
  </si>
  <si>
    <t>Venkovská usedlost Palonín,č.p. 32, parc.č. 91/1 - oprava střech zejména klempířské práce</t>
  </si>
  <si>
    <t>Farní sbor Českobratrské církve evangelické v Hrabové, Hrabová 117, 789 01</t>
  </si>
  <si>
    <t>Modlitebna Českobratrského evangelického sboru v Hrabové, parc.č. 155, 724/2 - sanace podlah napadených dřevomorkou a položení nových odvětraných podlah</t>
  </si>
  <si>
    <t>Obec Krchleby, Krchleby 80, Zábřeh 789 01</t>
  </si>
  <si>
    <t>Sloup Nejsvětější Trojice v Krchlebech, parc.č. 783 - restaurování sloupu</t>
  </si>
  <si>
    <t>Celkové náklady 2015 Kč</t>
  </si>
  <si>
    <t>Požadovaná částka 2015      Kč</t>
  </si>
  <si>
    <t>Dotace 2014       Kč</t>
  </si>
  <si>
    <t>Návrh dotace 2015  Kč</t>
  </si>
  <si>
    <t>II. Program - Obnova staveb drobné architektury místního významu v Olomouckém kraji v roce 2015</t>
  </si>
  <si>
    <t>Město Jeseník, Masarykovo nám. 1/167, 790 01 Jeseník</t>
  </si>
  <si>
    <t>odvodnění kaple sv. Anny na Křížovém vrchu v Jeseníku, parc.č. 58</t>
  </si>
  <si>
    <t>AMAZONIT, 790 65 Kobylá nad Vidnavkou 140</t>
  </si>
  <si>
    <t xml:space="preserve">oprava schodiště a vnitřního zdiva na rozhledně Zlatý Chlum v České Vsi, parc.č. 2337  </t>
  </si>
  <si>
    <t>Obec Babice, 785 01 Babice 65</t>
  </si>
  <si>
    <t xml:space="preserve">oprava památníku padlým v Babicích, parc.č. 1260/1 </t>
  </si>
  <si>
    <t xml:space="preserve">Obec Bílá Lhota, 783 21 Bílá Lhota 1 </t>
  </si>
  <si>
    <t>restaur. litinového kříže v Hrabí, parc.č. 196/9</t>
  </si>
  <si>
    <t>Obec Bukovany, 779 00 Bukovany 57</t>
  </si>
  <si>
    <t>restaur. kříže v Bukovanech, parc.č. 268</t>
  </si>
  <si>
    <t>Obec Bystročice, 779 00 Bystročice 9</t>
  </si>
  <si>
    <t xml:space="preserve">restaur. kříže na hřbitově v Bystročicích, parc.č. 310 </t>
  </si>
  <si>
    <t xml:space="preserve">restaur. kamenného kříže v Cholině, parc.č. 652 </t>
  </si>
  <si>
    <t xml:space="preserve">Obec Drahanovice, 783 44 Drahanovice 144 </t>
  </si>
  <si>
    <t>oprava kamenného kříže za obcí Ludéřov, parc.č. 1012/10</t>
  </si>
  <si>
    <t>Obec Křelov-Břuchotín, Marie Majerové 45/25, 793 36 Křelov-Břuchotín</t>
  </si>
  <si>
    <t>restaur. kamenné sochy sv. Barbory v Křelově, parc.č. 510</t>
  </si>
  <si>
    <t>restaur. kamenného kříže v místní části Krnov, parc.č. 34</t>
  </si>
  <si>
    <t>Obec Luběnice, 783 46 Luběnice 140</t>
  </si>
  <si>
    <t>restaur. sochy Hostýnské Madony v Luběnicích, parc.č. 255/1</t>
  </si>
  <si>
    <t xml:space="preserve">Obec Majetín, Lipová 25, 751 03 Majetín </t>
  </si>
  <si>
    <t xml:space="preserve">restaur. památníku obětem války na hřbitově v Majetíně, parc.č. 700  </t>
  </si>
  <si>
    <t>Obec Medlov, 783 91 Medlov 300</t>
  </si>
  <si>
    <t>repase vitrajových oken v hrobce rodiny Vögl-Coufal na hřbitově v Medlově, parc.č. 429</t>
  </si>
  <si>
    <t>Obec Mutkov, 785 01 Mutkov 14</t>
  </si>
  <si>
    <t xml:space="preserve">restaur. kříže v Mutkově, parc.č. 125/12  </t>
  </si>
  <si>
    <t>Městys Náměšť na Hané, Náměstí T.G.Masaryka 100, 783 44 Náměšť na Hané</t>
  </si>
  <si>
    <t>restaur. litinového kříže v Náměšti na Hané, ul. Fučíkova, parc.č. 1894/3</t>
  </si>
  <si>
    <t>Obec Paseka, 783 97 Paseka 17</t>
  </si>
  <si>
    <t>oprava vnitřních omítek a výmalba kaple sv. Antonína Paduánského v Pasece, parc.č. 10/1</t>
  </si>
  <si>
    <t>Obec Řídeč, 785 01 Řídeč 276</t>
  </si>
  <si>
    <t>restaur. sochy Anděla v parku v obci Řídeč, parc.č. 3</t>
  </si>
  <si>
    <t>Obec Senice na Hané, Jos. Vodičky 243, 783 45 Senice na Hané</t>
  </si>
  <si>
    <t>restaur. pískovcového kříže před kostelem v Odrlicích, parc.č. 303/1</t>
  </si>
  <si>
    <t>Obec Senička, 783 45 Senička 32</t>
  </si>
  <si>
    <t>oprava pomníku obětem I.a II. světové války v Seničce, parc.č. 112</t>
  </si>
  <si>
    <t>oprava kříže před kostelem sv. Vavřince ve Štěpánově, parc.č. 382</t>
  </si>
  <si>
    <t>Obec Šumvald, 783 85 Šumvald 17</t>
  </si>
  <si>
    <t>oprava varhan a elektroinstalace kaple sv. Jana a Pavla v Ústíně, parc.č. 125</t>
  </si>
  <si>
    <t>Městys Velký Újezd, Olomoucká 15, 783 55 Velký Újezd</t>
  </si>
  <si>
    <t xml:space="preserve">restaur. kamenného kříže u Sušírny ve Velkém Újezdu - 2.etapa, parc.č. 1939 </t>
  </si>
  <si>
    <t>Obec Žerotín, 784 01 Žerotín 13</t>
  </si>
  <si>
    <t>restaur. sousoší Kalvárie v Žerotíně, parc.č. 85</t>
  </si>
  <si>
    <t>Římskokatolická farnost Litovel, nám. Svobody 676/2, 784 01 Litovel</t>
  </si>
  <si>
    <t>oprava zdiva kaple se zídkou u kostela sv. Alfonse v Července, parc.č. 339, 338/4</t>
  </si>
  <si>
    <t>Římskokatolická farnost Luká, 783 24 Luká 44</t>
  </si>
  <si>
    <t>restaur. dřevěné sochy sv. Augustina v kostele v Luké, parc.č. 56</t>
  </si>
  <si>
    <t>Římskokatolická farnost sv. Michala Olomouc, Žerotínovo nám. 220/1, 779 00 Olomouc</t>
  </si>
  <si>
    <t>restaur. pískovcového kříže před kostelem sv. Kateřiny v Olomouci, parc.č. 496/1</t>
  </si>
  <si>
    <t>restaur. kamenného kříže na hřbitově u kostela sv. Mikuláše v Šumvaldu, parc.č. 87</t>
  </si>
  <si>
    <t xml:space="preserve">Římskokatolická farnost Velký Újezd u Olomouce, Náměstí 43, 783 55 Velký Újezd </t>
  </si>
  <si>
    <t xml:space="preserve">oprava fasády, vnitřních omítek a dlažby, výmalba kapličky v Odrlicích, parc.č. 81   </t>
  </si>
  <si>
    <t xml:space="preserve">vybourání betonové výplně a oprava maskovací omítky Muzea předválečného čs. lehkého opevnění - bunkru v Branné, parc.č. 435  </t>
  </si>
  <si>
    <t>Obec Bílovice - Lutotín, Bílovice 39, 798 41 Bílovice - Lutotín</t>
  </si>
  <si>
    <t>oprava vnitřních a vnějších omítek a odvlhčení kaple sv. Floriána v Bílovicích, parc.č. 1</t>
  </si>
  <si>
    <t>Obec Hruška, Hruška 30, 798 27 Němčice nad Hanou</t>
  </si>
  <si>
    <t>restaur. kamenného kříže v Hrušce, parc.č. 2537</t>
  </si>
  <si>
    <t>Obec Hvozd, 798 55 Hvozd 90</t>
  </si>
  <si>
    <t>oprava kříže v Klužínku, parc.č. 800/1</t>
  </si>
  <si>
    <t xml:space="preserve">oprava venkovních omítek, vstupních dveří, oken a střešní krytiny kapličky v Křemenci, park. č. 71 </t>
  </si>
  <si>
    <t>Obec Krumsín, 798 03 Krumsín 3</t>
  </si>
  <si>
    <t xml:space="preserve">restaur. památníku obětem 1. sv. války v Krumsíně, parc.č. 1230/2  </t>
  </si>
  <si>
    <t xml:space="preserve">Město Němčice nad Hanou, Palackého nám. 3, 798 27 Němčice nad Hanou </t>
  </si>
  <si>
    <t xml:space="preserve">restaur. kamenného kříže z r. 1899 v Němčicích nad Hanou, parc.č. 6988 </t>
  </si>
  <si>
    <t>Obec Olšany u Prostějova, 798 14 Olšany u Prostějova 50</t>
  </si>
  <si>
    <t>restaur. sochy sv. Anny v Olšanech u Prostějova, prac.č. 133</t>
  </si>
  <si>
    <t>Město Plumlov, Rudé armády 302, 798 03 Plumlov</t>
  </si>
  <si>
    <t>oprava pískovcového kříže v Hamrech, parc.č. 745/2</t>
  </si>
  <si>
    <t>Obec Prostějovičky, 798 03 Prostějovičky 67</t>
  </si>
  <si>
    <t>restaur. dekorativní nástěnné malby a výmalba v kapli sv. Anny v Prostějovičkách, parc.č. 63</t>
  </si>
  <si>
    <t>Obec Víceměřice, 798 26 Víceměřice 26</t>
  </si>
  <si>
    <t xml:space="preserve">oprava kříže na hřbitově ve Víceměřicích, parc.č. 131/2 </t>
  </si>
  <si>
    <t>Římskokatolická farnost Čehovice, 798 21 Čehovice 108</t>
  </si>
  <si>
    <t xml:space="preserve">Římskokatolická farnost Mostkovice, Prostějovská 246/60, 798 02 Mostkovice </t>
  </si>
  <si>
    <t>oprava sochy sv. Josefa u kostela v Mostkovicích, parc.č. 2</t>
  </si>
  <si>
    <t>Římskokatolická farnost Výšovice, 798 09 Výšovice 100</t>
  </si>
  <si>
    <t>oprava kaple Božího těla na Palackého náměstí v Němčicích nad Hanou, parc.č. 139/1</t>
  </si>
  <si>
    <t>Obec Dolní Újezd, 751 23 Dolní Újezd 155</t>
  </si>
  <si>
    <t>restaur. kříže u kostela v Dolním Újezdu, parc.č. 2105/1</t>
  </si>
  <si>
    <t>restaur. kamenného kříže v Jezernici, parc.č. 93/3</t>
  </si>
  <si>
    <t>Obec Křenovice, 752 01 Křenovice 18</t>
  </si>
  <si>
    <t>restaur. kamenného kříže před kostelem sv. Jana Nepomuckého v Křenovicích, parc.č. 93/1</t>
  </si>
  <si>
    <t>Město Lipník nad Bečvou, Nám. T.G.Masaryka 89, 751 31 Lipník nad Bečvou</t>
  </si>
  <si>
    <t>oprava kamenného kříže v Křížkovského ulici v Lipníku nad Bečvou, parc.č. 83/5</t>
  </si>
  <si>
    <t>Obec Milotice nad Bečvou, 753 67 Milotice nad Bečvou 59</t>
  </si>
  <si>
    <t>oprava střechy,  oprava a nátěr fasády a vstupních dveří, výmalba interiéru kapličky sv. Anny v Miloticích nad Bečvou, parc.č. 450/4</t>
  </si>
  <si>
    <t>Obec Osek nad Bečvou, 751 22 Osek nad Bečvou 65</t>
  </si>
  <si>
    <t xml:space="preserve">celková oprava kapličky Panny Marie Lourdské v Oseku nad Bečvou, parc.č. 646/6 </t>
  </si>
  <si>
    <t>Statutární město Přerov, Bratrská 709/34, 750 11 Přerov</t>
  </si>
  <si>
    <t>Obec Přestavlky, 750 02 Přestavlky 109</t>
  </si>
  <si>
    <t>oprava památníku v Přestavlkách, parc.č. 156/2</t>
  </si>
  <si>
    <t>Obec Skalička, 753 52 Skalička 109</t>
  </si>
  <si>
    <t>restaur. kamenného kříže ve Skaličce, parc.č. 594/3</t>
  </si>
  <si>
    <t>Obec Šišma, 751 11 Šišma 59</t>
  </si>
  <si>
    <t>restaur. kamenného kříže v obci Šišma, parc.č. 733</t>
  </si>
  <si>
    <t>Obec Tučín, 751 16 Tučín 127</t>
  </si>
  <si>
    <t xml:space="preserve">restaur. sochy Panny Marie v obci Tučín, parc.č. 237/6  </t>
  </si>
  <si>
    <t>Římskokatolická farnost Kokory, 751 01 Kokory 1</t>
  </si>
  <si>
    <t>Římskokatolická farnost Přerov - Předmostí, Tyršova 38/3, 751 24 Přerov II-Předmostí</t>
  </si>
  <si>
    <t xml:space="preserve">restaur. kříže u kostela sv. Máří Magdalény v Přerově-Předmostí, parc.č. 37 </t>
  </si>
  <si>
    <t>restaur. pískovcového kříže v Potštátu, části Kovářov, parc.č. 202/3</t>
  </si>
  <si>
    <t>Obec Jedlí, 789 01 Jedlí 16</t>
  </si>
  <si>
    <r>
      <t xml:space="preserve">restaur. společného hrobu a pomníku obětí nacismu na hřbitově v Jedlí, parc.č. 295/2 - </t>
    </r>
    <r>
      <rPr>
        <b/>
        <sz val="10"/>
        <rFont val="Arial"/>
        <family val="2"/>
      </rPr>
      <t>KP</t>
    </r>
  </si>
  <si>
    <t>Obec Bohutín, 789 62 Bohutín 65</t>
  </si>
  <si>
    <t>Obec Bušín, 789 62 Bušín 84</t>
  </si>
  <si>
    <t>restaur. kamenného kříže na hřbitově v Bušíně, parc.č. 705/2</t>
  </si>
  <si>
    <t>Obec Dubicko, Velká Strana 56, 789 72 Dubicko</t>
  </si>
  <si>
    <t>restaur. Mariánského sloupu v Dubicku, parc.č. 1608/2</t>
  </si>
  <si>
    <t>Obec Libina, 788 05 Libina 523</t>
  </si>
  <si>
    <t>restaur. litinového kříže s kamenným podstavcem v Přemyslově, parc.č. 94/7</t>
  </si>
  <si>
    <t>Město Loštice, Náměstí Míru 66/1, 789 83 Loštice</t>
  </si>
  <si>
    <t xml:space="preserve">restaur. litinového kříže s kamenným podstavcem u silnice Loštice - Vlčice, parc.č. 2256/1 </t>
  </si>
  <si>
    <t>Obec Maletín, Starý Maletín 21, 789 01 Maletín</t>
  </si>
  <si>
    <t>restaur. kamenného kříže na hřbitově  ve Starém Maletíně, parc.č. 245/1</t>
  </si>
  <si>
    <t>restaur. památníku padlým v Doubravici, parc.č. 4/3</t>
  </si>
  <si>
    <t>Obec Palonín, 789 83 Palonín 17</t>
  </si>
  <si>
    <t xml:space="preserve">oprava kříže u dálnice v Paloníně, parc.č. 368/17   </t>
  </si>
  <si>
    <t xml:space="preserve">Obec Rapotín, Družstevní 125, 788 14 Rapotín </t>
  </si>
  <si>
    <t>Město Zábřeh, Masarykovo nám. 510/6, 789 01 Zábřeh</t>
  </si>
  <si>
    <t>oprava pískovcového kříže ve Václavově, parc.č. 755/2</t>
  </si>
  <si>
    <t>Římskokatolická farnost Oskava, 788 01 Oskava 65</t>
  </si>
  <si>
    <t>celková oprava kaple Panny Marie v Nemrlově, parc.č. 69</t>
  </si>
  <si>
    <t xml:space="preserve">Římskokatolická farnost Staré Město pod Sněžníkem, Zemědělská 164, 788 32 Staré Město </t>
  </si>
  <si>
    <t>restaur. 14 zastavení křížové cesty z kaple Bolestné Panny Marie v Kunčicích u Starého Města pod Sněžníkem, parc.č. 69</t>
  </si>
  <si>
    <t>restaur. kříže ve Vojtíškově, parc.č. 29/2</t>
  </si>
  <si>
    <t>Řecká obec Javorník, 9. května 508, Javorník 790 70</t>
  </si>
  <si>
    <t>Folkmáj, folklorní slavnost s mezinárodní účastí</t>
  </si>
  <si>
    <t>2</t>
  </si>
  <si>
    <t>Obec Bílá Voda, Kamenička 37, Bílá Voda 790 69</t>
  </si>
  <si>
    <t>Brossmanův festival duchovní hudby 2015 - 5. ročník festivalu</t>
  </si>
  <si>
    <t>3</t>
  </si>
  <si>
    <t>Město Vidnava, Mírové náměstí 80, Vidnava 790 55</t>
  </si>
  <si>
    <t>Vidnavský kulturní kaleidoskop 2015, podpora celoročních kulturních akcí</t>
  </si>
  <si>
    <t>4</t>
  </si>
  <si>
    <t>Sdružení přátel umění, 28. října 887/1, Jeseník 790 01</t>
  </si>
  <si>
    <t>Úhrada části nákladů spojených s celoroční činností  Smyčcového orchestru Jeseník (patřícího pod Sdružení přátel umění)</t>
  </si>
  <si>
    <t>Xlll. ročník Mezinárodního festivalu dechových hudeb Jeseník 27. - 28. 6. 2015</t>
  </si>
  <si>
    <t>Městské kulturní středisko, Nádražní 160, Javorník 790 70</t>
  </si>
  <si>
    <t>"Dny Javornicka 2015 - tradiční dny řemesel v pohraničí" dvoudenní kulturně společenská akce</t>
  </si>
  <si>
    <t xml:space="preserve">Kulturní rok v Želechovicích na Uničovsku 2015 - navazující celoroční program </t>
  </si>
  <si>
    <t>Haňovští (spolek pro zachování kulturních a společenských tradic), Haňovice 62,  783 21</t>
  </si>
  <si>
    <t>Publikace - 25 let obnovené územní samosprávy</t>
  </si>
  <si>
    <t>Milan Ryšavý: FILHARMONIKOVY MEMOÁRY (SPIS)</t>
  </si>
  <si>
    <t xml:space="preserve">Nop Miroslav, Boreckého 287/6, Samotišky, Olomouc 772 00 </t>
  </si>
  <si>
    <t>Olomoucký Swingband - koncert</t>
  </si>
  <si>
    <t>Výstava obrazů k jubileu 80 let v Galerii města Olomouce</t>
  </si>
  <si>
    <t>Látal Martin, Jiráskova 2232/42, Šternberk 785 01</t>
  </si>
  <si>
    <t>Královský nástroj tančí: J. Tůma - varhany, A.Srncová - taneční improvizace</t>
  </si>
  <si>
    <t xml:space="preserve"> Mgr. Radomila Kašparová, U cukrovaru 612/24, Olomouc, Holice 779 00</t>
  </si>
  <si>
    <t>Olomoucké pamětihodnosti II., publikace</t>
  </si>
  <si>
    <t>PhDr. Čermák Miloslav, CSc., Masarykova třída 884/32, Olomouc, Hodolany 772 00</t>
  </si>
  <si>
    <t>Střední Morava, vlastivědné revue, publikace z oblasti historie, historické vlastivědy, dějin umění, archeologické péče a kultury</t>
  </si>
  <si>
    <t>PhDr. Čermák Miloslav, CSc., Masarykova třída 884/32, Olomouc, Hodolany 772 01</t>
  </si>
  <si>
    <t xml:space="preserve">Olomouc v roce 1968, první ucelená publikace o událostech v regionu </t>
  </si>
  <si>
    <t>Kulturní spolek Academic, o.s., tř. 17. listopadu 2, Přerov 750 00</t>
  </si>
  <si>
    <t>Setkání jazzových orchestrů Olomouckého kraje</t>
  </si>
  <si>
    <t>Hana Jurtíková, Jarmily Glazarové 410/17a, Olomouc, Hejčín 779 00</t>
  </si>
  <si>
    <t xml:space="preserve">film Pinocchio (hraný film "AVD"), dokončení filmu, distribuce </t>
  </si>
  <si>
    <t>Žebřík, o. s., Voskovcova 754/8, Olomouc, Nové Sady 779 00</t>
  </si>
  <si>
    <t>Multikulturní centrum Mozaika v Prostějově. Aktivita: Multikulturní podvečery. Koncerty, výstavy, filmy, přednášky, besedy.</t>
  </si>
  <si>
    <t>Město Litovel, Nám. Př. Otakara 778/1b, Litovel 784 01</t>
  </si>
  <si>
    <t>Nová stálá expozice v Muzeu Litovel -    Od hracího strojku k modernímu gramofonu - pořízení audiovizuální techniky, instalace osvětlení, zabezpečení exponátů</t>
  </si>
  <si>
    <t>Region HANÁ, o.s., č.p. 75, Těšetice 783 46</t>
  </si>
  <si>
    <t>Muzicírování a tvoření v Regionu HANÁ, veřejná prezentace žáků uměleckých škol, hudebních a výtvarných oborů</t>
  </si>
  <si>
    <t xml:space="preserve">Hudba při Hasičském záchranném sboru Olomouckého kraje o.s., Hněvotín 140, 783 47 </t>
  </si>
  <si>
    <t xml:space="preserve">Kulturní propagace Olomouckého kraje, hanáckých tradic a popularizace hasičských a záchranářských aktivit, formou účasti na obecních i hasičských oslavách, festivalech dechových hudeb v rámci ČR v r.2015 </t>
  </si>
  <si>
    <t>Festival Michalský výpad 2015, II. ročník celodenního multižánrového kulturního festivalu</t>
  </si>
  <si>
    <t>Univerzita Palackého v Olomouci, Křížkovského 511/8, Olomouc 771 47</t>
  </si>
  <si>
    <t>Vystoupení pěveckého sboru ATENEO UP Olomouc v USA, 3 týdenní turné  Komorního smíšeného sboru po USA</t>
  </si>
  <si>
    <t>Městský klub Litovel, Nám. Př. Otakara 753/11, Litovel 784 01</t>
  </si>
  <si>
    <t>HANÁCKÉ BENÁTKY 2015, multikulturně společenská akce s 12 letou tradicí</t>
  </si>
  <si>
    <r>
      <t>Muzeum umění Olomouc, státní příspěvková organizace,  Denisova 824/47, Olomouc 771 11</t>
    </r>
  </si>
  <si>
    <r>
      <t xml:space="preserve">Dny židovské kultury Olomouc 2015, téma 8. ročníku </t>
    </r>
    <r>
      <rPr>
        <i/>
        <sz val="10"/>
        <rFont val="Arial"/>
        <family val="2"/>
      </rPr>
      <t xml:space="preserve">Židovský rok, </t>
    </r>
    <r>
      <rPr>
        <sz val="10"/>
        <rFont val="Arial"/>
        <family val="2"/>
      </rPr>
      <t>festival</t>
    </r>
  </si>
  <si>
    <t>Muzeum umění Olomouc, státní příspěvková organizace,  Denisova 824/47, Olomouc 771 11</t>
  </si>
  <si>
    <t>Olomoucká obrazárna IV                  Muzeum umění Olomouc            Arcidiecézní muzeum Olomouc          10.12. 2015 - březen 2016</t>
  </si>
  <si>
    <t>Duchovní osa Moravy  D.O.M., ucelený návštěvnický program</t>
  </si>
  <si>
    <t>Občanské sdružení Letní škola staré hudby, Zahradní 379/13, Samotišky    779 00</t>
  </si>
  <si>
    <t>Flétnový ráj - seminář s Flanders Recorder Quartet, navazuje na letní školu staré hudby, celovečerní a na závěr semináře i závěrečný koncert pro veřejnost poprvé v ČR</t>
  </si>
  <si>
    <t>Společnost pro Srbsko, tř. Kosmonautů 1085/6, Olomouc, Hodolany 779 00</t>
  </si>
  <si>
    <t>Katalog k výstavě "Věcnosti", katalog k výstavě fotografií autora</t>
  </si>
  <si>
    <t xml:space="preserve">Folklorum, Dolní náměstí 195/6, Olomouc 779 00 </t>
  </si>
  <si>
    <t xml:space="preserve">Ke kořenům - cyklus folklorních akcí    10. ročníku festivalu interpretů lidové hudby, putovní festival lidové hudby srpen-prosinec </t>
  </si>
  <si>
    <t>Grmela Tomáš, U místní dráhy 945/1, Olomouc, Nová Ulice, 779 00</t>
  </si>
  <si>
    <t>Přehlídky historických kostýmů, zábavnou formou prezentace historických oděvů a účesů</t>
  </si>
  <si>
    <t>Občanské sdružení Aktiv+,                    nám. Míru 79, Senice na Hané, 783 45</t>
  </si>
  <si>
    <t>15. ročník hudebního festivalu SENICKÁ NOTA ,   hudební soutěžní přehlídky</t>
  </si>
  <si>
    <t xml:space="preserve">Hanácké kulturní léto pod Kosířem, koncerty dechové a lidové a country hudby, vystoupení lid.souborů </t>
  </si>
  <si>
    <t>Zacheus-duchovní, výchovné, vzdělávací a kulturní centrum u fary v .. , Kostelní nám. 153, Uničov 783 91</t>
  </si>
  <si>
    <t>Zkvalitnění kulturní nabídky a propagace Muzea baroka v Uničově, pořízení rozkládacího panelu</t>
  </si>
  <si>
    <t>"Sdružení D", Polská 604/4, Olomouc 779 00</t>
  </si>
  <si>
    <t xml:space="preserve">Poděs 2015 - regionální postupové kolo národní přehlídky Dětská scéna </t>
  </si>
  <si>
    <t>NB Trade, s.r.o., Za Pekárnou 102, Bohuňovice 783 14</t>
  </si>
  <si>
    <t>Olomoucké kulturní prázdniny 2015, sezónní multižánrová kulturní akce</t>
  </si>
  <si>
    <t xml:space="preserve">Uničovské jaro s komorní hudbou, koncerty domácích i zahraničních interpretů </t>
  </si>
  <si>
    <t>Sbor dobrovolných hasičů Střeň, Střeň 19, 783 32</t>
  </si>
  <si>
    <t xml:space="preserve">Dětské hasičské odpoledne, kulturní dětské odpoledne </t>
  </si>
  <si>
    <t>NOVARA sdružení při fortu Xlll Olomoucké fortové a táborové pevnosti, o.s., Nádražní 204, Červenka 784 01</t>
  </si>
  <si>
    <t>Muzeum Lagerfort Xlll - rozšíření expozic olomoucké fortové a táborové pevnosti expozice 1914  - 1989, vybudování nových expozic I. a II. svět. války, vznik Československa, r. 1989</t>
  </si>
  <si>
    <t>Muzeum Lagerfort Xlll - rozšíření expozic olomoucké fortové a táborové pevnosti expozice 1848 - 1918, rozšíření stávajících expozic vojenského muzea v prostorách fortu</t>
  </si>
  <si>
    <t>Muzeum Lagerfort Xlll - provoz muzea - mzdové náklady, částečné zajištění mzdových nákladů spojených s 8 letým provozem muzea</t>
  </si>
  <si>
    <t>Adorea, gen. Píky 298/8, Olomouc, Řepčín 770 00</t>
  </si>
  <si>
    <t>Festival vojenské historie na hradě Helfštýně, 23. - 24. 5. 2015, kulturně historická akce - 14. ročník</t>
  </si>
  <si>
    <t>Jiří Hastík 70/015, Výstavy k životnímu jubileu v Galerii města Olomouce a Galerii Patro, tisk katalogu</t>
  </si>
  <si>
    <t>Komorní pěvecký spolek Dvořák, Kollárovo náměstí č. 7, Palác Bohemia, Olomouc 779 00</t>
  </si>
  <si>
    <t>Kulturní činnost KPS Dvořák Olomouc v roce 2015, celoroční činnost</t>
  </si>
  <si>
    <t>Sdružení obcí mikroregionu Království,   Šrámkova 19, Grygov 783 73</t>
  </si>
  <si>
    <t>Vydání knihy u příležitosti 15. výročí založení mikroregionu Království</t>
  </si>
  <si>
    <t>Obec Majetín, Lipová 25, Majetín 751 03</t>
  </si>
  <si>
    <t>Kulturní rok 2015 v obci Majetín, společenské akce pro děti i dospělé</t>
  </si>
  <si>
    <t>Obec Hnojice, Hnojice 117, 785 01</t>
  </si>
  <si>
    <t>Oslavy 70. let osvobození obce Hnojice a ukončení II. světové války spojené s tradičními lidovými hanáckými hodovými oslavami</t>
  </si>
  <si>
    <t>Moravský Labyrint, Kmochova 692/21 Olomouc, Nová Ulice 779 00</t>
  </si>
  <si>
    <t xml:space="preserve">Tradice inspiruje budoucnost na Střední Moravě, 8 akcí pro obnovu lidových zvyků řemesel, obyčejů s nabídkou regionálních produktů s tradicí "selské vesnice" </t>
  </si>
  <si>
    <r>
      <t>Ing. arch. Katuše Zahradníčková, Horní náměstí 13/18, Olomouc, 772 01</t>
    </r>
  </si>
  <si>
    <t>Saeculum coronatum (Korunované století) (1724) - volná rekonstrukce, nastudování díla u příležitosti založení Jezuitského konviktu</t>
  </si>
  <si>
    <t>"METROPOL DĚTEM 2015",  podpora celoroční činnosti</t>
  </si>
  <si>
    <t>"Hanácké kvítek", 17. ročník mezinárodního hudebního festivalu, kulturně společenská akce</t>
  </si>
  <si>
    <t>"Muzikanti hrajte !", 10. ročník hudební přehlídky</t>
  </si>
  <si>
    <t>MusicOlomouc, Mozartova 762/5, Nová Ulice, Olomouc 779 00</t>
  </si>
  <si>
    <t>MusicOlomouc 2015 - 7. mezinárodní festival soudobé hudby</t>
  </si>
  <si>
    <t xml:space="preserve">Podpora aktivního způsobu života v oblasti kultury v Šumvaldě, rozšíření a zkvalitnění nabídky společenských akcí </t>
  </si>
  <si>
    <t>Pulchra Silva, o.s. , Šumvald 17, 783 85</t>
  </si>
  <si>
    <t>Návrat k tradicím, obnova a udržení tradic a zvyků, Masopust, Barevný víkend, Šumvaldské Betlémy, Dýňobraní, vydání sborníku</t>
  </si>
  <si>
    <t>Hanácký národopisný soubor Olešnica Doloplazy o.s., Doloplazy č. 9, 783 56</t>
  </si>
  <si>
    <t>Jízda králů Doloplazy 2015,                    34. tradiční kulturně společenská akce</t>
  </si>
  <si>
    <t>Podpora kulturních aktivit v Olomouckém kraji, rozšíření a zkvalitnění kulturně společenských akcí v obci</t>
  </si>
  <si>
    <t xml:space="preserve">Friedl Leo, Hodolanská 152/13, Olomouc, Hodolany 779 00 </t>
  </si>
  <si>
    <t>DETOUR PRODUCTIONS o.s., Sokolská 257/4, Olomouc 771 00</t>
  </si>
  <si>
    <t>OSTROVY BEZ HRANIC 2015,  festivalové pásmo poezie, seminářů tvůrčího psaní a improvizace, přednášek a čtení s doprovodným programem, které podněcuje a podporuje vzdělávání a aktivní účast mladých posluchačů</t>
  </si>
  <si>
    <t>"Modus Olomuciana", Opletalova 364/1, Olomouc 779 00</t>
  </si>
  <si>
    <t>Procházka historií Olomouckého kraje,  podpora cestovního ruchu zpřístupněním známých i zapomenutých pamětihodností kraje</t>
  </si>
  <si>
    <t xml:space="preserve">"Festival umění - historické souvislosti a my", kulturně vzdělávací program, semináře, představení, koncerty a vytvoření stálé expozice </t>
  </si>
  <si>
    <t>Spolek přátel olomouckého jazzu, Sokolská 551/48, Olomouc 779 00</t>
  </si>
  <si>
    <t>Celoroční činnost JAZZ TIBET CLUBU, úhrada přímých nákladů celoroční činnosti</t>
  </si>
  <si>
    <t>Hudebně-dramatické studio při Moravském divadle Olomouc, z.s.  třída Svobody 432/33, Moravské divadlo Olomouc, Olomouc 779 00</t>
  </si>
  <si>
    <t>Provoz Hudebně-dramatického studia při Moravském divadle Olomouc, vzdělávání dětí a mládeže v oblasti hudebních a dramatických dovedností</t>
  </si>
  <si>
    <t xml:space="preserve">14. Přehlídka animovaného filmu = PAF 2015  </t>
  </si>
  <si>
    <r>
      <t xml:space="preserve">Podpora programových linií </t>
    </r>
    <r>
      <rPr>
        <u val="single"/>
        <sz val="10"/>
        <rFont val="Arial"/>
        <family val="2"/>
      </rPr>
      <t>DOKZ</t>
    </r>
    <r>
      <rPr>
        <sz val="10"/>
        <rFont val="Arial"/>
        <family val="2"/>
      </rPr>
      <t xml:space="preserve"> (projekce dokumentárních filmů) a </t>
    </r>
    <r>
      <rPr>
        <u val="single"/>
        <sz val="10"/>
        <rFont val="Arial"/>
        <family val="2"/>
      </rPr>
      <t>Letního kina</t>
    </r>
    <r>
      <rPr>
        <sz val="10"/>
        <rFont val="Arial"/>
        <family val="2"/>
      </rPr>
      <t xml:space="preserve"> spolku PasticheFilmz, 14. ročník</t>
    </r>
  </si>
  <si>
    <t xml:space="preserve">DW7, o.p.s., Wurmova 577/7, Olomouc 779 00 </t>
  </si>
  <si>
    <t>Provoz Galerie W7, prezentace mladých výtvarníků přesahující průměrnou tvorbu</t>
  </si>
  <si>
    <t>DW7, o.p.s. - celoroční provoz, realizace celoroční činnosti</t>
  </si>
  <si>
    <t>Obec Cholina, Cholina 52, 783 22</t>
  </si>
  <si>
    <t>Cholinská kulturní sezóna 2015, celoroční kulturně společenské akce</t>
  </si>
  <si>
    <t>Olomoucká diecéze Církve československé husitské, Žilinská 113/5, Olomouc, Nová Ulice 779 00</t>
  </si>
  <si>
    <t>Jubilejní oslavy šestistého výročí mučednické smrti M. J. Husa v Olomouckém kraji, oslavy v podobě tematicky zaměřeného kulturního programu v průběhu roku</t>
  </si>
  <si>
    <t>Hamplová Dobromila, Lužická 391/10, Olomouc, Povel 779 00</t>
  </si>
  <si>
    <t>Festival základních uměleckých škol Olomouckého kraje, prezentace činnosti ZUŠ ve Smetanových sadech v Olomouci</t>
  </si>
  <si>
    <t>Klub sportovního tance QUICK Olomouc, o.s., Sudova 11/30, Olomouc 772 00</t>
  </si>
  <si>
    <t>Taneční GalaShow aneb olomoucké hvězdy tančí 2015, společenská akce s kulturně sportovním vyžitím</t>
  </si>
  <si>
    <t>Jatar, o.s., Rataje 60, Těšetice 783 46</t>
  </si>
  <si>
    <t>Stavění a kácení Máje 2015, tradiční společenská akce s doprovodným kulturním programem</t>
  </si>
  <si>
    <t>BURIAN a TICHÁK, s. r. o., Komenského 897/10, Olomouc 779 00</t>
  </si>
  <si>
    <t>Dvouměsíčník Listy, ročník 2015, kulturně politické periodikum</t>
  </si>
  <si>
    <t>Agentura Lafayette, o.s.,  Valdenská 373/52, Nové Sady, Olomouc 779 00</t>
  </si>
  <si>
    <t>Josef Mánes - malíř Čech, nastudování hry a tím připomenutí výročí 195 let od mistrova narození</t>
  </si>
  <si>
    <t>Osobnosti Olomouckého kraje, natočení dalšího cyklu samostatných DVD</t>
  </si>
  <si>
    <t>Ensemble Damian o.s., Lužická 390/8, Olomouc 779 00</t>
  </si>
  <si>
    <t>Olomoucké barokní slavnosti 2015, 3. ročník letních večerů s barokní operou v prostorách Jezuitského konviktu</t>
  </si>
  <si>
    <t>Opera Schrattenbach 2015 - olomoucký festival soudobé hudby, prezentace nové hudebně dramatické tvorby</t>
  </si>
  <si>
    <t>Iniciativa pro podporu vypálených obcí, o.s., Javoříčko 22, Luká 783 24</t>
  </si>
  <si>
    <t>Pietní vzpomínky v Olomouckém kraji u příležitosti 70. výročí od konce 2. světové války,  vzpomínkové akce s doprovodným programem</t>
  </si>
  <si>
    <t>ŠOK aneb Šternberští ochotničtí komedianti, Vinný vrch 2502/6, Šternberk 785 01</t>
  </si>
  <si>
    <t>PARK ŽIJE III. -  ŠTERNBERSKÝ KULTURNÍ FESTIVAL AMATÉRSKÝCH DIVADEL OLOMOUCKÉHO KRAJE,  pásmo divadelních představení pro dospělé i děti</t>
  </si>
  <si>
    <t>Střední škola, základní škola a mateřská škola pro sluchově postižené, Olomouc, Kosmonautů 4,  tř. Kosmonautů 881/4, Olomouc, Hodolany 772 00</t>
  </si>
  <si>
    <t>Výtvarná soutěž "Paleta ticha" 3. ročník Vodami fantazie (zaštítění malířem Miroslavem Šnajdrem st) Motto: Překonej nepřízeň osudu! (Překonej sám sebe), soutěž v rámci ČR a SR</t>
  </si>
  <si>
    <t>KSPS Collegium vocale Olomouc, Synkova 384/8, Olomouc Lazce 779 00</t>
  </si>
  <si>
    <t>Koncertní činnost a propagace Olomouckého kraje v rámci České republiky a zahraničí, interpretace méně známých hudebních děl našich a cizích autorů</t>
  </si>
  <si>
    <t>Místní organizace odborového svazu zdravotnictví a sociální péče ČR, Záchranná služba Olomouckého kraje, Aksamitova 557/8, Olomouc 779 00</t>
  </si>
  <si>
    <t>Ples Zdravotnické záchranné služby Olomouckého kraje</t>
  </si>
  <si>
    <t>Zdeněk Vacek Obrazy, grafika 2015, výstava v Galerii města Olomouce</t>
  </si>
  <si>
    <t>Občanské sdružení Pro radost, Dolní náměstí 25/40, Olomouc 779 00</t>
  </si>
  <si>
    <t>Vybudování kulturního a společenského centra ArtUm, podpora rodinných aktivit, tematické víkendy, dětská představení, workshopy, didaktické hry</t>
  </si>
  <si>
    <t>Hýřivý spolek, Havelkova 88/2, Olomouc 779 00</t>
  </si>
  <si>
    <t>Hýřivý Fashion Market, uspořádání dvoudenní prodejní výstavy současné české módy</t>
  </si>
  <si>
    <t>"Živá hudební historie Bärn 2015", celoroční kulturně společenské aktivity</t>
  </si>
  <si>
    <t>P-centrum, spolek, Lafayettova 47/9,  Olomouc 779 00</t>
  </si>
  <si>
    <t>Galerie U Mloka 2015, podpora multižánrového kulturního prostoru</t>
  </si>
  <si>
    <t>Obec Vilémov, Vilémov 7, 783 22</t>
  </si>
  <si>
    <t>Podpora kulturních aktivit v Olomouckém kraji v roce 2015 - Obec Vilémov, celoroční projekt</t>
  </si>
  <si>
    <t>Hudební Institut, Sokolská 551/48, Olomouc 779 00</t>
  </si>
  <si>
    <t>Festival malých hudebních souborů - XXl. ročník,  festival dechové hudby</t>
  </si>
  <si>
    <t>Gottwaldová Petra Mgr.,  Jívavská 1276/4a, Šternberk 785 01</t>
  </si>
  <si>
    <t>Kulturní léto na Šternberském hradě 2015,  kulturně společenské programy pro děti i dospělé</t>
  </si>
  <si>
    <t>Pavlíček David, DiS., Dolní 250/80, Štěpánov 783 13</t>
  </si>
  <si>
    <t>Štěpánovské vinobraní, 3. ročník akce, doprovodný kulturně zábavný program</t>
  </si>
  <si>
    <t>Hudební dostaveníčko s Olomouckými Trubači VIl., 10 vystoupení žesťového kvintetu v domovech pro seniory</t>
  </si>
  <si>
    <t>Městys Náměšť na Hané, nám. T. G. Masaryka 100, Náměšť na Hané 783 44</t>
  </si>
  <si>
    <t>Řemesla na zámku, kováři, keramici, košíkáři, řezbáři umožní návštěvníkům vlastnoruční výrobu.</t>
  </si>
  <si>
    <t>Základní umělecká škola "Žerotín" Olomouc, Kavaleristů 6, Kavaleristů 6, Olomouc 772 00</t>
  </si>
  <si>
    <t xml:space="preserve">Pěvecká soutěž Olomouc 2015,  XII.ročník, celorepubliková soutěž v klasickém sólovém zpěvu </t>
  </si>
  <si>
    <t>Konzervatoř Evangelické akademie, Wurmova 526/13, Olomouc 779 00</t>
  </si>
  <si>
    <t>Interpretační seminář barokní a klasické hudby - 2015</t>
  </si>
  <si>
    <t>Sdružení rodičů ZUŠ Žerotín Olomouc,  Olomouc 772 00</t>
  </si>
  <si>
    <t>Účast Big bandu Žerotín a orchestru Mladá krev na festivalu v belgickém Neerpeltu 2015, na Evropském Hudebním Festivalu Mládeže</t>
  </si>
  <si>
    <t>Galerie Caesar, družstvo pro podporu výtvarného umění, Horní náměstí 583, Olomouc 779 00</t>
  </si>
  <si>
    <t>Celoroční výstavní program Galerie Caesar rok 2015</t>
  </si>
  <si>
    <t>JOSEFKOL 2015,   VIII. ročník mezinárodního srazu řemesla kolářského a kočárnického</t>
  </si>
  <si>
    <t xml:space="preserve">Multižánrový festival Pod Lipami, 4. ročník </t>
  </si>
  <si>
    <t>Obec Čelechovice na Hané, Hlavní 9, Čelechovice na Hané 798 16</t>
  </si>
  <si>
    <t>Oslavy 700 let obce Čelechovice na Hané a sjezd rodáků, vydání publikace o historii obce</t>
  </si>
  <si>
    <t xml:space="preserve">MĚSTSKÉ KULTURNÍ STŘEDISKO, Kostelní 46, Konice 798 52 </t>
  </si>
  <si>
    <t>Divadla na zámku - 7. ročník, pásmo divadelních inscenací</t>
  </si>
  <si>
    <t>Žváčkův festival dechových hudeb -       XX. ročník</t>
  </si>
  <si>
    <t>Konický den řemesel - 1. ročník, prezentace 15 druhů řemesel, vystoupení hudebních souborů, tanečních skupin, šermířů, kejklířů, vrhačů nožů</t>
  </si>
  <si>
    <t>Město Němčice nad Hanou, Palackého nám. 3, Němčice nad Hanou 798 27</t>
  </si>
  <si>
    <t>Hanácký divadelní máj 2015 - dvě postupové přehlídky amatérských divadelních souborů s postupem na KDP Vysoké nad Jizerou a Popelka Rakovník</t>
  </si>
  <si>
    <t>Dechový orchestr mladých ZUŠ Němčice nad Hanou, Komenského nám. 168, Němčice nad Hanou 798 27</t>
  </si>
  <si>
    <t>Hrajeme Vám už 30 let - aneb co zahraje dechový orchestr, týdenní soustředění ml. hudebníků, výchovné koncerty a koncerty pro veřejnost</t>
  </si>
  <si>
    <t>Tělocvičná jednota Sokol Vrchoslavice 1946, č. p. 60 Vrchoslavice 798 27</t>
  </si>
  <si>
    <t>ROCKOVÝ MLÝN 2015, kulturně společenská akce</t>
  </si>
  <si>
    <t>Obec Vícov, Vícov 46, 798 03</t>
  </si>
  <si>
    <t>Kulturní rok - Vícov - 2015, podpora tradičních kulturních akcí v průběhu kalendářního roku</t>
  </si>
  <si>
    <t>Obec Stínava, Stínava 20, 798 03</t>
  </si>
  <si>
    <t>Traktoriáda 2015 - 9. ročník kulturně-společenské akce nadregionálního významu</t>
  </si>
  <si>
    <t xml:space="preserve">Klubové zařízení Plumlov, příspěvková organizace, Zámek 99, Plumlov 798 03 </t>
  </si>
  <si>
    <t>Plumlovský kulturní rok 2015, podpora celoroční činnosti</t>
  </si>
  <si>
    <t>Zahájení lázeňské sezóny a žehnání pramenů, tradiční kulturně společenská akce</t>
  </si>
  <si>
    <t>Obec Jesenec, Jesenec 117, 798 53</t>
  </si>
  <si>
    <t>Zkvalitnění kulturní nabídky KD Jesenec, celoroční činnost, obnova vybavení kulturního domu 34 stoly a 134 židlemi</t>
  </si>
  <si>
    <t>SYSLOV, č.p. 51, Tvorovice 798 23</t>
  </si>
  <si>
    <t>Mezinárodní filmový festival Tvorovice (MFFTv) IV. ročník, víkendová filmová produkce pod širým nebem, soutěže o ceny, sportovní aktivity</t>
  </si>
  <si>
    <t>Občanské sdružení "TAJEMSTVÍ ŽIVOTA", Vojáčkovo nám. 2946/3, Prostějov 796 01</t>
  </si>
  <si>
    <t xml:space="preserve">Xl. ročník mezinárodní řezbářské dílny pro handicapované děti, materiálně technické zabezpečení týdenního pobytu handicapovaných dětí  </t>
  </si>
  <si>
    <t>Statutární město Prostějov,  nám. T. G. Masaryka 130/14, Prostějov 796 01</t>
  </si>
  <si>
    <t>XXXIII. Prostějovské hanácké slavnosti - folklorní festival</t>
  </si>
  <si>
    <t xml:space="preserve">Krajské postupové přehlídky Olomouckého kraje v roce 2015, mladá scéna, scénický tanec, sólový zpěv, divadelní poezie, folklor </t>
  </si>
  <si>
    <t>HANÁCKÝ AUTO MOTO VETERÁN KLUB v AČR Prostějov,  Václava Špály 4067/5, Prostějov 796 04</t>
  </si>
  <si>
    <t>Xl. jízda pravidelnosti historických vozidel "Z lázní do lázní", z lázní Skalka do Slatinic</t>
  </si>
  <si>
    <t>Hanácký folklorní soubor Kosíř, z.s., 8. května 572, Kostelec na Hané 798 41</t>
  </si>
  <si>
    <t>"Veselme se s Hanákama z Kostelca na Hané v roce 2015",  festivaly, prezentace a slavnosti, celoroční podpora</t>
  </si>
  <si>
    <t>"Hanáci z. s.", Služín 31, Stařechovice 798 41</t>
  </si>
  <si>
    <t>Muzeum historických zemědělských strojů a nástrojů, rekonstrukce objektu pro zhotovení muzejních prostor</t>
  </si>
  <si>
    <t>Hanácké folklorní sdružení se sídlem v Prostějově, o.s., Lužická 2662/12, Prostějov 796 01</t>
  </si>
  <si>
    <t>Hanácké folklorní sdružení - regionální pokračovatel Folklorního sdružení ČR, podpora celoroční činnosti</t>
  </si>
  <si>
    <t>Zpěváček Gala - galakoncert finalistů celostátní soutěže ve zpěvu lidových písní, udržení tradice soutěže ve Velkých Losinách</t>
  </si>
  <si>
    <t>Hanácká svajba - komplet profesionálního filmového DVD s rekonstrukcí lidového zvyku a obsáhlé tištěné publikace, 75 minut DVD - dárkový, upomínkový předmět</t>
  </si>
  <si>
    <t>Kulturně společenský život obce Krumsín 2015, kulturně společenské akce posezení se seniory, pohádkový les, dětský film. festival</t>
  </si>
  <si>
    <t>Sdružení hasičů ČMS Hablov, č.p. 33,  Olšany u Prostějova 798 14</t>
  </si>
  <si>
    <t xml:space="preserve">Olšanské léto 2015, kulturně sportovní akce, soutěže, ukázka odborného zásahu </t>
  </si>
  <si>
    <t>cine4net, s.r.o., Brněnská 1385/10, Prostějov 796 01</t>
  </si>
  <si>
    <t xml:space="preserve">Popularizace historických sochařských děl v regionu Olomouckého kraje,  pokračuje v tvorbě a popularizaci exteriérových památek především sochařského umění pomocí krátkometrážní audio-vizuálních dokumentů na DVD.  </t>
  </si>
  <si>
    <t>Divadlo pro děti a mládež 2015                    v Olomouckém kraji</t>
  </si>
  <si>
    <t xml:space="preserve">"Hudební festival Tučínský špekáček 2015", tradiční kulturně společenská akce </t>
  </si>
  <si>
    <t>Obec Domaželice, Domaželice 123,  751 15</t>
  </si>
  <si>
    <t>Kulturní rok na obci - uchování masopustní tradice a Svatojakubské hodové slavnosti</t>
  </si>
  <si>
    <t>Lázně Teplice nad Bečvou a.s., Teplice nad Bečvou č. p. 63, 753 51</t>
  </si>
  <si>
    <t>"Den srdce v lázních Teplice nad Bečvou",  kulturně společenský program se zaměřením na zdravý životní styl</t>
  </si>
  <si>
    <t>Obec Špičky,  Špičky 56, 753 66</t>
  </si>
  <si>
    <t>Publikace: Špičky. Dějiny a současnost</t>
  </si>
  <si>
    <t>Obec Střítež nad Ludinou, Střítež nad Ludinou 122, 753 63</t>
  </si>
  <si>
    <t>Střítežské hody 2015, kulturně společenský program v rámci hodových slavností</t>
  </si>
  <si>
    <t>Air Force Production, z.s., Střítež nad Ludinou 72, 753 63</t>
  </si>
  <si>
    <t>Letiště festival, 2. ročník dvoudenní hudební kulturně společenské akce</t>
  </si>
  <si>
    <t>Město Lipník nad Bečvou, náměstí T. G. Masaryka 89/11, Lipník nad Bečvou I-Město 751 31</t>
  </si>
  <si>
    <t>"KOV VE MĚSTĚ Xl.", výstavy kovářských prací</t>
  </si>
  <si>
    <t>Občanské sdružení Hrad Helfštýn, Svobody 217, Týn nad Bečvou 751 32</t>
  </si>
  <si>
    <t xml:space="preserve">Hradní hraní, zrealizovat 7 bloků výtvarných dílen a interaktivních divadelních představení o historických postavách hradu   </t>
  </si>
  <si>
    <t>Svatba na nečisto - přehlídka svatebních  a společenských služeb</t>
  </si>
  <si>
    <t>Divadelní klub Ervínovci, z. s., U Hřiště 74/15, Přerov V-Dluhonice, Přerov        750 02</t>
  </si>
  <si>
    <t>Divadelní festival CHRO Přerov, dvoudenní festival divadelních představení spolků Olomouckého kraje</t>
  </si>
  <si>
    <t>Tělocvičná jednota Sokol Přerov, Brabansko 2, Přerov 750 02</t>
  </si>
  <si>
    <t xml:space="preserve">Celostátní přehlídka sokolských loutkových divadel, tradiční 3 denní přehlídka loutkových divadel ČR </t>
  </si>
  <si>
    <t>Opravy a modernizace Loutkového divadla, opravy a údržba prostor, vybavení technikou, pořízení opon, rekonstrukce WC</t>
  </si>
  <si>
    <t>Oslavy 100 let od založení Loutkového divadla Sokola Přerov, celoroční akce, speciální programy, přehlídky, celostátní přehlídka loutkových divadel,, výstava v muzeu</t>
  </si>
  <si>
    <t>Sokolský kulturní trojlístek 2015, 3. kulturně společenská pásma, dětské šibřinky, reprezentační ples, divadelní vystoupení, folkové odpoledne, série přednášek o významných osobnostech regionu</t>
  </si>
  <si>
    <t>Taneční večery 2015, kulturně společenská akce pod vedením odborných lektorů</t>
  </si>
  <si>
    <t>Provoz loutkového divadla v roce 2015, divadlo s dlouholetou tradicí nabízí kvalitní volnočasovou aktivitu pro děti</t>
  </si>
  <si>
    <t>XXlI. ročník Setkání dechových hudeb Dřevohostice 2015</t>
  </si>
  <si>
    <t>"o.s. Californie", Rouské 13, 753 53</t>
  </si>
  <si>
    <t>Z pohádky do pohádky, zábavná forma orientačního závodu pro děti</t>
  </si>
  <si>
    <t>XIlI. Hry mikroregionu Záhoran, společenská akce s doprovodným programem</t>
  </si>
  <si>
    <t>KORNET, B. Němcové 813/6, Lipník nad Bečvou I-Město 751 31</t>
  </si>
  <si>
    <t>KORNET MUSIC, B. Němcové 813/6, Lipník nad Bečvou I-Město 751 31</t>
  </si>
  <si>
    <t>Podpora kulturních aktivit - Lovecká a myslivecká hudba</t>
  </si>
  <si>
    <t>Město Potštát, Zámecká 1, Potštát      753 62</t>
  </si>
  <si>
    <t>20. slavnosti města Potštát, kulturně společenský program</t>
  </si>
  <si>
    <t>Obec Veselíčko, Veselíčko 68, 751 25</t>
  </si>
  <si>
    <t>Veselíčské léto 2015, uspořádání 3 kulturně společenských akcí, vzpomínkové pietní akce ke 110. výročí památníku - Napoleonské slavnosti, Sportovní odpoledne pro děti, Dobývání Moravské brány ll - oslavy 740 let založení obce</t>
  </si>
  <si>
    <t>ProArte21, Optiky 2679/17, Přerov I-Město 750 02</t>
  </si>
  <si>
    <t>Adventní koncerty - Olomouc 2015,  hudební tvorba barokní Moravy a Slezska 17. a 18. století</t>
  </si>
  <si>
    <t>Folklorní soubor Haná Přerov, U Bečvy 904/1, Přerov I-Město 750 02</t>
  </si>
  <si>
    <t>Folklorní festival v zámku a podzámčí 2015 , 9. ročník</t>
  </si>
  <si>
    <t>Městská knihovna Lipník nad Bečvou, příspěvková organizace, Náměstí T. G. Masaryka 11, Lipník nad Bečvou 751 31</t>
  </si>
  <si>
    <t>Pohádkové město Lipník nad Bečvou, 3.ročník kulturně vzdělávací program pro rodiny s dětmi</t>
  </si>
  <si>
    <t xml:space="preserve">Host v knihovně, přednášky a besedy - 9. ročník vzdělávacího projektu </t>
  </si>
  <si>
    <t xml:space="preserve">Městys Hustopeče nad Bečvou, náměstí Míru 21, Hustopeče nad Bečvou 753 66 </t>
  </si>
  <si>
    <t>HUSTOPEČSKÉ DNY 2015, 13.ročník kulturně společenské akce</t>
  </si>
  <si>
    <t>Hudební Pavlovice Václava Drábka 2015, setkání mladých dechových souborů a tanečních skupin</t>
  </si>
  <si>
    <t>Kolář Jiří, Osecká 303/6, Lipník nad Bečvou l - Město 751 31</t>
  </si>
  <si>
    <t xml:space="preserve">4. rock na Jadranu 2015, sobota 20. 6. 2015 18. 00 - 01.00 hod., tradiční festival </t>
  </si>
  <si>
    <t>Obec Lazníčky, Lazníčky 35, 751 25</t>
  </si>
  <si>
    <t>Oslavy výročí obce Lazníčky a setkání rodáků: 1365 - 2015, kulturně společenský program na oslavu 650 let od založení obce</t>
  </si>
  <si>
    <t xml:space="preserve">Statutární město Přerov, Bratrská 709/34, Přerov I - Město 750 11 </t>
  </si>
  <si>
    <t>Přerovské svatovavřinecké hody 2015, kulturně společenská akce</t>
  </si>
  <si>
    <t>Den vítězství jinak - udržování tradic a připomínání historie májových dnů zábavnou formou</t>
  </si>
  <si>
    <t>Stopami Žerotínů - 4. etapa,   setkání s městy s žerotínskou tradicí, podpora cest. ruchu, propagace, informace</t>
  </si>
  <si>
    <t>MOTOR expert s.r.o., Žižkova 2567/3, Přerov I-Město 750 02</t>
  </si>
  <si>
    <t>Rockový Helfštýn 2015, 6. ročník hudební kulturní akce</t>
  </si>
  <si>
    <t>Sigmund Aleš, Sadová 422, Dřevohostice 751 14</t>
  </si>
  <si>
    <t>X. ročník hudebního festivalu  Dřevorockfest</t>
  </si>
  <si>
    <t>Kulturní Morava z. s., Dolní Újezd 155, 751 23</t>
  </si>
  <si>
    <t xml:space="preserve">Dobývání Moravské brány II., středověká scéna, bitva, dobové tradice </t>
  </si>
  <si>
    <t>o.s. KAPPA-HELP,  nám. Přerovského povstání 2803/1, Přerov I-Město 750 02</t>
  </si>
  <si>
    <t>Den soužití,  tradiční přehlídka vystoupení romských umělců, seznámení se zvyky, výstava fotografií</t>
  </si>
  <si>
    <t>Okrašlovací spolek Lípa, Křížkovského 67, Lipník nad Bečvou 751 31</t>
  </si>
  <si>
    <t>Pod nebesy - festival studentských filmů v Lipníku nad Bečvou</t>
  </si>
  <si>
    <t>Město Tovačov, Náměstí 12, Tovačov I-Město 751 01</t>
  </si>
  <si>
    <t>Hudební festival Tovačovský portál, 17. ročník hudebních přehlídek a doprovodného programu v tovačovském  zámeckém parku</t>
  </si>
  <si>
    <t>3.ročník festivalu Blues nad Bečvou, tradiční kulturně společenská akce</t>
  </si>
  <si>
    <t>DUHA Klub Rodinka, tř. 17. listopadu 277/16, Přerov I-Město, 750 02</t>
  </si>
  <si>
    <t xml:space="preserve">Městské kulturní středisko Kojetín, příspěvková organizace,  náměstí Republiky 1033, Kojetín I-Město 752 01 </t>
  </si>
  <si>
    <t>Rozvoj kulturního dědictví regionu Haná - Kojetínské hody 2015 a Kojetínské hudební léto 2015, kulturně společenská akce</t>
  </si>
  <si>
    <t>Mára Jiří Ing., Vsadsko 821/3, Přerov I-Město, 750 02</t>
  </si>
  <si>
    <t>Záhorské folklorní slavnosti - 20. ročník</t>
  </si>
  <si>
    <t xml:space="preserve">Svatojakubské hody - třídenní programový blok - druhý programový den  - podpora místních kulturních aktivit: "Koncert kapel z Lipníka a okolí", kulturně společenská akce-technické zabezpečení </t>
  </si>
  <si>
    <t>Obec Opatovice, Hlavní 170, Opatovice 753 56</t>
  </si>
  <si>
    <t xml:space="preserve">Opatovská knihovna stále žije, zapojení do projektu "Celé Česko čte dětem" </t>
  </si>
  <si>
    <t>Komunitní loutkové divadlo skřítka Ňufíka, podpora celoroční činnosti</t>
  </si>
  <si>
    <t xml:space="preserve">Moravská Veselka - občanské sdružení, Sušice 38, Sušice 751 11 </t>
  </si>
  <si>
    <t>Záhorské odpoledne s… 2015 aneb 25let Moravské Veselky, kulturní hudební slavnosti</t>
  </si>
  <si>
    <t>Dům kultury Šumperk, s.r.o., Fialova 416/3, Šumperk 787 01</t>
  </si>
  <si>
    <t xml:space="preserve"> "V uplývání času",  celoroční výstavní cyklus v Galerii Jiřího Jílka - celoroční podpora</t>
  </si>
  <si>
    <t xml:space="preserve">Baroko 2015, hudební festival barokních skladeb </t>
  </si>
  <si>
    <t>Claudio Monteverdi: Orfeus - hudební pohádka</t>
  </si>
  <si>
    <t>Preludium Aloise Motýla 2015, festival špičkových souborů a jednotlivců z oblasti krásné hudby</t>
  </si>
  <si>
    <t xml:space="preserve">Velkolosinské Svatojánské slavnosti, 13. ročník multikulturního festivalu </t>
  </si>
  <si>
    <t>Obec Jakubovice, Jakubovice 113, 789 91</t>
  </si>
  <si>
    <t>Košt vína o pouti, 23. ročník kulturně společenské akce</t>
  </si>
  <si>
    <t xml:space="preserve">Ruční papírna Velké Losiny a.s., Velké Losiny 9, 78815 </t>
  </si>
  <si>
    <t>Víkend v papírně aneb Hrátky s papírem, 8. ročník zábavné soutěžní akce pro děti i dospělé</t>
  </si>
  <si>
    <t xml:space="preserve">"Studená Loučka, o.s.", Studená Loučka 44, Mohelnice 789 85 </t>
  </si>
  <si>
    <t>Muzeum Hřebečský grunt - výstavy v roce 2015, uskutečnění tří výstav</t>
  </si>
  <si>
    <t xml:space="preserve">ŠPEK 2015, 9. ročník multižánrového festivalu </t>
  </si>
  <si>
    <t>KAZAJIT, kniha s židovskou tématikou, zpřístupní kulturu a myšlení zájemcům o judaismus</t>
  </si>
  <si>
    <t>Obec Brníčko, Brníčko 120, 789 75</t>
  </si>
  <si>
    <t>Středověké odpoledne na hradě Brníčko, kulturní program s historickou hudbou, šermířským kláním a dobovými řemesly</t>
  </si>
  <si>
    <t>Obec Rapotín, Družstevní 125, Rapotín 788 14</t>
  </si>
  <si>
    <t>Podpora regionálních produktů, pořízení farmářských stánků k podpoře a propagaci regionálních specialit a podpoře tradičních řemesel</t>
  </si>
  <si>
    <t>Sbor dobrovolných hasičů Postřelmůvek,  Postřelmůvek 789 01</t>
  </si>
  <si>
    <t>Ostatkový kroj, zakoupení jednoho kusu nového kroje</t>
  </si>
  <si>
    <t>Snow film fest - 5. ročník, ve městech Olomouc, Šumperk, Uničov</t>
  </si>
  <si>
    <t>Filmový festival Expediční kamera - 6. ročník, outdoorový film. Festival ve městech Olomouc, Šumperk, Uničov</t>
  </si>
  <si>
    <t>O Václava z Václavova 2015, 9.ročník soutěžní přehlídky ochotnických souborů,  týdenní akce nadregionálního charakteru</t>
  </si>
  <si>
    <t>Rada rodičů při Základní umělecké škole v Zábřehu, Zábřeh 789 01</t>
  </si>
  <si>
    <t>Mezinárodní interpretační kurzy Zábřeh, sedmidenní studijní programy pro žáky ZUŠ, posluchačů konzervatoří a studentů VŠ s hudebním zaměřením</t>
  </si>
  <si>
    <t>Obec Nový Malín, Nový Malín 240,      788 03</t>
  </si>
  <si>
    <t>Vzkříšení a udržení kulturních tradic v rostoucí obci Nový Malín, kulturně společenské akce</t>
  </si>
  <si>
    <t>Město Štíty, nám. Míru 55, Štíty 789 91</t>
  </si>
  <si>
    <t>Setkání na pomezí Čech a Moravy, kulturně společenská akce se zástupci sousedního Polska</t>
  </si>
  <si>
    <t>SCARON Production, s.r.o., Gen. Svobody 6, Šumperk 787 01</t>
  </si>
  <si>
    <t>Losinské kulturní léto  - 15. ročník nesoutěžního festivalu divadelní, hudební a filmové tvorby</t>
  </si>
  <si>
    <t>Filmfest Losiny 2015 - 5. ročník, kulturně společenská akce</t>
  </si>
  <si>
    <t>Městská knihovna Šumperk, příspěvková organizace,  17. listopadu 630/6, Šumperk 787 01</t>
  </si>
  <si>
    <t>Město čte knihu - jedenáctý ročník festivalu</t>
  </si>
  <si>
    <t>KVCM Production Agency s.r.o., Třebovská 164/34, Mohelnice 789 85</t>
  </si>
  <si>
    <t>Hudební festival Fingers Up, 5.ročník kulturně společenské akce</t>
  </si>
  <si>
    <t>LOŠTICKÁ VESELKA, Loštice 789 83</t>
  </si>
  <si>
    <t>XX. Festival dechových hudeb v Lošticích, kulturně společenská akce</t>
  </si>
  <si>
    <t>X. Autorský koncert,  koncert dvou žijících autorů</t>
  </si>
  <si>
    <t>Město Loštice, nám. Míru 66/1, Loštice 789 83</t>
  </si>
  <si>
    <t>Loštické slavnosti 2015, kulturně společenská akce</t>
  </si>
  <si>
    <t>Sbor dobrovolných hasičů Bušín, Bušín 789 62</t>
  </si>
  <si>
    <t>Bušínská pouť 2015,  7. ročník pro obnovu a zachování tradic a podporu kulturního života v obci</t>
  </si>
  <si>
    <t>Spolek Metoděj o.s., Sušilova 1285/38, Zábřeh na Moravě 789 01</t>
  </si>
  <si>
    <t>Zábřežské podzimní slavnosti 2015,  multižánrová kulturní akce, přehlídka folkových, rockových a country kapel, komorní hudby a divadelního představení</t>
  </si>
  <si>
    <t xml:space="preserve">Kálik, o.s., Havlíčkova 2314/40A,  Zábřeh 789 01 </t>
  </si>
  <si>
    <t xml:space="preserve">Kálikův podzim - regionální přehlídka pěveckých souborů </t>
  </si>
  <si>
    <t>"Moravia Big Band Zábřeh", Hněvkov 14,  Zábřeh  789 01</t>
  </si>
  <si>
    <t xml:space="preserve">Jazz In Hall 2015, 11. ročník hudební přehlídky </t>
  </si>
  <si>
    <t>Mohelnický patchworkový klub, o. s., Na Zámečku 853/3, Mohelnice 789 85</t>
  </si>
  <si>
    <t>Patchworkářský workshop - Čarování z kousků látek, spolupráce českomoravských, polských a slovenských patchworkových klubů</t>
  </si>
  <si>
    <t>Zábřežská kulturní, s.r.o., Československé armády 835/1, Zábřeh 789 01</t>
  </si>
  <si>
    <t>7apůlfest 2015, 11. ročník multižánrového festivalu</t>
  </si>
  <si>
    <t>VESELÁ KAPELA, Sázavská 9, Zábřeh na Moravě 789 01</t>
  </si>
  <si>
    <t>Setkání dechovek a jejich příznivců 2015, nesoutěžní přehlídka kapel</t>
  </si>
  <si>
    <t>Moravský vrabec  2015, soutěžní přehlídka folkové, trampské a country hudby</t>
  </si>
  <si>
    <t>Kruh přátel Šumperského dětského sboru, o.s., Komenského 810/9, Šumperk 787 01</t>
  </si>
  <si>
    <t>Motýli Šumperk - mezinárodní koncertní aktivity v roce 2015,  zajištění výměnných pobytů dětských zahraničních pěveckých  sborů</t>
  </si>
  <si>
    <t>Mohelnické kulturní centrum, s.r.o., Lazebnická 974/2, Mohelnice 789 85</t>
  </si>
  <si>
    <t>Festival dechových hudeb 2015, přehlídka dechových hudeb v regionu i mimo něj</t>
  </si>
  <si>
    <t>Obec Ruda nad Moravou, 9. května 40, Ruda nad Moravou 789 63</t>
  </si>
  <si>
    <t xml:space="preserve">Vzpomínkový festival dechových hudeb Ády Rulíška - 3. ročník </t>
  </si>
  <si>
    <t>Festival loutek 2015, přehlídka místních, regionálních i vzdálenějších loutkářských divadel</t>
  </si>
  <si>
    <t>Obec Dolní Studénky, Dolní Studénky 99, 788 20</t>
  </si>
  <si>
    <t>"Hudba bez hranic" 11. ročník mezinárodního hudebního festivalu, setkání mládežnických kapel</t>
  </si>
  <si>
    <t xml:space="preserve">Mohelnické kulturní léto 2015, hudební vystoupení kapel v centru města </t>
  </si>
  <si>
    <t>Město Staré Město, nám. Osvobození 166, Staré Město 788 32</t>
  </si>
  <si>
    <t>Anenská pouť 2015 ve Starém Městě pod Sněžníkem, tradiční víkendová kulturně společenská akce</t>
  </si>
  <si>
    <t>Mohelnický spolek ručních řemesel, Kosmonautů 8, Mohelnice 789 85</t>
  </si>
  <si>
    <t>Krajkářský workshop, setkání českých, moravských, polských a slovenských krajkářek</t>
  </si>
  <si>
    <t>Divadlo Šumperk, s.r.o., Komenského 312/3, Šumperk 787 01</t>
  </si>
  <si>
    <t xml:space="preserve">HRÁDEK,  podpora II. komorní scény, nastudování nových inscenací </t>
  </si>
  <si>
    <t>Pavel Nenkovský, Pionýrů 1159/19,  Mohelnice 789 85</t>
  </si>
  <si>
    <t>40. MOHELNICKÝ DOSTAVNÍK 2015, kulturně společenská akce</t>
  </si>
  <si>
    <t>Obec Malá Morava, Vysoký potok 2, Malá Morava 788 33</t>
  </si>
  <si>
    <t>Malomoravské slavnosti - 5. ročník kulturně společenské akce</t>
  </si>
  <si>
    <t>FEBIOFEST s.r.o., Růžová 951/13, Praha 1,  110 00</t>
  </si>
  <si>
    <t>22. Mezinárodní filmový festival Praha Febiofest 2015 - Regionální ozvěny Olomouc</t>
  </si>
  <si>
    <t>Staré Sovinecko o.s., Lomnice 196, 793 02</t>
  </si>
  <si>
    <t xml:space="preserve">Sovinecko a Olomoucký kraj v minulosti, seznámení s historií sovineckého panství - překlad a tisk kroniky obce Huzová  </t>
  </si>
  <si>
    <t>Vojenské lesy a statky ČR, s.p., Pod Juliskou 1621/5, Praha 6, Dejvice 160 00</t>
  </si>
  <si>
    <t>Les, myslivost a kůň na Libavé, kulturně společenská akce spojená s výstavou trofejí, prezentací koní a psů a soutěže lesnické pedagogiky</t>
  </si>
  <si>
    <t>Svatováclavské troubení, kulturně společenská akce připomínající myslivecké zvyklosti a tradice spojené s lovem v jelení říji</t>
  </si>
  <si>
    <t>FOIBOS BOOKS s.r.o., Bartoškova 1448/26, Praha 4 - Nusle, 140 00</t>
  </si>
  <si>
    <t>Putování po stavbách Bohuslava Fuchse - zastavení v Olomouckém kraji, výstava s doprovodným programem</t>
  </si>
  <si>
    <t>Klub vojenské historie 276th Sqdn. (reenacted) RAF, o.s., Tatarkova 730/8, Háje, Praha 149 00</t>
  </si>
  <si>
    <t>Nebeští jezdci - výstava pro Muzeum Prostějovska, výstava k 90. výročí Leteckého učiliště Prostějov</t>
  </si>
  <si>
    <t>75. výročí vzniku většiny československých perutí v RAF, rozšíření výstavy v Prostějově o další exponáty</t>
  </si>
  <si>
    <t xml:space="preserve">Klub vojenské historie Kralka, o. s., Dlouhá 1635/1, Kuřim 664 34 </t>
  </si>
  <si>
    <t>Nový kabát pro K-S 5 "U potoka", oprava venkovní omítky na expozičním objektu muzea a náklady na PHM na provoz</t>
  </si>
  <si>
    <t>Muzejní a vlastivědná společnost v Brně, o.s., Solniční 240/12, Brno-střed, Brno-město 602 00</t>
  </si>
  <si>
    <t>Vydání Vlastivědného věstníku moravského, ročník 67, rok 2015, s příspěvky z dějin Olomouckého kraje</t>
  </si>
  <si>
    <t>,</t>
  </si>
  <si>
    <t>Mezinárodní společnost Antonína Dvořáka, o.p.s., Hradecká 2355/5, Praha 3, 130 00</t>
  </si>
  <si>
    <t>Americké jaro 2015 v Olomouckém kraji,  cyklus koncertů vážné hudby</t>
  </si>
  <si>
    <t>MgA. Roman Janků, V Polích 147, Rostoklaty 281 71</t>
  </si>
  <si>
    <t>Klášterní hudební slavnosti 2015                 9. ročník mezinárodního festivalu</t>
  </si>
  <si>
    <t>Klasika Viva 2015, cyklus koncertů vážné hudby</t>
  </si>
  <si>
    <t>OUTDOOR FILMS s.r.o., Smetanovo náměstí 1180/7, Ostrava-Moravská Ostrava 702 00</t>
  </si>
  <si>
    <t>Mezinárodní festival outdoorových filmů 2015 - 13. ročník,  přehlídka profesionálních i amatérských filmů s mezinárodní účastí</t>
  </si>
  <si>
    <t xml:space="preserve">Rozmarné léto CZ s.r.o., Francouzská 284/94, Vršovice, Praha 10, 101 00 </t>
  </si>
  <si>
    <t xml:space="preserve">Rozmarné léto, dvoudenní festival pro celou rodinu, divadelní představení, dětský program, večerní koncert </t>
  </si>
  <si>
    <t>Divadlo Mazec z.s., Valtická 1541/7, Plzeň, Severní Předměstí 323 00</t>
  </si>
  <si>
    <t>Ansámbl OZ uvádí, otevření divadelní scény minulým i současným studentům v univerzitním divadle K3 v Uměleckém centru UP Olomouc</t>
  </si>
  <si>
    <t>Benefiční galavečer v Dubu, 4. ročník benefičních koncertů</t>
  </si>
  <si>
    <t>IX. cyklus koncertů Vlastimila Lejska, prezentace skladeb hudebního skladatele v obci Rejvíz a v Jeseníku</t>
  </si>
  <si>
    <t xml:space="preserve">Český svaz žen z.s., Ostrovského 253/3, Praha 5, Smíchov 111 53                                                                                                                                                                                                        </t>
  </si>
  <si>
    <t>Dětský úsměv a rozzářené oči dětí…., podpora celoroční činnosti ženského spolku, uspořádání 8. ročníku dětské merendy</t>
  </si>
  <si>
    <t>Člověk v tísni, o.p.s., Šafaříkova 635/24, Praha 2 - Vinohrady 120 00</t>
  </si>
  <si>
    <t>Jeden svět 2015 v Olomouckém kraji - Mezinárodní festival dokumentárních filmů o lidských právech, pro školy a veřejnost</t>
  </si>
  <si>
    <t>Vlastenecké sdružení antifašistů, Praha</t>
  </si>
  <si>
    <t xml:space="preserve">Vlastenecké a kulturní tradice na památných místech Olomoucka, besedy, setkání členů a příznivců, uctění památky padlých </t>
  </si>
  <si>
    <t>"Musica Florea", U Cihelny 108, Pakoměřice, Bořanovice 250 65</t>
  </si>
  <si>
    <t>Koncert "V novém stylu", koncertní veřejné představení na půdě UP Olomouc</t>
  </si>
  <si>
    <t>Program Podpory kultury a památkové péče v Olomouckém kraji v roce 2015</t>
  </si>
  <si>
    <t>Rok 2015</t>
  </si>
  <si>
    <t xml:space="preserve"> I.       Program - Obnova kulturních památek v Olomouckém kraji v roce 2015</t>
  </si>
  <si>
    <t>III.  Program - Podpora kulturních aktivit v Olomouckém kraji v roce 2015</t>
  </si>
  <si>
    <t>Výstava "Kov a kámen" ve Vlastivědném muzeu v Olomouci, vydání katalogu o sochařských dílech, medailích a plaketách Bohumila Teplého</t>
  </si>
  <si>
    <t>Vila rodiny Stratilových, Čajkovského č.p. 591, parc.č. st. 675, 676 v Olomouci - výměna vnitřních dveří, opravy podlah, stropů a příček v jednotlivých podlažích</t>
  </si>
  <si>
    <t>Socha sv. Jana Nepomuckého v Dlouhé Loučce, parc.č. 971 - restaurování sochy</t>
  </si>
  <si>
    <t>Starý palmový skleník, oranžerie Smetanovy sady Olomouc, parc.č. 683/2 - I. etapa oprav - sanace vlhkosti, střešního plášťě a demontáž dřevěných prvků, odstranění dřevomorky</t>
  </si>
  <si>
    <t>Římskokatolická farnost Šumvald, 783 85 Šumvald 18</t>
  </si>
  <si>
    <t xml:space="preserve">restaur. kamenného kříže na ul. Jesenická v Rapotíně, parc.č. 2849/1 </t>
  </si>
  <si>
    <t>restaur. kamenného kříže na hřbitově v Rovensku, parc.č. 532</t>
  </si>
  <si>
    <t>Muzeum řemesel Konicka, Cihelna ll 604, Konice 798 52</t>
  </si>
  <si>
    <r>
      <t xml:space="preserve">restaur. sochy sv. Jana Nepomuckého s podstavcem před kostelem sv. Mikuláše v Šumvaldě, parc. č. 1764/10 - </t>
    </r>
    <r>
      <rPr>
        <b/>
        <sz val="10"/>
        <rFont val="Arial"/>
        <family val="2"/>
      </rPr>
      <t>KP</t>
    </r>
  </si>
  <si>
    <r>
      <t xml:space="preserve">restaur. sochy  Jana Amose Komenského na ul. Čapka Drahlovského v Přerově, parc.č. 4956/1 - </t>
    </r>
    <r>
      <rPr>
        <b/>
        <sz val="10"/>
        <rFont val="Arial"/>
        <family val="2"/>
      </rPr>
      <t>KP</t>
    </r>
  </si>
  <si>
    <t>Kladecký kos 2015, 13. ročník dětské pěvecké soutěže</t>
  </si>
  <si>
    <t>Římskokatolická farnost Skorošice, Skorošice 56, 790 66</t>
  </si>
  <si>
    <t>Profi-tisk group s.r.o., Krakovská 201/14, Olomouc-Nové Sady 779 00</t>
  </si>
  <si>
    <t>Římskokatolická farnost Tršice, Tršice 45, Tršice 783 57</t>
  </si>
  <si>
    <t>Římskokatolická farnost Hněvotín, Hněvotín 102, 783 47</t>
  </si>
  <si>
    <t>Českomoravská provincie Hospitálského řádu sv. Jana z Boha - Milosrdných bratří, Vídeňská 228/7 Brno 639 00</t>
  </si>
  <si>
    <t>Římskokatolická farnost Olšany u Prostějova, Olšany u Prostějova 67, Olšany u Prostějova 798 14</t>
  </si>
  <si>
    <t>Obec Dlouhá Loučka, 1. Máje 116, Dlouhá Loučka 783 86</t>
  </si>
  <si>
    <t>Nájemní dům Františka Kousalíka v Olomouci, parc.č. 362/8 - výměna oken</t>
  </si>
  <si>
    <t>Kostel Narození Panny Marie v Tršicích, parc.č. st. 132 - fasáda věže, klempířské a štukatérské práce</t>
  </si>
  <si>
    <t>Měšťanský dům č.p. 33, parc.č. st. 121, v Lipníku nad Bečvou - oprava vnitřních omítek</t>
  </si>
  <si>
    <t>Farní kostel sv. Jana Křtitele, parc.č. 1210 ve Velkých Losinách - obnova fasády věže kostela</t>
  </si>
  <si>
    <t>Socha sv. Jana Nepomuckého, parc.č. 293 v Úsově - restaurování sochy</t>
  </si>
  <si>
    <t>Občanské sdružení  Divadlo Plyšového Medvídka, Krasická 3933/43, Prostějov 796 01</t>
  </si>
  <si>
    <t>Římskokatolická farnost Dolany u Olomouce, Dolany 24, Dolany 783 16</t>
  </si>
  <si>
    <t xml:space="preserve">oprava božích muk č. 5 v Kobylé nad Vidnavkou, parc.č. 2007/2 </t>
  </si>
  <si>
    <t xml:space="preserve">TJ Sport Mikulovice, Sokolská 493, 790 84 Mikulovice </t>
  </si>
  <si>
    <t xml:space="preserve">restaur. kamenného kříže na hřbitově u kostela v Kokorách, parc.č. 80 </t>
  </si>
  <si>
    <t>oprava kříže u silnice Čehovice-Čelčice, parc.č. 1203</t>
  </si>
  <si>
    <t>Sousoší Piety, parc.č. 1728, ul. Moravičanská v Lošticích - restaurování Piety</t>
  </si>
  <si>
    <t xml:space="preserve">restaur. kamenné sochy sv. Jana Nepomuckého u kostela ve Velkém Újezdě, parc. č. 5 - 1. etapa </t>
  </si>
  <si>
    <r>
      <t xml:space="preserve">restaur. kamenného erbu z roku 1749 nad hlavním vstupem do kostela sv. Vavřince ve Vřesovicích, parc. č. 109 - </t>
    </r>
    <r>
      <rPr>
        <b/>
        <sz val="10"/>
        <rFont val="Arial"/>
        <family val="2"/>
      </rPr>
      <t xml:space="preserve">KP </t>
    </r>
  </si>
  <si>
    <t>oprava kamenného kříže u kaple v Bohutíně, parc.č. 513/21</t>
  </si>
  <si>
    <t>zeď, parc.č. 239/2 - oprava zdi</t>
  </si>
  <si>
    <t>restaur. Kříže se zábradlím u kaple v Dolní Libině, parc.č. 222/1</t>
  </si>
  <si>
    <t xml:space="preserve">restaur. kamenného sousoší Nejsvětější Trojice na hřbitově v Lupěném, parc.č. 265/1 </t>
  </si>
  <si>
    <t>1. náhradník</t>
  </si>
  <si>
    <t>2. náhradník</t>
  </si>
  <si>
    <t xml:space="preserve">Adamec Zdeněk                                      </t>
  </si>
  <si>
    <t>Ing. arch. Martin Cviček</t>
  </si>
  <si>
    <t xml:space="preserve">Chromcová Milena                               </t>
  </si>
  <si>
    <t>Ing. Helena Plavecká</t>
  </si>
  <si>
    <t>Stanislav Stratil</t>
  </si>
  <si>
    <r>
      <t xml:space="preserve">Anderová Dagmar                         </t>
    </r>
    <r>
      <rPr>
        <sz val="10"/>
        <color indexed="8"/>
        <rFont val="Arial"/>
        <family val="2"/>
      </rPr>
      <t xml:space="preserve"> JUDr. Audyová Vlasta</t>
    </r>
    <r>
      <rPr>
        <i/>
        <sz val="10"/>
        <color indexed="8"/>
        <rFont val="Arial"/>
        <family val="2"/>
      </rPr>
      <t xml:space="preserve"> </t>
    </r>
  </si>
  <si>
    <t xml:space="preserve">Hajkr Ladislav                             Hajkrová Eva                                         </t>
  </si>
  <si>
    <t xml:space="preserve">Mikl Jaroslav                                        </t>
  </si>
  <si>
    <t>Ing. Milan Naswetter</t>
  </si>
  <si>
    <r>
      <t xml:space="preserve">Opletalová Pavlína                       Opletal Michal        </t>
    </r>
    <r>
      <rPr>
        <i/>
        <sz val="10"/>
        <color indexed="8"/>
        <rFont val="Arial"/>
        <family val="2"/>
      </rPr>
      <t xml:space="preserve">                  </t>
    </r>
  </si>
  <si>
    <t>Ing. David Pavel</t>
  </si>
  <si>
    <t>Crha Lubomír</t>
  </si>
  <si>
    <r>
      <t xml:space="preserve">PhDr. Pelinka-Marková  Marta                          </t>
    </r>
    <r>
      <rPr>
        <i/>
        <sz val="10"/>
        <color indexed="8"/>
        <rFont val="Arial"/>
        <family val="2"/>
      </rPr>
      <t xml:space="preserve">        </t>
    </r>
  </si>
  <si>
    <t>Hynek Maxa</t>
  </si>
  <si>
    <t>Břetislav Staroštík                    Miloslava Staroštíková</t>
  </si>
  <si>
    <t>Kyselák Pavel</t>
  </si>
  <si>
    <t>Vilhelm Pavel</t>
  </si>
  <si>
    <t>Haitmar Vladimír Ing.</t>
  </si>
  <si>
    <t>Ryšavý Milan</t>
  </si>
  <si>
    <r>
      <t>Machala František</t>
    </r>
    <r>
      <rPr>
        <i/>
        <sz val="10"/>
        <rFont val="Arial"/>
        <family val="2"/>
      </rPr>
      <t xml:space="preserve"> </t>
    </r>
  </si>
  <si>
    <t>Mikuláš Daněk</t>
  </si>
  <si>
    <t>Rozsíval Pavel</t>
  </si>
  <si>
    <t>"Podpora kultury, umění v Olomouckém kraji a zviditelnění mauzolea Jihoslovanských vojáků v zemích bývalé Jugoslávie"</t>
  </si>
  <si>
    <t>Teplý Bohumil</t>
  </si>
  <si>
    <t>Hastík Jiří PhDr.</t>
  </si>
  <si>
    <t>Vacek Zdeněk</t>
  </si>
  <si>
    <t>Drobňáková Šárka</t>
  </si>
  <si>
    <t>Fenclová Karolína</t>
  </si>
  <si>
    <t>Lachmanová Edita Ing.</t>
  </si>
  <si>
    <t>Klakurková Kateřina</t>
  </si>
  <si>
    <t>Hanzlík Tomáš</t>
  </si>
  <si>
    <t>Poch Robert Bc.</t>
  </si>
  <si>
    <t>Navrátil Rostislav</t>
  </si>
  <si>
    <t>MgA. Richard Pohl</t>
  </si>
  <si>
    <t>Jitka Bláhová</t>
  </si>
  <si>
    <t>VÁCLAV, Václavov u Zábřeha č. 89,   789 01</t>
  </si>
  <si>
    <t>Štursová Gabriela                          Štursa Vladimír</t>
  </si>
  <si>
    <t>Ing. Marek Frajt                           Zuzana Teichmannová                  Jarmila Frajtová</t>
  </si>
  <si>
    <t xml:space="preserve">Ivan Jiří                                        Ivanová Jitka                        </t>
  </si>
  <si>
    <t xml:space="preserve"> výjimka</t>
  </si>
  <si>
    <t>vyjímka</t>
  </si>
  <si>
    <t xml:space="preserve">Poznámka </t>
  </si>
  <si>
    <t>V dobrym sme se sešle - setkání krojovaných Hanáků v Olomouci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</si>
</sst>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\ _K_č;[Red]#,##0\ _K_č"/>
    <numFmt numFmtId="166" formatCode="#,##0.00;[Red]#,##0.0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8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5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trike/>
      <sz val="10"/>
      <name val="Arial"/>
      <family val="2"/>
    </font>
    <font>
      <u val="single"/>
      <sz val="10"/>
      <name val="Arial"/>
      <family val="2"/>
    </font>
    <font>
      <b/>
      <i/>
      <sz val="13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10"/>
      <color indexed="3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10"/>
      <color rgb="FF0070C0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left"/>
    </xf>
    <xf numFmtId="0" fontId="9" fillId="34" borderId="20" xfId="0" applyFont="1" applyFill="1" applyBorder="1" applyAlignment="1">
      <alignment/>
    </xf>
    <xf numFmtId="3" fontId="11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70" fillId="34" borderId="20" xfId="0" applyFont="1" applyFill="1" applyBorder="1" applyAlignment="1">
      <alignment/>
    </xf>
    <xf numFmtId="0" fontId="0" fillId="34" borderId="22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3" fontId="71" fillId="34" borderId="0" xfId="0" applyNumberFormat="1" applyFont="1" applyFill="1" applyBorder="1" applyAlignment="1">
      <alignment horizontal="left"/>
    </xf>
    <xf numFmtId="0" fontId="13" fillId="34" borderId="14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2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3" fillId="33" borderId="14" xfId="0" applyNumberFormat="1" applyFont="1" applyFill="1" applyBorder="1" applyAlignment="1">
      <alignment horizontal="center" vertical="center" wrapText="1"/>
    </xf>
    <xf numFmtId="3" fontId="6" fillId="23" borderId="19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3" fontId="6" fillId="23" borderId="19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3" fontId="6" fillId="23" borderId="21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27" xfId="0" applyFill="1" applyBorder="1" applyAlignment="1">
      <alignment horizontal="left"/>
    </xf>
    <xf numFmtId="0" fontId="0" fillId="0" borderId="10" xfId="47" applyFont="1" applyBorder="1" applyAlignment="1">
      <alignment vertical="center" wrapText="1"/>
      <protection/>
    </xf>
    <xf numFmtId="3" fontId="0" fillId="0" borderId="10" xfId="47" applyNumberFormat="1" applyFont="1" applyBorder="1" applyAlignment="1">
      <alignment horizontal="right" vertical="center"/>
      <protection/>
    </xf>
    <xf numFmtId="3" fontId="0" fillId="0" borderId="25" xfId="47" applyNumberFormat="1" applyFont="1" applyBorder="1" applyAlignment="1">
      <alignment horizontal="right" vertical="center"/>
      <protection/>
    </xf>
    <xf numFmtId="3" fontId="0" fillId="0" borderId="24" xfId="47" applyNumberFormat="1" applyFont="1" applyBorder="1" applyAlignment="1">
      <alignment horizontal="right" vertical="center"/>
      <protection/>
    </xf>
    <xf numFmtId="3" fontId="6" fillId="23" borderId="21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0" fillId="0" borderId="16" xfId="48" applyNumberFormat="1" applyFont="1" applyFill="1" applyBorder="1" applyAlignment="1">
      <alignment horizontal="center" vertical="center"/>
      <protection/>
    </xf>
    <xf numFmtId="0" fontId="0" fillId="0" borderId="20" xfId="48" applyNumberFormat="1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3" fontId="6" fillId="23" borderId="22" xfId="0" applyNumberFormat="1" applyFont="1" applyFill="1" applyBorder="1" applyAlignment="1">
      <alignment horizontal="right" vertical="center" wrapText="1"/>
    </xf>
    <xf numFmtId="0" fontId="0" fillId="0" borderId="11" xfId="48" applyFont="1" applyFill="1" applyBorder="1" applyAlignment="1">
      <alignment horizontal="left" vertical="center"/>
      <protection/>
    </xf>
    <xf numFmtId="0" fontId="0" fillId="35" borderId="10" xfId="48" applyFont="1" applyFill="1" applyBorder="1" applyAlignment="1">
      <alignment horizontal="left" vertical="center"/>
      <protection/>
    </xf>
    <xf numFmtId="0" fontId="0" fillId="0" borderId="10" xfId="48" applyFont="1" applyFill="1" applyBorder="1" applyAlignment="1">
      <alignment vertical="center" wrapText="1"/>
      <protection/>
    </xf>
    <xf numFmtId="3" fontId="0" fillId="0" borderId="28" xfId="48" applyNumberFormat="1" applyFont="1" applyFill="1" applyBorder="1" applyAlignment="1">
      <alignment horizontal="left" vertical="center" wrapText="1"/>
      <protection/>
    </xf>
    <xf numFmtId="3" fontId="0" fillId="0" borderId="29" xfId="48" applyNumberFormat="1" applyFont="1" applyFill="1" applyBorder="1" applyAlignment="1">
      <alignment horizontal="left" vertical="center" wrapText="1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48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1" xfId="47" applyFont="1" applyBorder="1" applyAlignment="1">
      <alignment vertical="center" wrapText="1"/>
      <protection/>
    </xf>
    <xf numFmtId="3" fontId="0" fillId="0" borderId="31" xfId="47" applyNumberFormat="1" applyFont="1" applyBorder="1" applyAlignment="1">
      <alignment horizontal="right" vertical="center"/>
      <protection/>
    </xf>
    <xf numFmtId="3" fontId="0" fillId="0" borderId="32" xfId="47" applyNumberFormat="1" applyFont="1" applyBorder="1" applyAlignment="1">
      <alignment horizontal="right" vertical="center"/>
      <protection/>
    </xf>
    <xf numFmtId="0" fontId="0" fillId="0" borderId="33" xfId="0" applyFont="1" applyBorder="1" applyAlignment="1">
      <alignment horizontal="left" vertical="center"/>
    </xf>
    <xf numFmtId="0" fontId="0" fillId="0" borderId="33" xfId="47" applyFont="1" applyBorder="1" applyAlignment="1">
      <alignment vertical="center" wrapText="1"/>
      <protection/>
    </xf>
    <xf numFmtId="3" fontId="0" fillId="0" borderId="33" xfId="47" applyNumberFormat="1" applyFont="1" applyBorder="1" applyAlignment="1">
      <alignment horizontal="right" vertical="center"/>
      <protection/>
    </xf>
    <xf numFmtId="3" fontId="0" fillId="0" borderId="34" xfId="47" applyNumberFormat="1" applyFont="1" applyBorder="1" applyAlignment="1">
      <alignment horizontal="right" vertical="center"/>
      <protection/>
    </xf>
    <xf numFmtId="0" fontId="0" fillId="0" borderId="11" xfId="47" applyFont="1" applyBorder="1" applyAlignment="1">
      <alignment vertical="center" wrapText="1"/>
      <protection/>
    </xf>
    <xf numFmtId="3" fontId="0" fillId="0" borderId="11" xfId="47" applyNumberFormat="1" applyFont="1" applyBorder="1" applyAlignment="1">
      <alignment horizontal="right" vertical="center"/>
      <protection/>
    </xf>
    <xf numFmtId="0" fontId="0" fillId="36" borderId="16" xfId="0" applyNumberFormat="1" applyFont="1" applyFill="1" applyBorder="1" applyAlignment="1">
      <alignment horizontal="center" vertical="center" wrapText="1"/>
    </xf>
    <xf numFmtId="0" fontId="0" fillId="0" borderId="35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49" fontId="0" fillId="0" borderId="10" xfId="48" applyNumberFormat="1" applyFont="1" applyFill="1" applyBorder="1" applyAlignment="1">
      <alignment horizontal="left" vertical="center" wrapText="1"/>
      <protection/>
    </xf>
    <xf numFmtId="49" fontId="0" fillId="0" borderId="11" xfId="48" applyNumberFormat="1" applyFont="1" applyFill="1" applyBorder="1" applyAlignment="1">
      <alignment horizontal="left" vertical="center" wrapText="1"/>
      <protection/>
    </xf>
    <xf numFmtId="0" fontId="0" fillId="35" borderId="10" xfId="48" applyFont="1" applyFill="1" applyBorder="1" applyAlignment="1">
      <alignment horizontal="left" vertical="center" wrapText="1"/>
      <protection/>
    </xf>
    <xf numFmtId="49" fontId="0" fillId="0" borderId="36" xfId="48" applyNumberFormat="1" applyFont="1" applyFill="1" applyBorder="1" applyAlignment="1">
      <alignment horizontal="left" vertical="center" wrapText="1"/>
      <protection/>
    </xf>
    <xf numFmtId="0" fontId="0" fillId="0" borderId="36" xfId="48" applyFont="1" applyFill="1" applyBorder="1" applyAlignment="1">
      <alignment horizontal="left" vertical="center" wrapText="1"/>
      <protection/>
    </xf>
    <xf numFmtId="3" fontId="0" fillId="0" borderId="24" xfId="47" applyNumberFormat="1" applyFont="1" applyBorder="1" applyAlignment="1">
      <alignment horizontal="right" vertical="center" wrapText="1"/>
      <protection/>
    </xf>
    <xf numFmtId="3" fontId="0" fillId="0" borderId="35" xfId="48" applyNumberFormat="1" applyFont="1" applyFill="1" applyBorder="1" applyAlignment="1">
      <alignment horizontal="right" vertical="center" wrapText="1"/>
      <protection/>
    </xf>
    <xf numFmtId="3" fontId="0" fillId="0" borderId="37" xfId="48" applyNumberFormat="1" applyFont="1" applyFill="1" applyBorder="1" applyAlignment="1">
      <alignment horizontal="right" vertical="center" wrapText="1"/>
      <protection/>
    </xf>
    <xf numFmtId="3" fontId="0" fillId="0" borderId="10" xfId="48" applyNumberFormat="1" applyFont="1" applyFill="1" applyBorder="1" applyAlignment="1">
      <alignment horizontal="right" vertical="center" wrapText="1"/>
      <protection/>
    </xf>
    <xf numFmtId="3" fontId="0" fillId="0" borderId="11" xfId="48" applyNumberFormat="1" applyFont="1" applyFill="1" applyBorder="1" applyAlignment="1">
      <alignment horizontal="right" vertical="center" wrapText="1"/>
      <protection/>
    </xf>
    <xf numFmtId="3" fontId="0" fillId="0" borderId="25" xfId="48" applyNumberFormat="1" applyFont="1" applyFill="1" applyBorder="1" applyAlignment="1">
      <alignment horizontal="right" vertical="center" wrapText="1"/>
      <protection/>
    </xf>
    <xf numFmtId="3" fontId="0" fillId="0" borderId="24" xfId="48" applyNumberFormat="1" applyFont="1" applyFill="1" applyBorder="1" applyAlignment="1">
      <alignment horizontal="right" vertical="center" wrapText="1"/>
      <protection/>
    </xf>
    <xf numFmtId="3" fontId="0" fillId="35" borderId="10" xfId="48" applyNumberFormat="1" applyFont="1" applyFill="1" applyBorder="1" applyAlignment="1">
      <alignment horizontal="right" vertical="center" wrapText="1"/>
      <protection/>
    </xf>
    <xf numFmtId="3" fontId="0" fillId="35" borderId="25" xfId="48" applyNumberFormat="1" applyFont="1" applyFill="1" applyBorder="1" applyAlignment="1">
      <alignment horizontal="right" vertical="center" wrapText="1"/>
      <protection/>
    </xf>
    <xf numFmtId="3" fontId="0" fillId="0" borderId="10" xfId="48" applyNumberFormat="1" applyFont="1" applyFill="1" applyBorder="1" applyAlignment="1">
      <alignment vertical="center" wrapText="1"/>
      <protection/>
    </xf>
    <xf numFmtId="3" fontId="0" fillId="0" borderId="25" xfId="48" applyNumberFormat="1" applyFont="1" applyFill="1" applyBorder="1" applyAlignment="1">
      <alignment vertical="center" wrapText="1"/>
      <protection/>
    </xf>
    <xf numFmtId="3" fontId="0" fillId="0" borderId="11" xfId="48" applyNumberFormat="1" applyFont="1" applyFill="1" applyBorder="1" applyAlignment="1">
      <alignment vertical="center" wrapText="1"/>
      <protection/>
    </xf>
    <xf numFmtId="3" fontId="0" fillId="0" borderId="36" xfId="48" applyNumberFormat="1" applyFont="1" applyFill="1" applyBorder="1" applyAlignment="1">
      <alignment vertical="center" wrapText="1"/>
      <protection/>
    </xf>
    <xf numFmtId="3" fontId="0" fillId="0" borderId="24" xfId="48" applyNumberFormat="1" applyFont="1" applyFill="1" applyBorder="1" applyAlignment="1">
      <alignment vertical="center" wrapText="1"/>
      <protection/>
    </xf>
    <xf numFmtId="3" fontId="0" fillId="0" borderId="38" xfId="48" applyNumberFormat="1" applyFont="1" applyFill="1" applyBorder="1" applyAlignment="1">
      <alignment vertical="center" wrapText="1"/>
      <protection/>
    </xf>
    <xf numFmtId="0" fontId="0" fillId="0" borderId="25" xfId="48" applyFont="1" applyFill="1" applyBorder="1" applyAlignment="1">
      <alignment vertical="center"/>
      <protection/>
    </xf>
    <xf numFmtId="3" fontId="0" fillId="35" borderId="25" xfId="48" applyNumberFormat="1" applyFont="1" applyFill="1" applyBorder="1" applyAlignment="1">
      <alignment vertical="center" wrapText="1"/>
      <protection/>
    </xf>
    <xf numFmtId="3" fontId="0" fillId="0" borderId="36" xfId="48" applyNumberFormat="1" applyFont="1" applyFill="1" applyBorder="1" applyAlignment="1">
      <alignment horizontal="right" vertical="center" wrapText="1"/>
      <protection/>
    </xf>
    <xf numFmtId="3" fontId="0" fillId="0" borderId="38" xfId="48" applyNumberFormat="1" applyFont="1" applyFill="1" applyBorder="1" applyAlignment="1">
      <alignment horizontal="right" vertical="center" wrapText="1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73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3" fontId="72" fillId="0" borderId="29" xfId="47" applyNumberFormat="1" applyFont="1" applyBorder="1" applyAlignment="1">
      <alignment vertical="center"/>
      <protection/>
    </xf>
    <xf numFmtId="0" fontId="0" fillId="0" borderId="29" xfId="47" applyFont="1" applyBorder="1" applyAlignment="1">
      <alignment vertical="center"/>
      <protection/>
    </xf>
    <xf numFmtId="0" fontId="0" fillId="0" borderId="28" xfId="47" applyFont="1" applyBorder="1" applyAlignment="1">
      <alignment vertical="center"/>
      <protection/>
    </xf>
    <xf numFmtId="0" fontId="0" fillId="0" borderId="39" xfId="0" applyFont="1" applyBorder="1" applyAlignment="1">
      <alignment vertical="center"/>
    </xf>
    <xf numFmtId="3" fontId="72" fillId="0" borderId="28" xfId="47" applyNumberFormat="1" applyFont="1" applyBorder="1" applyAlignment="1">
      <alignment vertical="center"/>
      <protection/>
    </xf>
    <xf numFmtId="0" fontId="65" fillId="0" borderId="29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left" vertical="center"/>
    </xf>
    <xf numFmtId="3" fontId="2" fillId="0" borderId="29" xfId="48" applyNumberFormat="1" applyFont="1" applyFill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10" xfId="48" applyFont="1" applyFill="1" applyBorder="1" applyAlignment="1">
      <alignment horizontal="right" vertical="center"/>
      <protection/>
    </xf>
    <xf numFmtId="0" fontId="4" fillId="34" borderId="4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" fontId="0" fillId="34" borderId="0" xfId="0" applyNumberFormat="1" applyFont="1" applyFill="1" applyBorder="1" applyAlignment="1" applyProtection="1">
      <alignment horizontal="right"/>
      <protection locked="0"/>
    </xf>
    <xf numFmtId="3" fontId="0" fillId="34" borderId="11" xfId="0" applyNumberFormat="1" applyFont="1" applyFill="1" applyBorder="1" applyAlignment="1" applyProtection="1">
      <alignment/>
      <protection locked="0"/>
    </xf>
    <xf numFmtId="3" fontId="0" fillId="34" borderId="24" xfId="0" applyNumberFormat="1" applyFont="1" applyFill="1" applyBorder="1" applyAlignment="1" applyProtection="1">
      <alignment/>
      <protection locked="0"/>
    </xf>
    <xf numFmtId="3" fontId="2" fillId="34" borderId="19" xfId="0" applyNumberFormat="1" applyFont="1" applyFill="1" applyBorder="1" applyAlignment="1" applyProtection="1">
      <alignment horizontal="right"/>
      <protection locked="0"/>
    </xf>
    <xf numFmtId="3" fontId="0" fillId="34" borderId="41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34" borderId="25" xfId="0" applyNumberFormat="1" applyFont="1" applyFill="1" applyBorder="1" applyAlignment="1" applyProtection="1">
      <alignment/>
      <protection locked="0"/>
    </xf>
    <xf numFmtId="3" fontId="0" fillId="34" borderId="42" xfId="0" applyNumberFormat="1" applyFont="1" applyFill="1" applyBorder="1" applyAlignment="1" applyProtection="1">
      <alignment/>
      <protection locked="0"/>
    </xf>
    <xf numFmtId="3" fontId="0" fillId="34" borderId="36" xfId="0" applyNumberFormat="1" applyFont="1" applyFill="1" applyBorder="1" applyAlignment="1" applyProtection="1">
      <alignment/>
      <protection locked="0"/>
    </xf>
    <xf numFmtId="3" fontId="0" fillId="34" borderId="38" xfId="0" applyNumberFormat="1" applyFont="1" applyFill="1" applyBorder="1" applyAlignment="1" applyProtection="1">
      <alignment/>
      <protection locked="0"/>
    </xf>
    <xf numFmtId="3" fontId="13" fillId="34" borderId="40" xfId="0" applyNumberFormat="1" applyFont="1" applyFill="1" applyBorder="1" applyAlignment="1" applyProtection="1">
      <alignment/>
      <protection locked="0"/>
    </xf>
    <xf numFmtId="3" fontId="13" fillId="34" borderId="12" xfId="0" applyNumberFormat="1" applyFont="1" applyFill="1" applyBorder="1" applyAlignment="1" applyProtection="1">
      <alignment/>
      <protection locked="0"/>
    </xf>
    <xf numFmtId="3" fontId="13" fillId="34" borderId="13" xfId="0" applyNumberFormat="1" applyFont="1" applyFill="1" applyBorder="1" applyAlignment="1" applyProtection="1">
      <alignment/>
      <protection locked="0"/>
    </xf>
    <xf numFmtId="3" fontId="14" fillId="34" borderId="14" xfId="0" applyNumberFormat="1" applyFont="1" applyFill="1" applyBorder="1" applyAlignment="1" applyProtection="1">
      <alignment horizontal="right"/>
      <protection locked="0"/>
    </xf>
    <xf numFmtId="3" fontId="2" fillId="34" borderId="43" xfId="0" applyNumberFormat="1" applyFont="1" applyFill="1" applyBorder="1" applyAlignment="1" applyProtection="1">
      <alignment/>
      <protection locked="0"/>
    </xf>
    <xf numFmtId="3" fontId="9" fillId="34" borderId="29" xfId="0" applyNumberFormat="1" applyFont="1" applyFill="1" applyBorder="1" applyAlignment="1" applyProtection="1">
      <alignment/>
      <protection locked="0"/>
    </xf>
    <xf numFmtId="3" fontId="7" fillId="34" borderId="43" xfId="0" applyNumberFormat="1" applyFont="1" applyFill="1" applyBorder="1" applyAlignment="1" applyProtection="1">
      <alignment/>
      <protection locked="0"/>
    </xf>
    <xf numFmtId="3" fontId="74" fillId="34" borderId="43" xfId="0" applyNumberFormat="1" applyFont="1" applyFill="1" applyBorder="1" applyAlignment="1" applyProtection="1">
      <alignment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3" fontId="6" fillId="0" borderId="12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3" fontId="71" fillId="0" borderId="46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3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37" borderId="4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51" fillId="0" borderId="10" xfId="47" applyFont="1" applyBorder="1" applyAlignment="1">
      <alignment vertical="center" wrapText="1"/>
      <protection/>
    </xf>
    <xf numFmtId="0" fontId="51" fillId="0" borderId="10" xfId="47" applyFont="1" applyFill="1" applyBorder="1" applyAlignment="1">
      <alignment vertical="center" wrapText="1"/>
      <protection/>
    </xf>
    <xf numFmtId="0" fontId="0" fillId="0" borderId="28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51" fillId="0" borderId="36" xfId="47" applyFont="1" applyBorder="1" applyAlignment="1">
      <alignment vertical="center" wrapText="1"/>
      <protection/>
    </xf>
    <xf numFmtId="0" fontId="0" fillId="0" borderId="36" xfId="47" applyFont="1" applyBorder="1" applyAlignment="1">
      <alignment vertical="center" wrapText="1"/>
      <protection/>
    </xf>
    <xf numFmtId="3" fontId="0" fillId="0" borderId="36" xfId="47" applyNumberFormat="1" applyFont="1" applyBorder="1" applyAlignment="1">
      <alignment horizontal="right" vertical="center"/>
      <protection/>
    </xf>
    <xf numFmtId="3" fontId="0" fillId="0" borderId="38" xfId="47" applyNumberFormat="1" applyFont="1" applyBorder="1" applyAlignment="1">
      <alignment horizontal="right" vertical="center"/>
      <protection/>
    </xf>
    <xf numFmtId="0" fontId="0" fillId="0" borderId="48" xfId="0" applyFont="1" applyBorder="1" applyAlignment="1">
      <alignment vertical="center"/>
    </xf>
    <xf numFmtId="0" fontId="0" fillId="0" borderId="29" xfId="47" applyFont="1" applyBorder="1" applyAlignment="1">
      <alignment vertical="center" wrapText="1"/>
      <protection/>
    </xf>
    <xf numFmtId="0" fontId="51" fillId="0" borderId="33" xfId="47" applyFont="1" applyBorder="1" applyAlignment="1">
      <alignment vertical="center" wrapText="1"/>
      <protection/>
    </xf>
    <xf numFmtId="0" fontId="51" fillId="0" borderId="11" xfId="47" applyFont="1" applyBorder="1" applyAlignment="1">
      <alignment vertical="center" wrapText="1"/>
      <protection/>
    </xf>
    <xf numFmtId="0" fontId="0" fillId="0" borderId="28" xfId="47" applyFont="1" applyBorder="1" applyAlignment="1">
      <alignment vertical="center" wrapText="1"/>
      <protection/>
    </xf>
    <xf numFmtId="0" fontId="51" fillId="0" borderId="36" xfId="47" applyFont="1" applyFill="1" applyBorder="1" applyAlignment="1">
      <alignment vertical="center" wrapText="1"/>
      <protection/>
    </xf>
    <xf numFmtId="0" fontId="0" fillId="0" borderId="48" xfId="47" applyFont="1" applyBorder="1" applyAlignment="1">
      <alignment vertical="center"/>
      <protection/>
    </xf>
    <xf numFmtId="0" fontId="51" fillId="0" borderId="31" xfId="47" applyFont="1" applyBorder="1" applyAlignment="1">
      <alignment vertical="center" wrapText="1"/>
      <protection/>
    </xf>
    <xf numFmtId="3" fontId="18" fillId="0" borderId="28" xfId="47" applyNumberFormat="1" applyFont="1" applyBorder="1" applyAlignment="1">
      <alignment vertical="center" wrapText="1"/>
      <protection/>
    </xf>
    <xf numFmtId="0" fontId="0" fillId="0" borderId="20" xfId="47" applyFont="1" applyBorder="1" applyAlignment="1">
      <alignment horizontal="center" vertical="center" wrapText="1"/>
      <protection/>
    </xf>
    <xf numFmtId="3" fontId="0" fillId="35" borderId="25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2" fillId="0" borderId="0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3" fontId="18" fillId="0" borderId="14" xfId="0" applyNumberFormat="1" applyFont="1" applyBorder="1" applyAlignment="1" applyProtection="1">
      <alignment horizontal="center" vertical="center"/>
      <protection locked="0"/>
    </xf>
    <xf numFmtId="49" fontId="0" fillId="35" borderId="10" xfId="48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48" applyFont="1" applyFill="1" applyBorder="1" applyAlignment="1" applyProtection="1">
      <alignment horizontal="left" vertical="center" wrapText="1"/>
      <protection locked="0"/>
    </xf>
    <xf numFmtId="3" fontId="0" fillId="0" borderId="10" xfId="48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 applyProtection="1">
      <alignment horizontal="right" vertical="center" wrapText="1"/>
      <protection locked="0"/>
    </xf>
    <xf numFmtId="3" fontId="18" fillId="35" borderId="0" xfId="0" applyNumberFormat="1" applyFont="1" applyFill="1" applyBorder="1" applyAlignment="1" applyProtection="1">
      <alignment horizontal="center" vertical="center"/>
      <protection locked="0"/>
    </xf>
    <xf numFmtId="1" fontId="0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3" fontId="6" fillId="35" borderId="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53" fillId="0" borderId="45" xfId="0" applyFont="1" applyBorder="1" applyAlignment="1" applyProtection="1">
      <alignment/>
      <protection locked="0"/>
    </xf>
    <xf numFmtId="0" fontId="7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4" xfId="0" applyFont="1" applyBorder="1" applyAlignment="1">
      <alignment horizontal="left" vertical="center"/>
    </xf>
    <xf numFmtId="0" fontId="75" fillId="0" borderId="45" xfId="0" applyFont="1" applyBorder="1" applyAlignment="1">
      <alignment horizontal="left" vertical="center"/>
    </xf>
    <xf numFmtId="0" fontId="1" fillId="35" borderId="45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3" fontId="3" fillId="38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47" xfId="48" applyNumberFormat="1" applyFont="1" applyFill="1" applyBorder="1" applyAlignment="1">
      <alignment horizontal="center" vertical="center"/>
      <protection/>
    </xf>
    <xf numFmtId="0" fontId="0" fillId="0" borderId="36" xfId="48" applyFont="1" applyFill="1" applyBorder="1" applyAlignment="1">
      <alignment horizontal="left" vertical="center"/>
      <protection/>
    </xf>
    <xf numFmtId="3" fontId="6" fillId="23" borderId="22" xfId="0" applyNumberFormat="1" applyFont="1" applyFill="1" applyBorder="1" applyAlignment="1">
      <alignment horizontal="right" vertical="center"/>
    </xf>
    <xf numFmtId="0" fontId="2" fillId="37" borderId="49" xfId="0" applyFont="1" applyFill="1" applyBorder="1" applyAlignment="1" applyProtection="1">
      <alignment horizontal="center" vertical="center"/>
      <protection locked="0"/>
    </xf>
    <xf numFmtId="0" fontId="2" fillId="37" borderId="50" xfId="0" applyFont="1" applyFill="1" applyBorder="1" applyAlignment="1" applyProtection="1">
      <alignment horizontal="left" vertical="center"/>
      <protection locked="0"/>
    </xf>
    <xf numFmtId="0" fontId="53" fillId="37" borderId="50" xfId="0" applyFont="1" applyFill="1" applyBorder="1" applyAlignment="1" applyProtection="1">
      <alignment vertical="center" wrapText="1"/>
      <protection locked="0"/>
    </xf>
    <xf numFmtId="0" fontId="2" fillId="37" borderId="50" xfId="0" applyFont="1" applyFill="1" applyBorder="1" applyAlignment="1" applyProtection="1">
      <alignment vertical="center" wrapText="1"/>
      <protection locked="0"/>
    </xf>
    <xf numFmtId="3" fontId="6" fillId="37" borderId="50" xfId="0" applyNumberFormat="1" applyFont="1" applyFill="1" applyBorder="1" applyAlignment="1" applyProtection="1">
      <alignment horizontal="right" vertical="center"/>
      <protection locked="0"/>
    </xf>
    <xf numFmtId="3" fontId="6" fillId="37" borderId="51" xfId="0" applyNumberFormat="1" applyFont="1" applyFill="1" applyBorder="1" applyAlignment="1" applyProtection="1">
      <alignment horizontal="right" vertical="center"/>
      <protection locked="0"/>
    </xf>
    <xf numFmtId="0" fontId="2" fillId="37" borderId="52" xfId="0" applyFont="1" applyFill="1" applyBorder="1" applyAlignment="1" applyProtection="1">
      <alignment vertical="center"/>
      <protection locked="0"/>
    </xf>
    <xf numFmtId="0" fontId="2" fillId="37" borderId="15" xfId="0" applyFont="1" applyFill="1" applyBorder="1" applyAlignment="1" applyProtection="1">
      <alignment horizontal="center" vertical="center"/>
      <protection locked="0"/>
    </xf>
    <xf numFmtId="0" fontId="2" fillId="37" borderId="12" xfId="0" applyFont="1" applyFill="1" applyBorder="1" applyAlignment="1" applyProtection="1">
      <alignment horizontal="left" vertical="center"/>
      <protection locked="0"/>
    </xf>
    <xf numFmtId="0" fontId="53" fillId="37" borderId="12" xfId="0" applyFont="1" applyFill="1" applyBorder="1" applyAlignment="1" applyProtection="1">
      <alignment vertical="center" wrapText="1"/>
      <protection locked="0"/>
    </xf>
    <xf numFmtId="0" fontId="2" fillId="37" borderId="12" xfId="0" applyFont="1" applyFill="1" applyBorder="1" applyAlignment="1" applyProtection="1">
      <alignment vertical="center" wrapText="1"/>
      <protection locked="0"/>
    </xf>
    <xf numFmtId="3" fontId="6" fillId="37" borderId="12" xfId="0" applyNumberFormat="1" applyFont="1" applyFill="1" applyBorder="1" applyAlignment="1" applyProtection="1">
      <alignment horizontal="right" vertical="center"/>
      <protection locked="0"/>
    </xf>
    <xf numFmtId="3" fontId="6" fillId="37" borderId="13" xfId="0" applyNumberFormat="1" applyFont="1" applyFill="1" applyBorder="1" applyAlignment="1" applyProtection="1">
      <alignment horizontal="right" vertical="center"/>
      <protection locked="0"/>
    </xf>
    <xf numFmtId="0" fontId="2" fillId="37" borderId="46" xfId="0" applyFont="1" applyFill="1" applyBorder="1" applyAlignment="1" applyProtection="1">
      <alignment/>
      <protection locked="0"/>
    </xf>
    <xf numFmtId="3" fontId="71" fillId="37" borderId="46" xfId="0" applyNumberFormat="1" applyFont="1" applyFill="1" applyBorder="1" applyAlignment="1" applyProtection="1">
      <alignment/>
      <protection locked="0"/>
    </xf>
    <xf numFmtId="0" fontId="2" fillId="37" borderId="44" xfId="0" applyFont="1" applyFill="1" applyBorder="1" applyAlignment="1" applyProtection="1">
      <alignment horizontal="center" vertical="center"/>
      <protection locked="0"/>
    </xf>
    <xf numFmtId="0" fontId="2" fillId="37" borderId="45" xfId="0" applyFont="1" applyFill="1" applyBorder="1" applyAlignment="1" applyProtection="1">
      <alignment horizontal="center" vertical="center"/>
      <protection locked="0"/>
    </xf>
    <xf numFmtId="0" fontId="53" fillId="37" borderId="45" xfId="0" applyFont="1" applyFill="1" applyBorder="1" applyAlignment="1" applyProtection="1">
      <alignment vertical="center" wrapText="1"/>
      <protection locked="0"/>
    </xf>
    <xf numFmtId="0" fontId="0" fillId="37" borderId="12" xfId="0" applyFont="1" applyFill="1" applyBorder="1" applyAlignment="1" applyProtection="1">
      <alignment vertical="center"/>
      <protection locked="0"/>
    </xf>
    <xf numFmtId="0" fontId="0" fillId="37" borderId="12" xfId="0" applyFont="1" applyFill="1" applyBorder="1" applyAlignment="1" applyProtection="1">
      <alignment horizontal="left" vertical="center" wrapText="1"/>
      <protection locked="0"/>
    </xf>
    <xf numFmtId="3" fontId="6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14" xfId="0" applyFont="1" applyFill="1" applyBorder="1" applyAlignment="1" applyProtection="1">
      <alignment horizontal="center" wrapText="1"/>
      <protection locked="0"/>
    </xf>
    <xf numFmtId="0" fontId="0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2" xfId="0" applyFont="1" applyFill="1" applyBorder="1" applyAlignment="1" applyProtection="1">
      <alignment horizontal="left" vertical="center" wrapText="1"/>
      <protection locked="0"/>
    </xf>
    <xf numFmtId="3" fontId="20" fillId="37" borderId="14" xfId="0" applyNumberFormat="1" applyFont="1" applyFill="1" applyBorder="1" applyAlignment="1" applyProtection="1">
      <alignment horizontal="center" wrapText="1"/>
      <protection locked="0"/>
    </xf>
    <xf numFmtId="3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37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37" borderId="14" xfId="0" applyFont="1" applyFill="1" applyBorder="1" applyAlignment="1" applyProtection="1">
      <alignment horizontal="center"/>
      <protection locked="0"/>
    </xf>
    <xf numFmtId="0" fontId="0" fillId="37" borderId="12" xfId="0" applyFont="1" applyFill="1" applyBorder="1" applyAlignment="1" applyProtection="1">
      <alignment horizontal="left" vertical="top" wrapText="1"/>
      <protection locked="0"/>
    </xf>
    <xf numFmtId="3" fontId="7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18" fillId="37" borderId="14" xfId="0" applyNumberFormat="1" applyFont="1" applyFill="1" applyBorder="1" applyAlignment="1" applyProtection="1">
      <alignment horizontal="center"/>
      <protection locked="0"/>
    </xf>
    <xf numFmtId="0" fontId="7" fillId="37" borderId="15" xfId="0" applyNumberFormat="1" applyFont="1" applyFill="1" applyBorder="1" applyAlignment="1" applyProtection="1">
      <alignment horizontal="center" vertical="center"/>
      <protection locked="0"/>
    </xf>
    <xf numFmtId="0" fontId="0" fillId="37" borderId="12" xfId="0" applyFont="1" applyFill="1" applyBorder="1" applyAlignment="1" applyProtection="1">
      <alignment horizontal="left" vertical="center"/>
      <protection locked="0"/>
    </xf>
    <xf numFmtId="3" fontId="6" fillId="37" borderId="12" xfId="0" applyNumberFormat="1" applyFont="1" applyFill="1" applyBorder="1" applyAlignment="1" applyProtection="1">
      <alignment vertical="center" wrapText="1"/>
      <protection locked="0"/>
    </xf>
    <xf numFmtId="49" fontId="0" fillId="37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 applyProtection="1">
      <alignment vertical="center" wrapText="1"/>
      <protection locked="0"/>
    </xf>
    <xf numFmtId="0" fontId="6" fillId="0" borderId="53" xfId="0" applyFont="1" applyFill="1" applyBorder="1" applyAlignment="1" applyProtection="1">
      <alignment vertical="top" wrapText="1"/>
      <protection locked="0"/>
    </xf>
    <xf numFmtId="3" fontId="6" fillId="36" borderId="53" xfId="0" applyNumberFormat="1" applyFont="1" applyFill="1" applyBorder="1" applyAlignment="1" applyProtection="1">
      <alignment horizontal="right" vertical="center" wrapText="1"/>
      <protection locked="0"/>
    </xf>
    <xf numFmtId="49" fontId="8" fillId="37" borderId="15" xfId="0" applyNumberFormat="1" applyFont="1" applyFill="1" applyBorder="1" applyAlignment="1" applyProtection="1">
      <alignment horizontal="center" vertical="center"/>
      <protection locked="0"/>
    </xf>
    <xf numFmtId="49" fontId="7" fillId="37" borderId="12" xfId="0" applyNumberFormat="1" applyFont="1" applyFill="1" applyBorder="1" applyAlignment="1" applyProtection="1">
      <alignment vertical="center" wrapText="1"/>
      <protection locked="0"/>
    </xf>
    <xf numFmtId="3" fontId="6" fillId="23" borderId="54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25" xfId="48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/>
    </xf>
    <xf numFmtId="3" fontId="7" fillId="37" borderId="13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6" fillId="36" borderId="55" xfId="0" applyNumberFormat="1" applyFont="1" applyFill="1" applyBorder="1" applyAlignment="1" applyProtection="1">
      <alignment horizontal="right" vertical="center" wrapText="1"/>
      <protection locked="0"/>
    </xf>
    <xf numFmtId="3" fontId="76" fillId="0" borderId="29" xfId="48" applyNumberFormat="1" applyFont="1" applyFill="1" applyBorder="1" applyAlignment="1">
      <alignment horizontal="center" vertical="center" wrapText="1"/>
      <protection/>
    </xf>
    <xf numFmtId="3" fontId="0" fillId="0" borderId="29" xfId="0" applyNumberFormat="1" applyFont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78" fillId="0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 wrapText="1"/>
    </xf>
    <xf numFmtId="3" fontId="20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Border="1" applyAlignment="1">
      <alignment horizontal="left" vertical="center"/>
    </xf>
    <xf numFmtId="165" fontId="0" fillId="0" borderId="29" xfId="0" applyNumberFormat="1" applyFont="1" applyFill="1" applyBorder="1" applyAlignment="1">
      <alignment horizontal="left" vertical="center" wrapText="1"/>
    </xf>
    <xf numFmtId="3" fontId="77" fillId="0" borderId="29" xfId="0" applyNumberFormat="1" applyFont="1" applyFill="1" applyBorder="1" applyAlignment="1">
      <alignment horizontal="left" vertical="center" wrapText="1"/>
    </xf>
    <xf numFmtId="3" fontId="65" fillId="0" borderId="29" xfId="0" applyNumberFormat="1" applyFont="1" applyFill="1" applyBorder="1" applyAlignment="1">
      <alignment horizontal="left" vertical="center" wrapText="1"/>
    </xf>
    <xf numFmtId="3" fontId="20" fillId="0" borderId="29" xfId="0" applyNumberFormat="1" applyFont="1" applyFill="1" applyBorder="1" applyAlignment="1">
      <alignment horizontal="left" vertical="center"/>
    </xf>
    <xf numFmtId="3" fontId="78" fillId="0" borderId="29" xfId="0" applyNumberFormat="1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3" fontId="18" fillId="37" borderId="46" xfId="0" applyNumberFormat="1" applyFont="1" applyFill="1" applyBorder="1" applyAlignment="1" applyProtection="1">
      <alignment horizontal="left" vertical="center"/>
      <protection locked="0"/>
    </xf>
    <xf numFmtId="3" fontId="77" fillId="0" borderId="28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 applyProtection="1">
      <alignment horizontal="left" wrapText="1"/>
      <protection locked="0"/>
    </xf>
    <xf numFmtId="0" fontId="78" fillId="0" borderId="29" xfId="0" applyFont="1" applyFill="1" applyBorder="1" applyAlignment="1">
      <alignment horizontal="left" vertical="center"/>
    </xf>
    <xf numFmtId="3" fontId="77" fillId="0" borderId="29" xfId="0" applyNumberFormat="1" applyFont="1" applyBorder="1" applyAlignment="1">
      <alignment horizontal="left" vertical="center"/>
    </xf>
    <xf numFmtId="3" fontId="65" fillId="0" borderId="29" xfId="0" applyNumberFormat="1" applyFont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3" fontId="76" fillId="0" borderId="29" xfId="48" applyNumberFormat="1" applyFont="1" applyFill="1" applyBorder="1" applyAlignment="1">
      <alignment horizontal="left" vertical="center" wrapText="1"/>
      <protection/>
    </xf>
    <xf numFmtId="3" fontId="79" fillId="0" borderId="29" xfId="48" applyNumberFormat="1" applyFont="1" applyFill="1" applyBorder="1" applyAlignment="1">
      <alignment horizontal="left" vertical="center" wrapText="1"/>
      <protection/>
    </xf>
    <xf numFmtId="3" fontId="65" fillId="0" borderId="29" xfId="48" applyNumberFormat="1" applyFont="1" applyFill="1" applyBorder="1" applyAlignment="1">
      <alignment horizontal="left" vertical="center" wrapText="1"/>
      <protection/>
    </xf>
    <xf numFmtId="3" fontId="0" fillId="0" borderId="29" xfId="0" applyNumberFormat="1" applyFont="1" applyFill="1" applyBorder="1" applyAlignment="1">
      <alignment horizontal="left" vertical="center"/>
    </xf>
    <xf numFmtId="0" fontId="0" fillId="35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3" fontId="18" fillId="0" borderId="56" xfId="0" applyNumberFormat="1" applyFont="1" applyBorder="1" applyAlignment="1" applyProtection="1">
      <alignment horizontal="left" vertical="center"/>
      <protection locked="0"/>
    </xf>
    <xf numFmtId="3" fontId="6" fillId="37" borderId="14" xfId="0" applyNumberFormat="1" applyFont="1" applyFill="1" applyBorder="1" applyAlignment="1" applyProtection="1">
      <alignment vertical="center" wrapText="1"/>
      <protection locked="0"/>
    </xf>
    <xf numFmtId="3" fontId="6" fillId="23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0" applyFont="1" applyBorder="1" applyAlignment="1">
      <alignment/>
    </xf>
    <xf numFmtId="3" fontId="6" fillId="23" borderId="54" xfId="0" applyNumberFormat="1" applyFont="1" applyFill="1" applyBorder="1" applyAlignment="1">
      <alignment horizontal="right" vertical="center"/>
    </xf>
    <xf numFmtId="3" fontId="6" fillId="37" borderId="57" xfId="0" applyNumberFormat="1" applyFont="1" applyFill="1" applyBorder="1" applyAlignment="1" applyProtection="1">
      <alignment horizontal="right" vertical="center"/>
      <protection locked="0"/>
    </xf>
    <xf numFmtId="3" fontId="6" fillId="23" borderId="21" xfId="47" applyNumberFormat="1" applyFont="1" applyFill="1" applyBorder="1" applyAlignment="1">
      <alignment horizontal="right" vertical="center"/>
      <protection/>
    </xf>
    <xf numFmtId="3" fontId="6" fillId="37" borderId="14" xfId="0" applyNumberFormat="1" applyFont="1" applyFill="1" applyBorder="1" applyAlignment="1" applyProtection="1">
      <alignment horizontal="right" vertical="center"/>
      <protection locked="0"/>
    </xf>
    <xf numFmtId="3" fontId="6" fillId="23" borderId="19" xfId="47" applyNumberFormat="1" applyFont="1" applyFill="1" applyBorder="1" applyAlignment="1">
      <alignment horizontal="right" vertical="center"/>
      <protection/>
    </xf>
    <xf numFmtId="3" fontId="6" fillId="23" borderId="58" xfId="0" applyNumberFormat="1" applyFont="1" applyFill="1" applyBorder="1" applyAlignment="1">
      <alignment horizontal="right" vertical="center"/>
    </xf>
    <xf numFmtId="3" fontId="6" fillId="23" borderId="22" xfId="47" applyNumberFormat="1" applyFont="1" applyFill="1" applyBorder="1" applyAlignment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33" borderId="12" xfId="0" applyNumberFormat="1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0" fontId="0" fillId="0" borderId="35" xfId="48" applyFont="1" applyFill="1" applyBorder="1" applyAlignment="1">
      <alignment horizontal="left" vertical="center"/>
      <protection/>
    </xf>
    <xf numFmtId="3" fontId="76" fillId="0" borderId="18" xfId="48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1" xfId="47" applyFont="1" applyBorder="1" applyAlignment="1">
      <alignment vertical="center" wrapText="1"/>
      <protection/>
    </xf>
    <xf numFmtId="0" fontId="0" fillId="0" borderId="23" xfId="0" applyFont="1" applyFill="1" applyBorder="1" applyAlignment="1">
      <alignment horizontal="center" vertical="center"/>
    </xf>
    <xf numFmtId="3" fontId="6" fillId="23" borderId="21" xfId="0" applyNumberFormat="1" applyFont="1" applyFill="1" applyBorder="1" applyAlignment="1">
      <alignment/>
    </xf>
    <xf numFmtId="0" fontId="0" fillId="0" borderId="20" xfId="48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0" xfId="0" applyFont="1" applyFill="1" applyBorder="1" applyAlignment="1">
      <alignment horizontal="center" vertical="center"/>
    </xf>
    <xf numFmtId="6" fontId="9" fillId="0" borderId="29" xfId="0" applyNumberFormat="1" applyFont="1" applyBorder="1" applyAlignment="1">
      <alignment vertical="center"/>
    </xf>
    <xf numFmtId="3" fontId="65" fillId="0" borderId="29" xfId="0" applyNumberFormat="1" applyFont="1" applyBorder="1" applyAlignment="1">
      <alignment vertical="center"/>
    </xf>
    <xf numFmtId="49" fontId="65" fillId="0" borderId="29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49" fontId="65" fillId="0" borderId="48" xfId="47" applyNumberFormat="1" applyFont="1" applyBorder="1" applyAlignment="1">
      <alignment horizontal="left" vertical="center"/>
      <protection/>
    </xf>
    <xf numFmtId="49" fontId="65" fillId="0" borderId="60" xfId="0" applyNumberFormat="1" applyFont="1" applyBorder="1" applyAlignment="1">
      <alignment vertical="center"/>
    </xf>
    <xf numFmtId="49" fontId="65" fillId="0" borderId="21" xfId="0" applyNumberFormat="1" applyFont="1" applyBorder="1" applyAlignment="1">
      <alignment horizontal="center" vertical="center" wrapText="1"/>
    </xf>
    <xf numFmtId="49" fontId="65" fillId="0" borderId="21" xfId="0" applyNumberFormat="1" applyFont="1" applyBorder="1" applyAlignment="1">
      <alignment horizontal="center" vertical="center"/>
    </xf>
    <xf numFmtId="49" fontId="65" fillId="0" borderId="29" xfId="0" applyNumberFormat="1" applyFont="1" applyFill="1" applyBorder="1" applyAlignment="1">
      <alignment horizontal="center" vertical="center"/>
    </xf>
    <xf numFmtId="3" fontId="80" fillId="0" borderId="29" xfId="0" applyNumberFormat="1" applyFont="1" applyFill="1" applyBorder="1" applyAlignment="1">
      <alignment horizontal="left" vertical="center" wrapText="1"/>
    </xf>
    <xf numFmtId="3" fontId="65" fillId="0" borderId="29" xfId="0" applyNumberFormat="1" applyFont="1" applyBorder="1" applyAlignment="1">
      <alignment horizontal="left" vertical="center" wrapText="1"/>
    </xf>
    <xf numFmtId="49" fontId="65" fillId="0" borderId="29" xfId="0" applyNumberFormat="1" applyFont="1" applyBorder="1" applyAlignment="1">
      <alignment horizontal="left" vertical="center" wrapText="1"/>
    </xf>
    <xf numFmtId="49" fontId="65" fillId="0" borderId="29" xfId="0" applyNumberFormat="1" applyFont="1" applyFill="1" applyBorder="1" applyAlignment="1">
      <alignment horizontal="left" vertical="center"/>
    </xf>
    <xf numFmtId="3" fontId="6" fillId="23" borderId="61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29" xfId="47" applyFont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 wrapText="1"/>
    </xf>
    <xf numFmtId="3" fontId="6" fillId="23" borderId="54" xfId="48" applyNumberFormat="1" applyFont="1" applyFill="1" applyBorder="1" applyAlignment="1">
      <alignment horizontal="right" vertical="center" wrapText="1"/>
      <protection/>
    </xf>
    <xf numFmtId="3" fontId="6" fillId="23" borderId="21" xfId="48" applyNumberFormat="1" applyFont="1" applyFill="1" applyBorder="1" applyAlignment="1">
      <alignment horizontal="right" vertical="center" wrapText="1"/>
      <protection/>
    </xf>
    <xf numFmtId="0" fontId="0" fillId="0" borderId="29" xfId="0" applyFont="1" applyBorder="1" applyAlignment="1">
      <alignment vertical="center" wrapText="1"/>
    </xf>
    <xf numFmtId="3" fontId="22" fillId="34" borderId="62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3" fontId="0" fillId="35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left" vertical="center"/>
    </xf>
    <xf numFmtId="0" fontId="8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3" fontId="0" fillId="0" borderId="10" xfId="47" applyNumberFormat="1" applyFont="1" applyBorder="1" applyAlignment="1">
      <alignment horizontal="right" vertical="center" wrapText="1"/>
      <protection/>
    </xf>
    <xf numFmtId="3" fontId="0" fillId="0" borderId="25" xfId="47" applyNumberFormat="1" applyFont="1" applyBorder="1" applyAlignment="1">
      <alignment horizontal="righ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326</xdr:row>
      <xdr:rowOff>0</xdr:rowOff>
    </xdr:from>
    <xdr:to>
      <xdr:col>7</xdr:col>
      <xdr:colOff>828675</xdr:colOff>
      <xdr:row>326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048750" y="16009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325</xdr:row>
      <xdr:rowOff>0</xdr:rowOff>
    </xdr:from>
    <xdr:to>
      <xdr:col>9</xdr:col>
      <xdr:colOff>0</xdr:colOff>
      <xdr:row>325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1458575" y="1596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274</xdr:row>
      <xdr:rowOff>0</xdr:rowOff>
    </xdr:from>
    <xdr:to>
      <xdr:col>9</xdr:col>
      <xdr:colOff>0</xdr:colOff>
      <xdr:row>274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1458575" y="1333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326</xdr:row>
      <xdr:rowOff>0</xdr:rowOff>
    </xdr:from>
    <xdr:to>
      <xdr:col>7</xdr:col>
      <xdr:colOff>828675</xdr:colOff>
      <xdr:row>326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9048750" y="16009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325</xdr:row>
      <xdr:rowOff>0</xdr:rowOff>
    </xdr:from>
    <xdr:to>
      <xdr:col>9</xdr:col>
      <xdr:colOff>0</xdr:colOff>
      <xdr:row>325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1458575" y="1596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274</xdr:row>
      <xdr:rowOff>0</xdr:rowOff>
    </xdr:from>
    <xdr:to>
      <xdr:col>9</xdr:col>
      <xdr:colOff>0</xdr:colOff>
      <xdr:row>274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11458575" y="1333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257</xdr:row>
      <xdr:rowOff>0</xdr:rowOff>
    </xdr:from>
    <xdr:to>
      <xdr:col>7</xdr:col>
      <xdr:colOff>828675</xdr:colOff>
      <xdr:row>257</xdr:row>
      <xdr:rowOff>0</xdr:rowOff>
    </xdr:to>
    <xdr:sp>
      <xdr:nvSpPr>
        <xdr:cNvPr id="7" name="Line 2"/>
        <xdr:cNvSpPr>
          <a:spLocks/>
        </xdr:cNvSpPr>
      </xdr:nvSpPr>
      <xdr:spPr>
        <a:xfrm flipV="1">
          <a:off x="9048750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257</xdr:row>
      <xdr:rowOff>0</xdr:rowOff>
    </xdr:from>
    <xdr:to>
      <xdr:col>7</xdr:col>
      <xdr:colOff>828675</xdr:colOff>
      <xdr:row>257</xdr:row>
      <xdr:rowOff>0</xdr:rowOff>
    </xdr:to>
    <xdr:sp>
      <xdr:nvSpPr>
        <xdr:cNvPr id="8" name="Line 6"/>
        <xdr:cNvSpPr>
          <a:spLocks/>
        </xdr:cNvSpPr>
      </xdr:nvSpPr>
      <xdr:spPr>
        <a:xfrm flipV="1">
          <a:off x="9048750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259</xdr:row>
      <xdr:rowOff>0</xdr:rowOff>
    </xdr:from>
    <xdr:to>
      <xdr:col>7</xdr:col>
      <xdr:colOff>828675</xdr:colOff>
      <xdr:row>259</xdr:row>
      <xdr:rowOff>0</xdr:rowOff>
    </xdr:to>
    <xdr:sp>
      <xdr:nvSpPr>
        <xdr:cNvPr id="9" name="Line 2"/>
        <xdr:cNvSpPr>
          <a:spLocks/>
        </xdr:cNvSpPr>
      </xdr:nvSpPr>
      <xdr:spPr>
        <a:xfrm flipV="1">
          <a:off x="9048750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259</xdr:row>
      <xdr:rowOff>0</xdr:rowOff>
    </xdr:from>
    <xdr:to>
      <xdr:col>7</xdr:col>
      <xdr:colOff>828675</xdr:colOff>
      <xdr:row>259</xdr:row>
      <xdr:rowOff>0</xdr:rowOff>
    </xdr:to>
    <xdr:sp>
      <xdr:nvSpPr>
        <xdr:cNvPr id="10" name="Line 6"/>
        <xdr:cNvSpPr>
          <a:spLocks/>
        </xdr:cNvSpPr>
      </xdr:nvSpPr>
      <xdr:spPr>
        <a:xfrm flipV="1">
          <a:off x="9048750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257</xdr:row>
      <xdr:rowOff>0</xdr:rowOff>
    </xdr:from>
    <xdr:to>
      <xdr:col>7</xdr:col>
      <xdr:colOff>828675</xdr:colOff>
      <xdr:row>257</xdr:row>
      <xdr:rowOff>0</xdr:rowOff>
    </xdr:to>
    <xdr:sp>
      <xdr:nvSpPr>
        <xdr:cNvPr id="11" name="Line 2"/>
        <xdr:cNvSpPr>
          <a:spLocks/>
        </xdr:cNvSpPr>
      </xdr:nvSpPr>
      <xdr:spPr>
        <a:xfrm flipV="1">
          <a:off x="9048750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257</xdr:row>
      <xdr:rowOff>0</xdr:rowOff>
    </xdr:from>
    <xdr:to>
      <xdr:col>7</xdr:col>
      <xdr:colOff>828675</xdr:colOff>
      <xdr:row>257</xdr:row>
      <xdr:rowOff>0</xdr:rowOff>
    </xdr:to>
    <xdr:sp>
      <xdr:nvSpPr>
        <xdr:cNvPr id="12" name="Line 6"/>
        <xdr:cNvSpPr>
          <a:spLocks/>
        </xdr:cNvSpPr>
      </xdr:nvSpPr>
      <xdr:spPr>
        <a:xfrm flipV="1">
          <a:off x="9048750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259</xdr:row>
      <xdr:rowOff>0</xdr:rowOff>
    </xdr:from>
    <xdr:to>
      <xdr:col>7</xdr:col>
      <xdr:colOff>828675</xdr:colOff>
      <xdr:row>259</xdr:row>
      <xdr:rowOff>0</xdr:rowOff>
    </xdr:to>
    <xdr:sp>
      <xdr:nvSpPr>
        <xdr:cNvPr id="13" name="Line 2"/>
        <xdr:cNvSpPr>
          <a:spLocks/>
        </xdr:cNvSpPr>
      </xdr:nvSpPr>
      <xdr:spPr>
        <a:xfrm flipV="1">
          <a:off x="9048750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259</xdr:row>
      <xdr:rowOff>0</xdr:rowOff>
    </xdr:from>
    <xdr:to>
      <xdr:col>7</xdr:col>
      <xdr:colOff>828675</xdr:colOff>
      <xdr:row>259</xdr:row>
      <xdr:rowOff>0</xdr:rowOff>
    </xdr:to>
    <xdr:sp>
      <xdr:nvSpPr>
        <xdr:cNvPr id="14" name="Line 6"/>
        <xdr:cNvSpPr>
          <a:spLocks/>
        </xdr:cNvSpPr>
      </xdr:nvSpPr>
      <xdr:spPr>
        <a:xfrm flipV="1">
          <a:off x="9048750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326</xdr:row>
      <xdr:rowOff>0</xdr:rowOff>
    </xdr:from>
    <xdr:to>
      <xdr:col>8</xdr:col>
      <xdr:colOff>828675</xdr:colOff>
      <xdr:row>326</xdr:row>
      <xdr:rowOff>0</xdr:rowOff>
    </xdr:to>
    <xdr:sp>
      <xdr:nvSpPr>
        <xdr:cNvPr id="15" name="Line 1"/>
        <xdr:cNvSpPr>
          <a:spLocks/>
        </xdr:cNvSpPr>
      </xdr:nvSpPr>
      <xdr:spPr>
        <a:xfrm flipV="1">
          <a:off x="10163175" y="16009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275</xdr:row>
      <xdr:rowOff>0</xdr:rowOff>
    </xdr:from>
    <xdr:to>
      <xdr:col>8</xdr:col>
      <xdr:colOff>828675</xdr:colOff>
      <xdr:row>275</xdr:row>
      <xdr:rowOff>0</xdr:rowOff>
    </xdr:to>
    <xdr:sp>
      <xdr:nvSpPr>
        <xdr:cNvPr id="16" name="Line 2"/>
        <xdr:cNvSpPr>
          <a:spLocks/>
        </xdr:cNvSpPr>
      </xdr:nvSpPr>
      <xdr:spPr>
        <a:xfrm flipV="1">
          <a:off x="10163175" y="134197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326</xdr:row>
      <xdr:rowOff>0</xdr:rowOff>
    </xdr:from>
    <xdr:to>
      <xdr:col>8</xdr:col>
      <xdr:colOff>828675</xdr:colOff>
      <xdr:row>326</xdr:row>
      <xdr:rowOff>0</xdr:rowOff>
    </xdr:to>
    <xdr:sp>
      <xdr:nvSpPr>
        <xdr:cNvPr id="17" name="Line 5"/>
        <xdr:cNvSpPr>
          <a:spLocks/>
        </xdr:cNvSpPr>
      </xdr:nvSpPr>
      <xdr:spPr>
        <a:xfrm flipV="1">
          <a:off x="10163175" y="1600962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275</xdr:row>
      <xdr:rowOff>0</xdr:rowOff>
    </xdr:from>
    <xdr:to>
      <xdr:col>8</xdr:col>
      <xdr:colOff>828675</xdr:colOff>
      <xdr:row>275</xdr:row>
      <xdr:rowOff>0</xdr:rowOff>
    </xdr:to>
    <xdr:sp>
      <xdr:nvSpPr>
        <xdr:cNvPr id="18" name="Line 6"/>
        <xdr:cNvSpPr>
          <a:spLocks/>
        </xdr:cNvSpPr>
      </xdr:nvSpPr>
      <xdr:spPr>
        <a:xfrm flipV="1">
          <a:off x="10163175" y="134197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19" name="Line 2"/>
        <xdr:cNvSpPr>
          <a:spLocks/>
        </xdr:cNvSpPr>
      </xdr:nvSpPr>
      <xdr:spPr>
        <a:xfrm flipV="1">
          <a:off x="10163175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20" name="Line 6"/>
        <xdr:cNvSpPr>
          <a:spLocks/>
        </xdr:cNvSpPr>
      </xdr:nvSpPr>
      <xdr:spPr>
        <a:xfrm flipV="1">
          <a:off x="10163175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259</xdr:row>
      <xdr:rowOff>0</xdr:rowOff>
    </xdr:from>
    <xdr:to>
      <xdr:col>8</xdr:col>
      <xdr:colOff>828675</xdr:colOff>
      <xdr:row>259</xdr:row>
      <xdr:rowOff>0</xdr:rowOff>
    </xdr:to>
    <xdr:sp>
      <xdr:nvSpPr>
        <xdr:cNvPr id="21" name="Line 2"/>
        <xdr:cNvSpPr>
          <a:spLocks/>
        </xdr:cNvSpPr>
      </xdr:nvSpPr>
      <xdr:spPr>
        <a:xfrm flipV="1">
          <a:off x="10163175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259</xdr:row>
      <xdr:rowOff>0</xdr:rowOff>
    </xdr:from>
    <xdr:to>
      <xdr:col>8</xdr:col>
      <xdr:colOff>828675</xdr:colOff>
      <xdr:row>259</xdr:row>
      <xdr:rowOff>0</xdr:rowOff>
    </xdr:to>
    <xdr:sp>
      <xdr:nvSpPr>
        <xdr:cNvPr id="22" name="Line 6"/>
        <xdr:cNvSpPr>
          <a:spLocks/>
        </xdr:cNvSpPr>
      </xdr:nvSpPr>
      <xdr:spPr>
        <a:xfrm flipV="1">
          <a:off x="10163175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23" name="Line 2"/>
        <xdr:cNvSpPr>
          <a:spLocks/>
        </xdr:cNvSpPr>
      </xdr:nvSpPr>
      <xdr:spPr>
        <a:xfrm flipV="1">
          <a:off x="10163175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257</xdr:row>
      <xdr:rowOff>0</xdr:rowOff>
    </xdr:from>
    <xdr:to>
      <xdr:col>8</xdr:col>
      <xdr:colOff>828675</xdr:colOff>
      <xdr:row>257</xdr:row>
      <xdr:rowOff>0</xdr:rowOff>
    </xdr:to>
    <xdr:sp>
      <xdr:nvSpPr>
        <xdr:cNvPr id="24" name="Line 6"/>
        <xdr:cNvSpPr>
          <a:spLocks/>
        </xdr:cNvSpPr>
      </xdr:nvSpPr>
      <xdr:spPr>
        <a:xfrm flipV="1">
          <a:off x="10163175" y="124053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259</xdr:row>
      <xdr:rowOff>0</xdr:rowOff>
    </xdr:from>
    <xdr:to>
      <xdr:col>8</xdr:col>
      <xdr:colOff>828675</xdr:colOff>
      <xdr:row>259</xdr:row>
      <xdr:rowOff>0</xdr:rowOff>
    </xdr:to>
    <xdr:sp>
      <xdr:nvSpPr>
        <xdr:cNvPr id="25" name="Line 2"/>
        <xdr:cNvSpPr>
          <a:spLocks/>
        </xdr:cNvSpPr>
      </xdr:nvSpPr>
      <xdr:spPr>
        <a:xfrm flipV="1">
          <a:off x="10163175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259</xdr:row>
      <xdr:rowOff>0</xdr:rowOff>
    </xdr:from>
    <xdr:to>
      <xdr:col>8</xdr:col>
      <xdr:colOff>828675</xdr:colOff>
      <xdr:row>259</xdr:row>
      <xdr:rowOff>0</xdr:rowOff>
    </xdr:to>
    <xdr:sp>
      <xdr:nvSpPr>
        <xdr:cNvPr id="26" name="Line 6"/>
        <xdr:cNvSpPr>
          <a:spLocks/>
        </xdr:cNvSpPr>
      </xdr:nvSpPr>
      <xdr:spPr>
        <a:xfrm flipV="1">
          <a:off x="10163175" y="125025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27" name="Line 2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28" name="Line 6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29" name="Line 2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30" name="Line 6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31" name="Line 2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32" name="Line 6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33" name="Line 2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34" name="Line 6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35" name="Line 2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36" name="Line 6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37" name="Line 2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38" name="Line 6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39" name="Line 2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40" name="Line 6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41" name="Line 2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42" name="Line 6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43" name="Line 2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44" name="Line 6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45" name="Line 2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46" name="Line 6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47" name="Line 2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261</xdr:row>
      <xdr:rowOff>0</xdr:rowOff>
    </xdr:from>
    <xdr:to>
      <xdr:col>8</xdr:col>
      <xdr:colOff>828675</xdr:colOff>
      <xdr:row>261</xdr:row>
      <xdr:rowOff>0</xdr:rowOff>
    </xdr:to>
    <xdr:sp>
      <xdr:nvSpPr>
        <xdr:cNvPr id="48" name="Line 6"/>
        <xdr:cNvSpPr>
          <a:spLocks/>
        </xdr:cNvSpPr>
      </xdr:nvSpPr>
      <xdr:spPr>
        <a:xfrm flipV="1">
          <a:off x="10163175" y="125672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49" name="Line 2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263</xdr:row>
      <xdr:rowOff>0</xdr:rowOff>
    </xdr:from>
    <xdr:to>
      <xdr:col>8</xdr:col>
      <xdr:colOff>828675</xdr:colOff>
      <xdr:row>263</xdr:row>
      <xdr:rowOff>0</xdr:rowOff>
    </xdr:to>
    <xdr:sp>
      <xdr:nvSpPr>
        <xdr:cNvPr id="50" name="Line 6"/>
        <xdr:cNvSpPr>
          <a:spLocks/>
        </xdr:cNvSpPr>
      </xdr:nvSpPr>
      <xdr:spPr>
        <a:xfrm flipV="1">
          <a:off x="10163175" y="1269015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362</xdr:row>
      <xdr:rowOff>0</xdr:rowOff>
    </xdr:from>
    <xdr:to>
      <xdr:col>7</xdr:col>
      <xdr:colOff>828675</xdr:colOff>
      <xdr:row>362</xdr:row>
      <xdr:rowOff>0</xdr:rowOff>
    </xdr:to>
    <xdr:sp>
      <xdr:nvSpPr>
        <xdr:cNvPr id="51" name="Line 1"/>
        <xdr:cNvSpPr>
          <a:spLocks/>
        </xdr:cNvSpPr>
      </xdr:nvSpPr>
      <xdr:spPr>
        <a:xfrm flipV="1">
          <a:off x="9048750" y="177612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362</xdr:row>
      <xdr:rowOff>0</xdr:rowOff>
    </xdr:from>
    <xdr:to>
      <xdr:col>7</xdr:col>
      <xdr:colOff>828675</xdr:colOff>
      <xdr:row>362</xdr:row>
      <xdr:rowOff>0</xdr:rowOff>
    </xdr:to>
    <xdr:sp>
      <xdr:nvSpPr>
        <xdr:cNvPr id="52" name="Line 5"/>
        <xdr:cNvSpPr>
          <a:spLocks/>
        </xdr:cNvSpPr>
      </xdr:nvSpPr>
      <xdr:spPr>
        <a:xfrm flipV="1">
          <a:off x="9048750" y="177612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271</xdr:row>
      <xdr:rowOff>0</xdr:rowOff>
    </xdr:from>
    <xdr:to>
      <xdr:col>7</xdr:col>
      <xdr:colOff>828675</xdr:colOff>
      <xdr:row>271</xdr:row>
      <xdr:rowOff>0</xdr:rowOff>
    </xdr:to>
    <xdr:sp>
      <xdr:nvSpPr>
        <xdr:cNvPr id="53" name="Line 2"/>
        <xdr:cNvSpPr>
          <a:spLocks/>
        </xdr:cNvSpPr>
      </xdr:nvSpPr>
      <xdr:spPr>
        <a:xfrm flipV="1">
          <a:off x="9048750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271</xdr:row>
      <xdr:rowOff>0</xdr:rowOff>
    </xdr:from>
    <xdr:to>
      <xdr:col>7</xdr:col>
      <xdr:colOff>828675</xdr:colOff>
      <xdr:row>271</xdr:row>
      <xdr:rowOff>0</xdr:rowOff>
    </xdr:to>
    <xdr:sp>
      <xdr:nvSpPr>
        <xdr:cNvPr id="54" name="Line 6"/>
        <xdr:cNvSpPr>
          <a:spLocks/>
        </xdr:cNvSpPr>
      </xdr:nvSpPr>
      <xdr:spPr>
        <a:xfrm flipV="1">
          <a:off x="9048750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272</xdr:row>
      <xdr:rowOff>0</xdr:rowOff>
    </xdr:from>
    <xdr:to>
      <xdr:col>7</xdr:col>
      <xdr:colOff>828675</xdr:colOff>
      <xdr:row>272</xdr:row>
      <xdr:rowOff>0</xdr:rowOff>
    </xdr:to>
    <xdr:sp>
      <xdr:nvSpPr>
        <xdr:cNvPr id="55" name="Line 2"/>
        <xdr:cNvSpPr>
          <a:spLocks/>
        </xdr:cNvSpPr>
      </xdr:nvSpPr>
      <xdr:spPr>
        <a:xfrm flipV="1">
          <a:off x="9048750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272</xdr:row>
      <xdr:rowOff>0</xdr:rowOff>
    </xdr:from>
    <xdr:to>
      <xdr:col>7</xdr:col>
      <xdr:colOff>828675</xdr:colOff>
      <xdr:row>272</xdr:row>
      <xdr:rowOff>0</xdr:rowOff>
    </xdr:to>
    <xdr:sp>
      <xdr:nvSpPr>
        <xdr:cNvPr id="56" name="Line 6"/>
        <xdr:cNvSpPr>
          <a:spLocks/>
        </xdr:cNvSpPr>
      </xdr:nvSpPr>
      <xdr:spPr>
        <a:xfrm flipV="1">
          <a:off x="9048750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271</xdr:row>
      <xdr:rowOff>0</xdr:rowOff>
    </xdr:from>
    <xdr:to>
      <xdr:col>7</xdr:col>
      <xdr:colOff>828675</xdr:colOff>
      <xdr:row>271</xdr:row>
      <xdr:rowOff>0</xdr:rowOff>
    </xdr:to>
    <xdr:sp>
      <xdr:nvSpPr>
        <xdr:cNvPr id="57" name="Line 2"/>
        <xdr:cNvSpPr>
          <a:spLocks/>
        </xdr:cNvSpPr>
      </xdr:nvSpPr>
      <xdr:spPr>
        <a:xfrm flipV="1">
          <a:off x="9048750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271</xdr:row>
      <xdr:rowOff>0</xdr:rowOff>
    </xdr:from>
    <xdr:to>
      <xdr:col>7</xdr:col>
      <xdr:colOff>828675</xdr:colOff>
      <xdr:row>271</xdr:row>
      <xdr:rowOff>0</xdr:rowOff>
    </xdr:to>
    <xdr:sp>
      <xdr:nvSpPr>
        <xdr:cNvPr id="58" name="Line 6"/>
        <xdr:cNvSpPr>
          <a:spLocks/>
        </xdr:cNvSpPr>
      </xdr:nvSpPr>
      <xdr:spPr>
        <a:xfrm flipV="1">
          <a:off x="9048750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272</xdr:row>
      <xdr:rowOff>0</xdr:rowOff>
    </xdr:from>
    <xdr:to>
      <xdr:col>7</xdr:col>
      <xdr:colOff>828675</xdr:colOff>
      <xdr:row>272</xdr:row>
      <xdr:rowOff>0</xdr:rowOff>
    </xdr:to>
    <xdr:sp>
      <xdr:nvSpPr>
        <xdr:cNvPr id="59" name="Line 2"/>
        <xdr:cNvSpPr>
          <a:spLocks/>
        </xdr:cNvSpPr>
      </xdr:nvSpPr>
      <xdr:spPr>
        <a:xfrm flipV="1">
          <a:off x="9048750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272</xdr:row>
      <xdr:rowOff>0</xdr:rowOff>
    </xdr:from>
    <xdr:to>
      <xdr:col>7</xdr:col>
      <xdr:colOff>828675</xdr:colOff>
      <xdr:row>272</xdr:row>
      <xdr:rowOff>0</xdr:rowOff>
    </xdr:to>
    <xdr:sp>
      <xdr:nvSpPr>
        <xdr:cNvPr id="60" name="Line 6"/>
        <xdr:cNvSpPr>
          <a:spLocks/>
        </xdr:cNvSpPr>
      </xdr:nvSpPr>
      <xdr:spPr>
        <a:xfrm flipV="1">
          <a:off x="9048750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362</xdr:row>
      <xdr:rowOff>0</xdr:rowOff>
    </xdr:from>
    <xdr:to>
      <xdr:col>8</xdr:col>
      <xdr:colOff>828675</xdr:colOff>
      <xdr:row>362</xdr:row>
      <xdr:rowOff>0</xdr:rowOff>
    </xdr:to>
    <xdr:sp>
      <xdr:nvSpPr>
        <xdr:cNvPr id="61" name="Line 1"/>
        <xdr:cNvSpPr>
          <a:spLocks/>
        </xdr:cNvSpPr>
      </xdr:nvSpPr>
      <xdr:spPr>
        <a:xfrm flipV="1">
          <a:off x="10163175" y="177612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292</xdr:row>
      <xdr:rowOff>0</xdr:rowOff>
    </xdr:from>
    <xdr:to>
      <xdr:col>8</xdr:col>
      <xdr:colOff>828675</xdr:colOff>
      <xdr:row>292</xdr:row>
      <xdr:rowOff>0</xdr:rowOff>
    </xdr:to>
    <xdr:sp>
      <xdr:nvSpPr>
        <xdr:cNvPr id="62" name="Line 2"/>
        <xdr:cNvSpPr>
          <a:spLocks/>
        </xdr:cNvSpPr>
      </xdr:nvSpPr>
      <xdr:spPr>
        <a:xfrm flipV="1">
          <a:off x="10163175" y="142055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362</xdr:row>
      <xdr:rowOff>0</xdr:rowOff>
    </xdr:from>
    <xdr:to>
      <xdr:col>8</xdr:col>
      <xdr:colOff>828675</xdr:colOff>
      <xdr:row>362</xdr:row>
      <xdr:rowOff>0</xdr:rowOff>
    </xdr:to>
    <xdr:sp>
      <xdr:nvSpPr>
        <xdr:cNvPr id="63" name="Line 5"/>
        <xdr:cNvSpPr>
          <a:spLocks/>
        </xdr:cNvSpPr>
      </xdr:nvSpPr>
      <xdr:spPr>
        <a:xfrm flipV="1">
          <a:off x="10163175" y="177612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292</xdr:row>
      <xdr:rowOff>0</xdr:rowOff>
    </xdr:from>
    <xdr:to>
      <xdr:col>8</xdr:col>
      <xdr:colOff>828675</xdr:colOff>
      <xdr:row>292</xdr:row>
      <xdr:rowOff>0</xdr:rowOff>
    </xdr:to>
    <xdr:sp>
      <xdr:nvSpPr>
        <xdr:cNvPr id="64" name="Line 6"/>
        <xdr:cNvSpPr>
          <a:spLocks/>
        </xdr:cNvSpPr>
      </xdr:nvSpPr>
      <xdr:spPr>
        <a:xfrm flipV="1">
          <a:off x="10163175" y="142055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271</xdr:row>
      <xdr:rowOff>0</xdr:rowOff>
    </xdr:from>
    <xdr:to>
      <xdr:col>8</xdr:col>
      <xdr:colOff>828675</xdr:colOff>
      <xdr:row>271</xdr:row>
      <xdr:rowOff>0</xdr:rowOff>
    </xdr:to>
    <xdr:sp>
      <xdr:nvSpPr>
        <xdr:cNvPr id="65" name="Line 2"/>
        <xdr:cNvSpPr>
          <a:spLocks/>
        </xdr:cNvSpPr>
      </xdr:nvSpPr>
      <xdr:spPr>
        <a:xfrm flipV="1">
          <a:off x="10163175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271</xdr:row>
      <xdr:rowOff>0</xdr:rowOff>
    </xdr:from>
    <xdr:to>
      <xdr:col>8</xdr:col>
      <xdr:colOff>828675</xdr:colOff>
      <xdr:row>271</xdr:row>
      <xdr:rowOff>0</xdr:rowOff>
    </xdr:to>
    <xdr:sp>
      <xdr:nvSpPr>
        <xdr:cNvPr id="66" name="Line 6"/>
        <xdr:cNvSpPr>
          <a:spLocks/>
        </xdr:cNvSpPr>
      </xdr:nvSpPr>
      <xdr:spPr>
        <a:xfrm flipV="1">
          <a:off x="10163175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272</xdr:row>
      <xdr:rowOff>0</xdr:rowOff>
    </xdr:from>
    <xdr:to>
      <xdr:col>8</xdr:col>
      <xdr:colOff>828675</xdr:colOff>
      <xdr:row>272</xdr:row>
      <xdr:rowOff>0</xdr:rowOff>
    </xdr:to>
    <xdr:sp>
      <xdr:nvSpPr>
        <xdr:cNvPr id="67" name="Line 2"/>
        <xdr:cNvSpPr>
          <a:spLocks/>
        </xdr:cNvSpPr>
      </xdr:nvSpPr>
      <xdr:spPr>
        <a:xfrm flipV="1">
          <a:off x="10163175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272</xdr:row>
      <xdr:rowOff>0</xdr:rowOff>
    </xdr:from>
    <xdr:to>
      <xdr:col>8</xdr:col>
      <xdr:colOff>828675</xdr:colOff>
      <xdr:row>272</xdr:row>
      <xdr:rowOff>0</xdr:rowOff>
    </xdr:to>
    <xdr:sp>
      <xdr:nvSpPr>
        <xdr:cNvPr id="68" name="Line 6"/>
        <xdr:cNvSpPr>
          <a:spLocks/>
        </xdr:cNvSpPr>
      </xdr:nvSpPr>
      <xdr:spPr>
        <a:xfrm flipV="1">
          <a:off x="10163175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271</xdr:row>
      <xdr:rowOff>0</xdr:rowOff>
    </xdr:from>
    <xdr:to>
      <xdr:col>8</xdr:col>
      <xdr:colOff>828675</xdr:colOff>
      <xdr:row>271</xdr:row>
      <xdr:rowOff>0</xdr:rowOff>
    </xdr:to>
    <xdr:sp>
      <xdr:nvSpPr>
        <xdr:cNvPr id="69" name="Line 2"/>
        <xdr:cNvSpPr>
          <a:spLocks/>
        </xdr:cNvSpPr>
      </xdr:nvSpPr>
      <xdr:spPr>
        <a:xfrm flipV="1">
          <a:off x="10163175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271</xdr:row>
      <xdr:rowOff>0</xdr:rowOff>
    </xdr:from>
    <xdr:to>
      <xdr:col>8</xdr:col>
      <xdr:colOff>828675</xdr:colOff>
      <xdr:row>271</xdr:row>
      <xdr:rowOff>0</xdr:rowOff>
    </xdr:to>
    <xdr:sp>
      <xdr:nvSpPr>
        <xdr:cNvPr id="70" name="Line 6"/>
        <xdr:cNvSpPr>
          <a:spLocks/>
        </xdr:cNvSpPr>
      </xdr:nvSpPr>
      <xdr:spPr>
        <a:xfrm flipV="1">
          <a:off x="10163175" y="1311211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272</xdr:row>
      <xdr:rowOff>0</xdr:rowOff>
    </xdr:from>
    <xdr:to>
      <xdr:col>8</xdr:col>
      <xdr:colOff>828675</xdr:colOff>
      <xdr:row>272</xdr:row>
      <xdr:rowOff>0</xdr:rowOff>
    </xdr:to>
    <xdr:sp>
      <xdr:nvSpPr>
        <xdr:cNvPr id="71" name="Line 2"/>
        <xdr:cNvSpPr>
          <a:spLocks/>
        </xdr:cNvSpPr>
      </xdr:nvSpPr>
      <xdr:spPr>
        <a:xfrm flipV="1">
          <a:off x="10163175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272</xdr:row>
      <xdr:rowOff>0</xdr:rowOff>
    </xdr:from>
    <xdr:to>
      <xdr:col>8</xdr:col>
      <xdr:colOff>828675</xdr:colOff>
      <xdr:row>272</xdr:row>
      <xdr:rowOff>0</xdr:rowOff>
    </xdr:to>
    <xdr:sp>
      <xdr:nvSpPr>
        <xdr:cNvPr id="72" name="Line 6"/>
        <xdr:cNvSpPr>
          <a:spLocks/>
        </xdr:cNvSpPr>
      </xdr:nvSpPr>
      <xdr:spPr>
        <a:xfrm flipV="1">
          <a:off x="10163175" y="131768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3" name="Line 2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4" name="Line 6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5" name="Line 2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6" name="Line 6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7" name="Line 2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8" name="Line 6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79" name="Line 2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80" name="Line 6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81" name="Line 2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82" name="Line 6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83" name="Line 2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282</xdr:row>
      <xdr:rowOff>0</xdr:rowOff>
    </xdr:from>
    <xdr:to>
      <xdr:col>8</xdr:col>
      <xdr:colOff>828675</xdr:colOff>
      <xdr:row>282</xdr:row>
      <xdr:rowOff>0</xdr:rowOff>
    </xdr:to>
    <xdr:sp>
      <xdr:nvSpPr>
        <xdr:cNvPr id="84" name="Line 6"/>
        <xdr:cNvSpPr>
          <a:spLocks/>
        </xdr:cNvSpPr>
      </xdr:nvSpPr>
      <xdr:spPr>
        <a:xfrm flipV="1">
          <a:off x="10163175" y="1375124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5"/>
  <sheetViews>
    <sheetView tabSelected="1" workbookViewId="0" topLeftCell="B1">
      <pane ySplit="14" topLeftCell="A66" activePane="bottomLeft" state="frozen"/>
      <selection pane="topLeft" activeCell="A1" sqref="A1"/>
      <selection pane="bottomLeft" activeCell="F68" sqref="F68"/>
    </sheetView>
  </sheetViews>
  <sheetFormatPr defaultColWidth="9.140625" defaultRowHeight="12.75" outlineLevelRow="1"/>
  <cols>
    <col min="1" max="1" width="8.00390625" style="1" customWidth="1"/>
    <col min="2" max="2" width="12.421875" style="0" customWidth="1"/>
    <col min="3" max="3" width="34.28125" style="0" customWidth="1"/>
    <col min="4" max="4" width="35.7109375" style="0" customWidth="1"/>
    <col min="5" max="5" width="14.421875" style="0" customWidth="1"/>
    <col min="6" max="6" width="14.8515625" style="0" customWidth="1"/>
    <col min="7" max="7" width="15.140625" style="0" customWidth="1"/>
    <col min="8" max="8" width="16.7109375" style="0" customWidth="1"/>
    <col min="9" max="9" width="20.28125" style="20" customWidth="1"/>
    <col min="10" max="10" width="11.57421875" style="58" customWidth="1"/>
  </cols>
  <sheetData>
    <row r="1" spans="2:3" ht="15">
      <c r="B1" s="365" t="s">
        <v>11</v>
      </c>
      <c r="C1" s="365"/>
    </row>
    <row r="2" spans="2:7" ht="21.75" customHeight="1">
      <c r="B2" s="366" t="s">
        <v>742</v>
      </c>
      <c r="C2" s="366"/>
      <c r="D2" s="366"/>
      <c r="E2" s="366"/>
      <c r="F2" s="366"/>
      <c r="G2" s="366"/>
    </row>
    <row r="3" ht="6.75" customHeight="1" thickBot="1">
      <c r="B3" s="15"/>
    </row>
    <row r="4" spans="1:9" ht="13.5" thickBot="1">
      <c r="A4" s="8"/>
      <c r="B4" s="9"/>
      <c r="C4" s="9"/>
      <c r="D4" s="10"/>
      <c r="E4" s="11" t="s">
        <v>743</v>
      </c>
      <c r="F4" s="128" t="s">
        <v>114</v>
      </c>
      <c r="G4" s="129" t="s">
        <v>113</v>
      </c>
      <c r="H4" s="130" t="s">
        <v>112</v>
      </c>
      <c r="I4" s="11" t="s">
        <v>25</v>
      </c>
    </row>
    <row r="5" spans="1:10" ht="15.75">
      <c r="A5" s="8"/>
      <c r="B5" s="21" t="s">
        <v>743</v>
      </c>
      <c r="C5" s="22"/>
      <c r="D5" s="44"/>
      <c r="E5" s="23" t="s">
        <v>2</v>
      </c>
      <c r="F5" s="131">
        <f>H25</f>
        <v>1620000</v>
      </c>
      <c r="G5" s="132">
        <f>H105</f>
        <v>140000</v>
      </c>
      <c r="H5" s="133">
        <f>H196</f>
        <v>230000</v>
      </c>
      <c r="I5" s="134">
        <f aca="true" t="shared" si="0" ref="I5:I10">SUM(F5:H5)</f>
        <v>1990000</v>
      </c>
      <c r="J5" s="35"/>
    </row>
    <row r="6" spans="1:9" ht="15.75">
      <c r="A6" s="8"/>
      <c r="B6" s="24" t="s">
        <v>13</v>
      </c>
      <c r="C6" s="145">
        <v>19850000</v>
      </c>
      <c r="D6" s="46"/>
      <c r="E6" s="25" t="s">
        <v>4</v>
      </c>
      <c r="F6" s="135">
        <f>H51</f>
        <v>2380000</v>
      </c>
      <c r="G6" s="136">
        <f>H136</f>
        <v>448000</v>
      </c>
      <c r="H6" s="137">
        <f>H293</f>
        <v>3855000</v>
      </c>
      <c r="I6" s="134">
        <f t="shared" si="0"/>
        <v>6683000</v>
      </c>
    </row>
    <row r="7" spans="1:10" ht="12.75">
      <c r="A7" s="8"/>
      <c r="B7" s="26" t="s">
        <v>26</v>
      </c>
      <c r="C7" s="146">
        <v>5690000</v>
      </c>
      <c r="D7" s="27"/>
      <c r="E7" s="25" t="s">
        <v>15</v>
      </c>
      <c r="F7" s="135">
        <f>H64</f>
        <v>1270000</v>
      </c>
      <c r="G7" s="136">
        <f>H151</f>
        <v>260000</v>
      </c>
      <c r="H7" s="137">
        <f>H325</f>
        <v>1390000</v>
      </c>
      <c r="I7" s="134">
        <f t="shared" si="0"/>
        <v>2920000</v>
      </c>
      <c r="J7" s="35"/>
    </row>
    <row r="8" spans="1:9" ht="12.75">
      <c r="A8" s="8"/>
      <c r="B8" s="24" t="s">
        <v>12</v>
      </c>
      <c r="C8" s="145">
        <v>19850000</v>
      </c>
      <c r="D8" s="27"/>
      <c r="E8" s="25" t="s">
        <v>1</v>
      </c>
      <c r="F8" s="135">
        <f>H76</f>
        <v>2330000</v>
      </c>
      <c r="G8" s="136">
        <f>H166</f>
        <v>280000</v>
      </c>
      <c r="H8" s="137">
        <f>H376</f>
        <v>1244000</v>
      </c>
      <c r="I8" s="134">
        <f t="shared" si="0"/>
        <v>3854000</v>
      </c>
    </row>
    <row r="9" spans="1:9" ht="14.25" customHeight="1">
      <c r="A9" s="8"/>
      <c r="B9" s="24" t="s">
        <v>18</v>
      </c>
      <c r="C9" s="147">
        <f>I11</f>
        <v>19879522</v>
      </c>
      <c r="D9" s="45"/>
      <c r="E9" s="25" t="s">
        <v>22</v>
      </c>
      <c r="F9" s="135">
        <f>H96</f>
        <v>2077722</v>
      </c>
      <c r="G9" s="136">
        <f>H184</f>
        <v>290000</v>
      </c>
      <c r="H9" s="137">
        <f>H422</f>
        <v>1634800</v>
      </c>
      <c r="I9" s="134">
        <f t="shared" si="0"/>
        <v>4002522</v>
      </c>
    </row>
    <row r="10" spans="1:9" ht="22.5" customHeight="1" thickBot="1">
      <c r="A10" s="8"/>
      <c r="B10" s="29" t="s">
        <v>19</v>
      </c>
      <c r="C10" s="148"/>
      <c r="D10" s="46"/>
      <c r="E10" s="30" t="s">
        <v>16</v>
      </c>
      <c r="F10" s="138">
        <v>0</v>
      </c>
      <c r="G10" s="139">
        <v>0</v>
      </c>
      <c r="H10" s="140">
        <f>H444</f>
        <v>430000</v>
      </c>
      <c r="I10" s="134">
        <f t="shared" si="0"/>
        <v>430000</v>
      </c>
    </row>
    <row r="11" spans="1:9" ht="36.75" customHeight="1" thickBot="1">
      <c r="A11" s="8"/>
      <c r="B11" s="31" t="s">
        <v>20</v>
      </c>
      <c r="C11" s="364">
        <f>C8-C9-C10</f>
        <v>-29522</v>
      </c>
      <c r="D11" s="32"/>
      <c r="E11" s="33" t="s">
        <v>24</v>
      </c>
      <c r="F11" s="141">
        <f>SUM(F5:F10)</f>
        <v>9677722</v>
      </c>
      <c r="G11" s="142">
        <f>SUM(G5:G10)</f>
        <v>1418000</v>
      </c>
      <c r="H11" s="143">
        <f>SUM(H5:H10)</f>
        <v>8783800</v>
      </c>
      <c r="I11" s="144">
        <f>SUM(I5:I10)</f>
        <v>19879522</v>
      </c>
    </row>
    <row r="12" spans="4:9" ht="15" customHeight="1">
      <c r="D12" s="34"/>
      <c r="E12" s="47"/>
      <c r="F12" s="35"/>
      <c r="G12" s="35"/>
      <c r="H12" s="48"/>
      <c r="I12" s="36"/>
    </row>
    <row r="13" spans="5:9" ht="11.25" customHeight="1" thickBot="1">
      <c r="E13" s="49"/>
      <c r="H13" s="28"/>
      <c r="I13" s="36"/>
    </row>
    <row r="14" spans="1:9" ht="36.75" customHeight="1" thickBot="1">
      <c r="A14" s="14" t="s">
        <v>5</v>
      </c>
      <c r="B14" s="5" t="s">
        <v>6</v>
      </c>
      <c r="C14" s="5" t="s">
        <v>7</v>
      </c>
      <c r="D14" s="5" t="s">
        <v>8</v>
      </c>
      <c r="E14" s="6" t="s">
        <v>203</v>
      </c>
      <c r="F14" s="6" t="s">
        <v>204</v>
      </c>
      <c r="G14" s="7" t="s">
        <v>205</v>
      </c>
      <c r="H14" s="37" t="s">
        <v>206</v>
      </c>
      <c r="I14" s="347" t="s">
        <v>825</v>
      </c>
    </row>
    <row r="15" spans="1:9" ht="36.75" customHeight="1" thickBot="1">
      <c r="A15" s="367" t="s">
        <v>28</v>
      </c>
      <c r="B15" s="368"/>
      <c r="C15" s="369" t="s">
        <v>744</v>
      </c>
      <c r="D15" s="369"/>
      <c r="E15" s="369"/>
      <c r="F15" s="369"/>
      <c r="G15" s="369"/>
      <c r="H15" s="369"/>
      <c r="I15" s="370"/>
    </row>
    <row r="16" spans="1:9" ht="36.75" customHeight="1" outlineLevel="1">
      <c r="A16" s="16">
        <v>1</v>
      </c>
      <c r="B16" s="19" t="s">
        <v>2</v>
      </c>
      <c r="C16" s="166" t="s">
        <v>784</v>
      </c>
      <c r="D16" s="50" t="s">
        <v>115</v>
      </c>
      <c r="E16" s="51">
        <v>1510567</v>
      </c>
      <c r="F16" s="52">
        <v>500000</v>
      </c>
      <c r="G16" s="94"/>
      <c r="H16" s="322">
        <v>300000</v>
      </c>
      <c r="I16" s="113"/>
    </row>
    <row r="17" spans="1:9" ht="48.75" customHeight="1" outlineLevel="1">
      <c r="A17" s="16">
        <v>2</v>
      </c>
      <c r="B17" s="19" t="s">
        <v>2</v>
      </c>
      <c r="C17" s="166" t="s">
        <v>785</v>
      </c>
      <c r="D17" s="50" t="s">
        <v>116</v>
      </c>
      <c r="E17" s="51">
        <v>1288544</v>
      </c>
      <c r="F17" s="52">
        <v>500000</v>
      </c>
      <c r="G17" s="94">
        <v>500000</v>
      </c>
      <c r="H17" s="38">
        <v>300000</v>
      </c>
      <c r="I17" s="113"/>
    </row>
    <row r="18" spans="1:9" ht="36.75" customHeight="1" outlineLevel="1">
      <c r="A18" s="73">
        <v>3</v>
      </c>
      <c r="B18" s="74" t="s">
        <v>2</v>
      </c>
      <c r="C18" s="166" t="s">
        <v>757</v>
      </c>
      <c r="D18" s="50" t="s">
        <v>32</v>
      </c>
      <c r="E18" s="51">
        <v>704070</v>
      </c>
      <c r="F18" s="52">
        <v>500000</v>
      </c>
      <c r="G18" s="52"/>
      <c r="H18" s="54">
        <v>200000</v>
      </c>
      <c r="I18" s="345"/>
    </row>
    <row r="19" spans="1:9" ht="36.75" customHeight="1" outlineLevel="1">
      <c r="A19" s="16">
        <v>4</v>
      </c>
      <c r="B19" s="19" t="s">
        <v>2</v>
      </c>
      <c r="C19" s="166" t="s">
        <v>117</v>
      </c>
      <c r="D19" s="50" t="s">
        <v>118</v>
      </c>
      <c r="E19" s="51">
        <v>424000</v>
      </c>
      <c r="F19" s="52">
        <v>210000</v>
      </c>
      <c r="G19" s="52"/>
      <c r="H19" s="54">
        <v>0</v>
      </c>
      <c r="I19" s="114"/>
    </row>
    <row r="20" spans="1:9" ht="36.75" customHeight="1" outlineLevel="1">
      <c r="A20" s="16">
        <v>5</v>
      </c>
      <c r="B20" s="19" t="s">
        <v>2</v>
      </c>
      <c r="C20" s="166" t="s">
        <v>119</v>
      </c>
      <c r="D20" s="50" t="s">
        <v>120</v>
      </c>
      <c r="E20" s="51">
        <v>750000</v>
      </c>
      <c r="F20" s="52">
        <v>360000</v>
      </c>
      <c r="G20" s="53"/>
      <c r="H20" s="54">
        <v>260000</v>
      </c>
      <c r="I20" s="114"/>
    </row>
    <row r="21" spans="1:9" ht="36.75" customHeight="1" outlineLevel="1">
      <c r="A21" s="16">
        <v>6</v>
      </c>
      <c r="B21" s="19" t="s">
        <v>2</v>
      </c>
      <c r="C21" s="166" t="s">
        <v>121</v>
      </c>
      <c r="D21" s="50" t="s">
        <v>122</v>
      </c>
      <c r="E21" s="51">
        <v>759645</v>
      </c>
      <c r="F21" s="52">
        <v>360000</v>
      </c>
      <c r="G21" s="53"/>
      <c r="H21" s="54">
        <v>360000</v>
      </c>
      <c r="I21" s="114"/>
    </row>
    <row r="22" spans="1:9" ht="36.75" customHeight="1" outlineLevel="1">
      <c r="A22" s="16">
        <v>7</v>
      </c>
      <c r="B22" s="19" t="s">
        <v>2</v>
      </c>
      <c r="C22" s="166" t="s">
        <v>786</v>
      </c>
      <c r="D22" s="50" t="s">
        <v>33</v>
      </c>
      <c r="E22" s="51">
        <v>770060</v>
      </c>
      <c r="F22" s="52">
        <v>300000</v>
      </c>
      <c r="G22" s="53"/>
      <c r="H22" s="38">
        <v>200000</v>
      </c>
      <c r="I22" s="115"/>
    </row>
    <row r="23" spans="1:9" ht="36.75" customHeight="1" outlineLevel="1">
      <c r="A23" s="16">
        <v>8</v>
      </c>
      <c r="B23" s="19" t="s">
        <v>2</v>
      </c>
      <c r="C23" s="166" t="s">
        <v>822</v>
      </c>
      <c r="D23" s="50" t="s">
        <v>34</v>
      </c>
      <c r="E23" s="51">
        <v>656606</v>
      </c>
      <c r="F23" s="52">
        <v>397246</v>
      </c>
      <c r="G23" s="53"/>
      <c r="H23" s="38">
        <v>0</v>
      </c>
      <c r="I23" s="115"/>
    </row>
    <row r="24" spans="1:9" ht="36.75" customHeight="1" outlineLevel="1" thickBot="1">
      <c r="A24" s="16">
        <v>9</v>
      </c>
      <c r="B24" s="19" t="s">
        <v>2</v>
      </c>
      <c r="C24" s="166" t="s">
        <v>123</v>
      </c>
      <c r="D24" s="50" t="s">
        <v>35</v>
      </c>
      <c r="E24" s="51">
        <v>198950</v>
      </c>
      <c r="F24" s="52">
        <v>99475</v>
      </c>
      <c r="G24" s="53"/>
      <c r="H24" s="38">
        <v>0</v>
      </c>
      <c r="I24" s="116"/>
    </row>
    <row r="25" spans="1:10" s="220" customFormat="1" ht="36.75" customHeight="1" outlineLevel="1">
      <c r="A25" s="231"/>
      <c r="B25" s="232"/>
      <c r="C25" s="233"/>
      <c r="D25" s="234" t="s">
        <v>3</v>
      </c>
      <c r="E25" s="235">
        <f>SUM(E16:E24)</f>
        <v>7062442</v>
      </c>
      <c r="F25" s="235">
        <f>SUM(F16:F24)</f>
        <v>3226721</v>
      </c>
      <c r="G25" s="236"/>
      <c r="H25" s="323">
        <f>SUM(H16:H24)</f>
        <v>1620000</v>
      </c>
      <c r="I25" s="237"/>
      <c r="J25" s="219"/>
    </row>
    <row r="26" spans="1:9" ht="36.75" customHeight="1" outlineLevel="1">
      <c r="A26" s="73">
        <v>10</v>
      </c>
      <c r="B26" s="74" t="s">
        <v>4</v>
      </c>
      <c r="C26" s="166" t="s">
        <v>758</v>
      </c>
      <c r="D26" s="50" t="s">
        <v>124</v>
      </c>
      <c r="E26" s="51">
        <v>539585</v>
      </c>
      <c r="F26" s="52">
        <v>269000</v>
      </c>
      <c r="G26" s="52"/>
      <c r="H26" s="54">
        <v>0</v>
      </c>
      <c r="I26" s="117"/>
    </row>
    <row r="27" spans="1:9" ht="36.75" customHeight="1" outlineLevel="1">
      <c r="A27" s="16">
        <v>11</v>
      </c>
      <c r="B27" s="19" t="s">
        <v>4</v>
      </c>
      <c r="C27" s="166" t="s">
        <v>125</v>
      </c>
      <c r="D27" s="50" t="s">
        <v>126</v>
      </c>
      <c r="E27" s="51">
        <v>789324</v>
      </c>
      <c r="F27" s="52">
        <v>394000</v>
      </c>
      <c r="G27" s="53"/>
      <c r="H27" s="54">
        <v>200000</v>
      </c>
      <c r="I27" s="346"/>
    </row>
    <row r="28" spans="1:9" ht="36.75" customHeight="1" outlineLevel="1">
      <c r="A28" s="16">
        <v>12</v>
      </c>
      <c r="B28" s="19" t="s">
        <v>4</v>
      </c>
      <c r="C28" s="166" t="s">
        <v>820</v>
      </c>
      <c r="D28" s="50" t="s">
        <v>127</v>
      </c>
      <c r="E28" s="51">
        <v>101890</v>
      </c>
      <c r="F28" s="52">
        <v>50000</v>
      </c>
      <c r="G28" s="53"/>
      <c r="H28" s="54">
        <v>50000</v>
      </c>
      <c r="I28" s="114"/>
    </row>
    <row r="29" spans="1:9" ht="36.75" customHeight="1" outlineLevel="1">
      <c r="A29" s="16">
        <v>13</v>
      </c>
      <c r="B29" s="19" t="s">
        <v>4</v>
      </c>
      <c r="C29" s="166" t="s">
        <v>36</v>
      </c>
      <c r="D29" s="50" t="s">
        <v>128</v>
      </c>
      <c r="E29" s="51">
        <v>1187250</v>
      </c>
      <c r="F29" s="52">
        <v>500000</v>
      </c>
      <c r="G29" s="53">
        <v>300000</v>
      </c>
      <c r="H29" s="324">
        <v>200000</v>
      </c>
      <c r="I29" s="118"/>
    </row>
    <row r="30" spans="1:9" ht="36.75" customHeight="1" outlineLevel="1">
      <c r="A30" s="16">
        <v>14</v>
      </c>
      <c r="B30" s="19" t="s">
        <v>4</v>
      </c>
      <c r="C30" s="166" t="s">
        <v>129</v>
      </c>
      <c r="D30" s="50" t="s">
        <v>130</v>
      </c>
      <c r="E30" s="51">
        <v>810316</v>
      </c>
      <c r="F30" s="52">
        <v>405158</v>
      </c>
      <c r="G30" s="53"/>
      <c r="H30" s="54">
        <v>0</v>
      </c>
      <c r="I30" s="114"/>
    </row>
    <row r="31" spans="1:9" ht="36.75" customHeight="1" outlineLevel="1">
      <c r="A31" s="16">
        <v>15</v>
      </c>
      <c r="B31" s="19" t="s">
        <v>4</v>
      </c>
      <c r="C31" s="166" t="s">
        <v>821</v>
      </c>
      <c r="D31" s="50" t="s">
        <v>764</v>
      </c>
      <c r="E31" s="51">
        <v>2050360</v>
      </c>
      <c r="F31" s="52">
        <v>500000</v>
      </c>
      <c r="G31" s="53"/>
      <c r="H31" s="324">
        <v>400000</v>
      </c>
      <c r="I31" s="118"/>
    </row>
    <row r="32" spans="1:9" ht="36.75" customHeight="1" outlineLevel="1">
      <c r="A32" s="16">
        <v>16</v>
      </c>
      <c r="B32" s="74" t="s">
        <v>4</v>
      </c>
      <c r="C32" s="166" t="s">
        <v>37</v>
      </c>
      <c r="D32" s="50" t="s">
        <v>76</v>
      </c>
      <c r="E32" s="51">
        <v>1157099</v>
      </c>
      <c r="F32" s="52">
        <v>500000</v>
      </c>
      <c r="G32" s="52"/>
      <c r="H32" s="54">
        <v>0</v>
      </c>
      <c r="I32" s="114"/>
    </row>
    <row r="33" spans="1:9" ht="36.75" customHeight="1" outlineLevel="1">
      <c r="A33" s="73">
        <v>17</v>
      </c>
      <c r="B33" s="74" t="s">
        <v>4</v>
      </c>
      <c r="C33" s="166" t="s">
        <v>131</v>
      </c>
      <c r="D33" s="50" t="s">
        <v>132</v>
      </c>
      <c r="E33" s="51">
        <v>1053919</v>
      </c>
      <c r="F33" s="52">
        <v>431008</v>
      </c>
      <c r="G33" s="52"/>
      <c r="H33" s="54">
        <v>200000</v>
      </c>
      <c r="I33" s="114"/>
    </row>
    <row r="34" spans="1:9" ht="51" customHeight="1" outlineLevel="1">
      <c r="A34" s="16">
        <v>18</v>
      </c>
      <c r="B34" s="19" t="s">
        <v>4</v>
      </c>
      <c r="C34" s="166" t="s">
        <v>38</v>
      </c>
      <c r="D34" s="50" t="s">
        <v>133</v>
      </c>
      <c r="E34" s="51">
        <v>768600</v>
      </c>
      <c r="F34" s="52">
        <v>384000</v>
      </c>
      <c r="G34" s="53">
        <v>89000</v>
      </c>
      <c r="H34" s="54">
        <v>300000</v>
      </c>
      <c r="I34" s="114"/>
    </row>
    <row r="35" spans="1:9" ht="60" customHeight="1" outlineLevel="1">
      <c r="A35" s="16">
        <v>19</v>
      </c>
      <c r="B35" s="19" t="s">
        <v>4</v>
      </c>
      <c r="C35" s="166" t="s">
        <v>787</v>
      </c>
      <c r="D35" s="50" t="s">
        <v>747</v>
      </c>
      <c r="E35" s="51">
        <v>1297130</v>
      </c>
      <c r="F35" s="52">
        <v>500000</v>
      </c>
      <c r="G35" s="53"/>
      <c r="H35" s="324">
        <v>0</v>
      </c>
      <c r="I35" s="118"/>
    </row>
    <row r="36" spans="1:9" ht="48.75" customHeight="1" outlineLevel="1">
      <c r="A36" s="16">
        <v>20</v>
      </c>
      <c r="B36" s="19" t="s">
        <v>4</v>
      </c>
      <c r="C36" s="166" t="s">
        <v>759</v>
      </c>
      <c r="D36" s="50" t="s">
        <v>765</v>
      </c>
      <c r="E36" s="51">
        <v>506390</v>
      </c>
      <c r="F36" s="52">
        <v>250000</v>
      </c>
      <c r="G36" s="53" t="s">
        <v>134</v>
      </c>
      <c r="H36" s="54">
        <v>0</v>
      </c>
      <c r="I36" s="114"/>
    </row>
    <row r="37" spans="1:9" ht="36.75" customHeight="1" outlineLevel="1">
      <c r="A37" s="16">
        <v>21</v>
      </c>
      <c r="B37" s="19" t="s">
        <v>4</v>
      </c>
      <c r="C37" s="167" t="s">
        <v>135</v>
      </c>
      <c r="D37" s="50" t="s">
        <v>136</v>
      </c>
      <c r="E37" s="51">
        <v>329200</v>
      </c>
      <c r="F37" s="52">
        <v>164600</v>
      </c>
      <c r="G37" s="53" t="s">
        <v>137</v>
      </c>
      <c r="H37" s="324">
        <v>0</v>
      </c>
      <c r="I37" s="119"/>
    </row>
    <row r="38" spans="1:9" ht="39.75" customHeight="1" outlineLevel="1">
      <c r="A38" s="16">
        <v>22</v>
      </c>
      <c r="B38" s="19" t="s">
        <v>4</v>
      </c>
      <c r="C38" s="166" t="s">
        <v>788</v>
      </c>
      <c r="D38" s="50" t="s">
        <v>138</v>
      </c>
      <c r="E38" s="51">
        <v>409200</v>
      </c>
      <c r="F38" s="52">
        <v>204000</v>
      </c>
      <c r="G38" s="53">
        <v>241000</v>
      </c>
      <c r="H38" s="54">
        <v>0</v>
      </c>
      <c r="I38" s="114"/>
    </row>
    <row r="39" spans="1:9" ht="36.75" customHeight="1" outlineLevel="1">
      <c r="A39" s="73">
        <v>23</v>
      </c>
      <c r="B39" s="74" t="s">
        <v>4</v>
      </c>
      <c r="C39" s="167" t="s">
        <v>760</v>
      </c>
      <c r="D39" s="50" t="s">
        <v>39</v>
      </c>
      <c r="E39" s="51">
        <v>580000</v>
      </c>
      <c r="F39" s="52">
        <v>290000</v>
      </c>
      <c r="G39" s="52"/>
      <c r="H39" s="324">
        <v>0</v>
      </c>
      <c r="I39" s="337"/>
    </row>
    <row r="40" spans="1:9" ht="36.75" customHeight="1" outlineLevel="1">
      <c r="A40" s="16">
        <v>24</v>
      </c>
      <c r="B40" s="19" t="s">
        <v>4</v>
      </c>
      <c r="C40" s="166" t="s">
        <v>40</v>
      </c>
      <c r="D40" s="50" t="s">
        <v>139</v>
      </c>
      <c r="E40" s="51">
        <v>505000</v>
      </c>
      <c r="F40" s="52">
        <v>250000</v>
      </c>
      <c r="G40" s="53">
        <v>300000</v>
      </c>
      <c r="H40" s="54">
        <v>250000</v>
      </c>
      <c r="I40" s="168"/>
    </row>
    <row r="41" spans="1:9" ht="36.75" customHeight="1" outlineLevel="1">
      <c r="A41" s="16">
        <v>25</v>
      </c>
      <c r="B41" s="74" t="s">
        <v>4</v>
      </c>
      <c r="C41" s="166" t="s">
        <v>789</v>
      </c>
      <c r="D41" s="50" t="s">
        <v>140</v>
      </c>
      <c r="E41" s="51">
        <v>1658529</v>
      </c>
      <c r="F41" s="52">
        <v>500000</v>
      </c>
      <c r="G41" s="52"/>
      <c r="H41" s="54">
        <v>0</v>
      </c>
      <c r="I41" s="345"/>
    </row>
    <row r="42" spans="1:9" ht="51" customHeight="1" outlineLevel="1">
      <c r="A42" s="16">
        <v>26</v>
      </c>
      <c r="B42" s="19" t="s">
        <v>4</v>
      </c>
      <c r="C42" s="166" t="s">
        <v>141</v>
      </c>
      <c r="D42" s="50" t="s">
        <v>142</v>
      </c>
      <c r="E42" s="51">
        <v>495807</v>
      </c>
      <c r="F42" s="52">
        <v>245000</v>
      </c>
      <c r="G42" s="53"/>
      <c r="H42" s="54">
        <v>0</v>
      </c>
      <c r="I42" s="344"/>
    </row>
    <row r="43" spans="1:9" ht="69" customHeight="1" outlineLevel="1">
      <c r="A43" s="16">
        <v>27</v>
      </c>
      <c r="B43" s="19" t="s">
        <v>4</v>
      </c>
      <c r="C43" s="166" t="s">
        <v>143</v>
      </c>
      <c r="D43" s="50" t="s">
        <v>749</v>
      </c>
      <c r="E43" s="51">
        <v>1705974</v>
      </c>
      <c r="F43" s="52">
        <v>500000</v>
      </c>
      <c r="G43" s="53"/>
      <c r="H43" s="54">
        <v>500000</v>
      </c>
      <c r="I43" s="117"/>
    </row>
    <row r="44" spans="1:9" ht="44.25" customHeight="1" outlineLevel="1">
      <c r="A44" s="16">
        <v>28</v>
      </c>
      <c r="B44" s="19" t="s">
        <v>4</v>
      </c>
      <c r="C44" s="166" t="s">
        <v>43</v>
      </c>
      <c r="D44" s="50" t="s">
        <v>144</v>
      </c>
      <c r="E44" s="51">
        <v>235000</v>
      </c>
      <c r="F44" s="52">
        <v>117500</v>
      </c>
      <c r="G44" s="53"/>
      <c r="H44" s="54">
        <v>100000</v>
      </c>
      <c r="I44" s="294" t="s">
        <v>824</v>
      </c>
    </row>
    <row r="45" spans="1:9" ht="36.75" customHeight="1" outlineLevel="1">
      <c r="A45" s="73">
        <v>29</v>
      </c>
      <c r="B45" s="74" t="s">
        <v>4</v>
      </c>
      <c r="C45" s="167" t="s">
        <v>770</v>
      </c>
      <c r="D45" s="50" t="s">
        <v>145</v>
      </c>
      <c r="E45" s="51">
        <v>705563</v>
      </c>
      <c r="F45" s="52">
        <v>350000</v>
      </c>
      <c r="G45" s="52"/>
      <c r="H45" s="324">
        <v>0</v>
      </c>
      <c r="I45" s="119"/>
    </row>
    <row r="46" spans="1:9" ht="36.75" customHeight="1" outlineLevel="1">
      <c r="A46" s="16">
        <v>30</v>
      </c>
      <c r="B46" s="19" t="s">
        <v>4</v>
      </c>
      <c r="C46" s="166" t="s">
        <v>44</v>
      </c>
      <c r="D46" s="50" t="s">
        <v>45</v>
      </c>
      <c r="E46" s="51">
        <v>777134</v>
      </c>
      <c r="F46" s="52">
        <v>388888</v>
      </c>
      <c r="G46" s="53"/>
      <c r="H46" s="54">
        <v>0</v>
      </c>
      <c r="I46" s="114"/>
    </row>
    <row r="47" spans="1:9" ht="36.75" customHeight="1" outlineLevel="1">
      <c r="A47" s="16">
        <v>31</v>
      </c>
      <c r="B47" s="19" t="s">
        <v>4</v>
      </c>
      <c r="C47" s="166" t="s">
        <v>109</v>
      </c>
      <c r="D47" s="50" t="s">
        <v>146</v>
      </c>
      <c r="E47" s="51">
        <v>600438</v>
      </c>
      <c r="F47" s="52">
        <v>300000</v>
      </c>
      <c r="G47" s="53">
        <v>200000</v>
      </c>
      <c r="H47" s="54">
        <v>0</v>
      </c>
      <c r="I47" s="114"/>
    </row>
    <row r="48" spans="1:9" ht="36.75" customHeight="1" outlineLevel="1">
      <c r="A48" s="16">
        <v>32</v>
      </c>
      <c r="B48" s="19" t="s">
        <v>4</v>
      </c>
      <c r="C48" s="166" t="s">
        <v>42</v>
      </c>
      <c r="D48" s="50" t="s">
        <v>147</v>
      </c>
      <c r="E48" s="51">
        <v>296700</v>
      </c>
      <c r="F48" s="52">
        <v>148350</v>
      </c>
      <c r="G48" s="53"/>
      <c r="H48" s="54">
        <v>100000</v>
      </c>
      <c r="I48" s="114"/>
    </row>
    <row r="49" spans="1:9" ht="36.75" customHeight="1" outlineLevel="1">
      <c r="A49" s="169">
        <v>33</v>
      </c>
      <c r="B49" s="170" t="s">
        <v>4</v>
      </c>
      <c r="C49" s="171" t="s">
        <v>763</v>
      </c>
      <c r="D49" s="172" t="s">
        <v>748</v>
      </c>
      <c r="E49" s="173">
        <v>162150</v>
      </c>
      <c r="F49" s="174">
        <v>81000</v>
      </c>
      <c r="G49" s="82"/>
      <c r="H49" s="230">
        <v>80000</v>
      </c>
      <c r="I49" s="175"/>
    </row>
    <row r="50" spans="1:9" ht="46.5" customHeight="1" outlineLevel="1" thickBot="1">
      <c r="A50" s="73">
        <v>34</v>
      </c>
      <c r="B50" s="74" t="s">
        <v>4</v>
      </c>
      <c r="C50" s="166" t="s">
        <v>46</v>
      </c>
      <c r="D50" s="50" t="s">
        <v>148</v>
      </c>
      <c r="E50" s="51">
        <v>272000</v>
      </c>
      <c r="F50" s="51">
        <v>136000</v>
      </c>
      <c r="G50" s="52"/>
      <c r="H50" s="54">
        <v>0</v>
      </c>
      <c r="I50" s="175"/>
    </row>
    <row r="51" spans="1:10" s="220" customFormat="1" ht="36.75" customHeight="1" outlineLevel="1" thickBot="1">
      <c r="A51" s="238"/>
      <c r="B51" s="239"/>
      <c r="C51" s="240"/>
      <c r="D51" s="241" t="s">
        <v>14</v>
      </c>
      <c r="E51" s="242">
        <f>SUM(E26:E50)</f>
        <v>18994558</v>
      </c>
      <c r="F51" s="242">
        <f>SUM(F26:F50)</f>
        <v>7858504</v>
      </c>
      <c r="G51" s="243"/>
      <c r="H51" s="325">
        <f>SUM(H26:H50)</f>
        <v>2380000</v>
      </c>
      <c r="I51" s="244"/>
      <c r="J51" s="219"/>
    </row>
    <row r="52" spans="1:9" ht="36.75" customHeight="1" outlineLevel="1">
      <c r="A52" s="16">
        <v>35</v>
      </c>
      <c r="B52" s="19" t="s">
        <v>15</v>
      </c>
      <c r="C52" s="178" t="s">
        <v>149</v>
      </c>
      <c r="D52" s="83" t="s">
        <v>150</v>
      </c>
      <c r="E52" s="84">
        <v>276000</v>
      </c>
      <c r="F52" s="53">
        <v>138000</v>
      </c>
      <c r="G52" s="53"/>
      <c r="H52" s="326">
        <v>100000</v>
      </c>
      <c r="I52" s="122"/>
    </row>
    <row r="53" spans="1:10" s="28" customFormat="1" ht="53.25" customHeight="1" outlineLevel="1">
      <c r="A53" s="16">
        <v>36</v>
      </c>
      <c r="B53" s="19" t="s">
        <v>15</v>
      </c>
      <c r="C53" s="166" t="s">
        <v>761</v>
      </c>
      <c r="D53" s="50" t="s">
        <v>151</v>
      </c>
      <c r="E53" s="51">
        <v>153000</v>
      </c>
      <c r="F53" s="52">
        <v>76000</v>
      </c>
      <c r="G53" s="53"/>
      <c r="H53" s="324">
        <v>70000</v>
      </c>
      <c r="I53" s="118"/>
      <c r="J53" s="58"/>
    </row>
    <row r="54" spans="1:9" ht="41.25" customHeight="1" outlineLevel="1">
      <c r="A54" s="16">
        <v>37</v>
      </c>
      <c r="B54" s="19" t="s">
        <v>15</v>
      </c>
      <c r="C54" s="166" t="s">
        <v>47</v>
      </c>
      <c r="D54" s="50" t="s">
        <v>152</v>
      </c>
      <c r="E54" s="51">
        <v>196129</v>
      </c>
      <c r="F54" s="52">
        <v>98065</v>
      </c>
      <c r="G54" s="53">
        <v>100000</v>
      </c>
      <c r="H54" s="54">
        <v>0</v>
      </c>
      <c r="I54" s="114"/>
    </row>
    <row r="55" spans="1:9" ht="36.75" customHeight="1" outlineLevel="1">
      <c r="A55" s="16">
        <v>38</v>
      </c>
      <c r="B55" s="19" t="s">
        <v>15</v>
      </c>
      <c r="C55" s="167" t="s">
        <v>790</v>
      </c>
      <c r="D55" s="50" t="s">
        <v>153</v>
      </c>
      <c r="E55" s="51">
        <v>604120</v>
      </c>
      <c r="F55" s="52">
        <v>300000</v>
      </c>
      <c r="G55" s="53"/>
      <c r="H55" s="326">
        <v>300000</v>
      </c>
      <c r="I55" s="120"/>
    </row>
    <row r="56" spans="1:9" ht="36.75" customHeight="1" outlineLevel="1">
      <c r="A56" s="16">
        <v>39</v>
      </c>
      <c r="B56" s="19" t="s">
        <v>15</v>
      </c>
      <c r="C56" s="166" t="s">
        <v>154</v>
      </c>
      <c r="D56" s="50" t="s">
        <v>155</v>
      </c>
      <c r="E56" s="51">
        <v>943800</v>
      </c>
      <c r="F56" s="52">
        <v>471900</v>
      </c>
      <c r="G56" s="53"/>
      <c r="H56" s="54">
        <v>200000</v>
      </c>
      <c r="I56" s="114"/>
    </row>
    <row r="57" spans="1:10" ht="36.75" customHeight="1" outlineLevel="1">
      <c r="A57" s="16">
        <v>40</v>
      </c>
      <c r="B57" s="19" t="s">
        <v>15</v>
      </c>
      <c r="C57" s="166" t="s">
        <v>156</v>
      </c>
      <c r="D57" s="50" t="s">
        <v>157</v>
      </c>
      <c r="E57" s="51">
        <v>609731</v>
      </c>
      <c r="F57" s="52">
        <v>304000</v>
      </c>
      <c r="G57" s="53"/>
      <c r="H57" s="54">
        <v>200000</v>
      </c>
      <c r="I57" s="114"/>
      <c r="J57" s="35"/>
    </row>
    <row r="58" spans="1:9" ht="36.75" customHeight="1" outlineLevel="1">
      <c r="A58" s="16">
        <v>41</v>
      </c>
      <c r="B58" s="74" t="s">
        <v>15</v>
      </c>
      <c r="C58" s="166" t="s">
        <v>48</v>
      </c>
      <c r="D58" s="50" t="s">
        <v>49</v>
      </c>
      <c r="E58" s="51">
        <v>710000</v>
      </c>
      <c r="F58" s="52">
        <v>350000</v>
      </c>
      <c r="G58" s="52"/>
      <c r="H58" s="54">
        <v>0</v>
      </c>
      <c r="I58" s="114"/>
    </row>
    <row r="59" spans="1:9" ht="36.75" customHeight="1" outlineLevel="1">
      <c r="A59" s="16">
        <v>42</v>
      </c>
      <c r="B59" s="19" t="s">
        <v>15</v>
      </c>
      <c r="C59" s="166" t="s">
        <v>762</v>
      </c>
      <c r="D59" s="50" t="s">
        <v>158</v>
      </c>
      <c r="E59" s="51">
        <v>499005</v>
      </c>
      <c r="F59" s="52">
        <v>240000</v>
      </c>
      <c r="G59" s="53">
        <v>59000</v>
      </c>
      <c r="H59" s="54">
        <v>0</v>
      </c>
      <c r="I59" s="114" t="s">
        <v>782</v>
      </c>
    </row>
    <row r="60" spans="1:9" ht="36.75" customHeight="1" outlineLevel="1">
      <c r="A60" s="16">
        <v>43</v>
      </c>
      <c r="B60" s="74" t="s">
        <v>15</v>
      </c>
      <c r="C60" s="167" t="s">
        <v>50</v>
      </c>
      <c r="D60" s="50" t="s">
        <v>159</v>
      </c>
      <c r="E60" s="51">
        <v>498579</v>
      </c>
      <c r="F60" s="52">
        <v>248000</v>
      </c>
      <c r="G60" s="52"/>
      <c r="H60" s="324">
        <v>200000</v>
      </c>
      <c r="I60" s="119"/>
    </row>
    <row r="61" spans="1:9" ht="36.75" customHeight="1" outlineLevel="1">
      <c r="A61" s="16">
        <v>44</v>
      </c>
      <c r="B61" s="74" t="s">
        <v>15</v>
      </c>
      <c r="C61" s="167" t="s">
        <v>51</v>
      </c>
      <c r="D61" s="50" t="s">
        <v>160</v>
      </c>
      <c r="E61" s="51">
        <v>217766</v>
      </c>
      <c r="F61" s="52">
        <v>100000</v>
      </c>
      <c r="G61" s="52"/>
      <c r="H61" s="324">
        <v>0</v>
      </c>
      <c r="I61" s="176"/>
    </row>
    <row r="62" spans="1:9" ht="36.75" customHeight="1" outlineLevel="1">
      <c r="A62" s="16">
        <v>45</v>
      </c>
      <c r="B62" s="74" t="s">
        <v>15</v>
      </c>
      <c r="C62" s="166" t="s">
        <v>52</v>
      </c>
      <c r="D62" s="50" t="s">
        <v>161</v>
      </c>
      <c r="E62" s="51">
        <v>460328</v>
      </c>
      <c r="F62" s="52">
        <v>230000</v>
      </c>
      <c r="G62" s="52">
        <v>200000</v>
      </c>
      <c r="H62" s="54">
        <v>200000</v>
      </c>
      <c r="I62" s="114"/>
    </row>
    <row r="63" spans="1:9" ht="36.75" customHeight="1" outlineLevel="1" thickBot="1">
      <c r="A63" s="16">
        <v>46</v>
      </c>
      <c r="B63" s="79" t="s">
        <v>15</v>
      </c>
      <c r="C63" s="177" t="s">
        <v>162</v>
      </c>
      <c r="D63" s="80" t="s">
        <v>163</v>
      </c>
      <c r="E63" s="81">
        <v>208000</v>
      </c>
      <c r="F63" s="82">
        <v>104000</v>
      </c>
      <c r="G63" s="82"/>
      <c r="H63" s="327">
        <v>0</v>
      </c>
      <c r="I63" s="121"/>
    </row>
    <row r="64" spans="1:10" s="220" customFormat="1" ht="36.75" customHeight="1" outlineLevel="1" thickBot="1">
      <c r="A64" s="238"/>
      <c r="B64" s="239"/>
      <c r="C64" s="240"/>
      <c r="D64" s="241" t="s">
        <v>0</v>
      </c>
      <c r="E64" s="242">
        <f>SUM(E52:E63)</f>
        <v>5376458</v>
      </c>
      <c r="F64" s="242">
        <f>SUM(F52:F63)</f>
        <v>2659965</v>
      </c>
      <c r="G64" s="243"/>
      <c r="H64" s="325">
        <f>SUM(H52:H63)</f>
        <v>1270000</v>
      </c>
      <c r="I64" s="245"/>
      <c r="J64" s="219"/>
    </row>
    <row r="65" spans="1:9" ht="36.75" customHeight="1" outlineLevel="1">
      <c r="A65" s="16">
        <v>47</v>
      </c>
      <c r="B65" s="19" t="s">
        <v>1</v>
      </c>
      <c r="C65" s="178" t="s">
        <v>791</v>
      </c>
      <c r="D65" s="83" t="s">
        <v>164</v>
      </c>
      <c r="E65" s="84">
        <v>1275541</v>
      </c>
      <c r="F65" s="53">
        <v>500000</v>
      </c>
      <c r="G65" s="53">
        <v>400000</v>
      </c>
      <c r="H65" s="38">
        <v>400000</v>
      </c>
      <c r="I65" s="113"/>
    </row>
    <row r="66" spans="1:9" ht="36.75" customHeight="1" outlineLevel="1">
      <c r="A66" s="16">
        <v>48</v>
      </c>
      <c r="B66" s="19" t="s">
        <v>1</v>
      </c>
      <c r="C66" s="178" t="s">
        <v>53</v>
      </c>
      <c r="D66" s="83" t="s">
        <v>165</v>
      </c>
      <c r="E66" s="84">
        <v>986910</v>
      </c>
      <c r="F66" s="53">
        <v>490000</v>
      </c>
      <c r="G66" s="53"/>
      <c r="H66" s="38">
        <v>490000</v>
      </c>
      <c r="I66" s="113"/>
    </row>
    <row r="67" spans="1:9" ht="36.75" customHeight="1" outlineLevel="1">
      <c r="A67" s="16">
        <v>49</v>
      </c>
      <c r="B67" s="19" t="s">
        <v>1</v>
      </c>
      <c r="C67" s="167" t="s">
        <v>166</v>
      </c>
      <c r="D67" s="50" t="s">
        <v>167</v>
      </c>
      <c r="E67" s="51">
        <v>393511</v>
      </c>
      <c r="F67" s="52">
        <v>196755</v>
      </c>
      <c r="G67" s="53"/>
      <c r="H67" s="326">
        <v>150000</v>
      </c>
      <c r="I67" s="120"/>
    </row>
    <row r="68" spans="1:9" ht="44.25" customHeight="1" outlineLevel="1">
      <c r="A68" s="16">
        <v>50</v>
      </c>
      <c r="B68" s="19" t="s">
        <v>1</v>
      </c>
      <c r="C68" s="167" t="s">
        <v>54</v>
      </c>
      <c r="D68" s="50" t="s">
        <v>168</v>
      </c>
      <c r="E68" s="51">
        <v>475081</v>
      </c>
      <c r="F68" s="52">
        <v>230000</v>
      </c>
      <c r="G68" s="53">
        <v>500000</v>
      </c>
      <c r="H68" s="326">
        <v>230000</v>
      </c>
      <c r="I68" s="179"/>
    </row>
    <row r="69" spans="1:9" ht="54" customHeight="1" outlineLevel="1">
      <c r="A69" s="16">
        <v>51</v>
      </c>
      <c r="B69" s="19" t="s">
        <v>1</v>
      </c>
      <c r="C69" s="166" t="s">
        <v>55</v>
      </c>
      <c r="D69" s="50" t="s">
        <v>169</v>
      </c>
      <c r="E69" s="383">
        <v>1095772</v>
      </c>
      <c r="F69" s="384">
        <v>500000</v>
      </c>
      <c r="G69" s="53">
        <v>500000</v>
      </c>
      <c r="H69" s="54">
        <v>300000</v>
      </c>
      <c r="I69" s="363"/>
    </row>
    <row r="70" spans="1:9" ht="36.75" customHeight="1" outlineLevel="1">
      <c r="A70" s="16">
        <v>52</v>
      </c>
      <c r="B70" s="74" t="s">
        <v>1</v>
      </c>
      <c r="C70" s="166" t="s">
        <v>56</v>
      </c>
      <c r="D70" s="50" t="s">
        <v>170</v>
      </c>
      <c r="E70" s="51">
        <v>1092899</v>
      </c>
      <c r="F70" s="52">
        <v>500000</v>
      </c>
      <c r="G70" s="52"/>
      <c r="H70" s="54">
        <v>200000</v>
      </c>
      <c r="I70" s="114"/>
    </row>
    <row r="71" spans="1:9" ht="55.5" customHeight="1" outlineLevel="1">
      <c r="A71" s="16">
        <v>53</v>
      </c>
      <c r="B71" s="19" t="s">
        <v>1</v>
      </c>
      <c r="C71" s="166" t="s">
        <v>57</v>
      </c>
      <c r="D71" s="50" t="s">
        <v>171</v>
      </c>
      <c r="E71" s="51">
        <v>538791</v>
      </c>
      <c r="F71" s="52">
        <v>260000</v>
      </c>
      <c r="G71" s="53">
        <v>260000</v>
      </c>
      <c r="H71" s="54">
        <v>160000</v>
      </c>
      <c r="I71" s="346"/>
    </row>
    <row r="72" spans="1:9" ht="36.75" customHeight="1" outlineLevel="1">
      <c r="A72" s="16">
        <v>54</v>
      </c>
      <c r="B72" s="74" t="s">
        <v>1</v>
      </c>
      <c r="C72" s="167" t="s">
        <v>792</v>
      </c>
      <c r="D72" s="50" t="s">
        <v>766</v>
      </c>
      <c r="E72" s="51">
        <v>1266151</v>
      </c>
      <c r="F72" s="52">
        <v>500000</v>
      </c>
      <c r="G72" s="52"/>
      <c r="H72" s="324">
        <v>0</v>
      </c>
      <c r="I72" s="119"/>
    </row>
    <row r="73" spans="1:9" ht="36.75" customHeight="1" outlineLevel="1">
      <c r="A73" s="16">
        <v>55</v>
      </c>
      <c r="B73" s="170" t="s">
        <v>1</v>
      </c>
      <c r="C73" s="180" t="s">
        <v>172</v>
      </c>
      <c r="D73" s="172" t="s">
        <v>173</v>
      </c>
      <c r="E73" s="173">
        <v>1264567</v>
      </c>
      <c r="F73" s="174">
        <v>500000</v>
      </c>
      <c r="G73" s="174"/>
      <c r="H73" s="328">
        <v>200000</v>
      </c>
      <c r="I73" s="348"/>
    </row>
    <row r="74" spans="1:9" ht="36.75" customHeight="1" outlineLevel="1">
      <c r="A74" s="16">
        <v>56</v>
      </c>
      <c r="B74" s="170" t="s">
        <v>1</v>
      </c>
      <c r="C74" s="180" t="s">
        <v>174</v>
      </c>
      <c r="D74" s="172" t="s">
        <v>175</v>
      </c>
      <c r="E74" s="173">
        <v>1760226</v>
      </c>
      <c r="F74" s="174">
        <v>500000</v>
      </c>
      <c r="G74" s="174"/>
      <c r="H74" s="328">
        <v>0</v>
      </c>
      <c r="I74" s="181"/>
    </row>
    <row r="75" spans="1:9" ht="36.75" customHeight="1" outlineLevel="1" thickBot="1">
      <c r="A75" s="16">
        <v>57</v>
      </c>
      <c r="B75" s="75" t="s">
        <v>1</v>
      </c>
      <c r="C75" s="182" t="s">
        <v>58</v>
      </c>
      <c r="D75" s="76" t="s">
        <v>176</v>
      </c>
      <c r="E75" s="77">
        <v>590766</v>
      </c>
      <c r="F75" s="78">
        <v>295000</v>
      </c>
      <c r="G75" s="78"/>
      <c r="H75" s="357">
        <v>200000</v>
      </c>
      <c r="I75" s="349"/>
    </row>
    <row r="76" spans="1:10" s="220" customFormat="1" ht="36.75" customHeight="1" outlineLevel="1" thickBot="1">
      <c r="A76" s="240"/>
      <c r="B76" s="239"/>
      <c r="C76" s="240"/>
      <c r="D76" s="241" t="s">
        <v>21</v>
      </c>
      <c r="E76" s="242">
        <f>SUM(E65:E75)</f>
        <v>10740215</v>
      </c>
      <c r="F76" s="242">
        <f>SUM(F65:F75)</f>
        <v>4471755</v>
      </c>
      <c r="G76" s="243"/>
      <c r="H76" s="325">
        <f>SUM(H65:H75)</f>
        <v>2330000</v>
      </c>
      <c r="I76" s="244"/>
      <c r="J76" s="219"/>
    </row>
    <row r="77" spans="1:9" ht="36.75" customHeight="1" outlineLevel="1">
      <c r="A77" s="16">
        <v>58</v>
      </c>
      <c r="B77" s="19" t="s">
        <v>22</v>
      </c>
      <c r="C77" s="167" t="s">
        <v>59</v>
      </c>
      <c r="D77" s="50" t="s">
        <v>177</v>
      </c>
      <c r="E77" s="51">
        <v>516409</v>
      </c>
      <c r="F77" s="52">
        <v>230000</v>
      </c>
      <c r="G77" s="53"/>
      <c r="H77" s="326">
        <v>200000</v>
      </c>
      <c r="I77" s="120"/>
    </row>
    <row r="78" spans="1:9" ht="36.75" customHeight="1" outlineLevel="1">
      <c r="A78" s="16">
        <v>59</v>
      </c>
      <c r="B78" s="19" t="s">
        <v>22</v>
      </c>
      <c r="C78" s="166" t="s">
        <v>178</v>
      </c>
      <c r="D78" s="50" t="s">
        <v>179</v>
      </c>
      <c r="E78" s="51">
        <v>1824435</v>
      </c>
      <c r="F78" s="52">
        <v>500000</v>
      </c>
      <c r="G78" s="53"/>
      <c r="H78" s="326">
        <v>0</v>
      </c>
      <c r="I78" s="183"/>
    </row>
    <row r="79" spans="1:9" ht="36.75" customHeight="1" outlineLevel="1">
      <c r="A79" s="16">
        <v>60</v>
      </c>
      <c r="B79" s="19" t="s">
        <v>22</v>
      </c>
      <c r="C79" s="166" t="s">
        <v>180</v>
      </c>
      <c r="D79" s="50" t="s">
        <v>181</v>
      </c>
      <c r="E79" s="51">
        <v>480000</v>
      </c>
      <c r="F79" s="52">
        <v>240000</v>
      </c>
      <c r="G79" s="53">
        <v>200000</v>
      </c>
      <c r="H79" s="326">
        <v>200000</v>
      </c>
      <c r="I79" s="122"/>
    </row>
    <row r="80" spans="1:9" ht="36.75" customHeight="1" outlineLevel="1">
      <c r="A80" s="16">
        <v>61</v>
      </c>
      <c r="B80" s="74" t="s">
        <v>22</v>
      </c>
      <c r="C80" s="166" t="s">
        <v>182</v>
      </c>
      <c r="D80" s="50" t="s">
        <v>183</v>
      </c>
      <c r="E80" s="51">
        <v>500000</v>
      </c>
      <c r="F80" s="52">
        <v>250000</v>
      </c>
      <c r="G80" s="52"/>
      <c r="H80" s="324">
        <v>0</v>
      </c>
      <c r="I80" s="118"/>
    </row>
    <row r="81" spans="1:9" ht="36.75" customHeight="1" outlineLevel="1">
      <c r="A81" s="16">
        <v>62</v>
      </c>
      <c r="B81" s="19" t="s">
        <v>22</v>
      </c>
      <c r="C81" s="167" t="s">
        <v>793</v>
      </c>
      <c r="D81" s="50" t="s">
        <v>184</v>
      </c>
      <c r="E81" s="51">
        <v>404000</v>
      </c>
      <c r="F81" s="52">
        <v>202000</v>
      </c>
      <c r="G81" s="53" t="s">
        <v>185</v>
      </c>
      <c r="H81" s="326">
        <v>0</v>
      </c>
      <c r="I81" s="120"/>
    </row>
    <row r="82" spans="1:9" ht="48" customHeight="1" outlineLevel="1">
      <c r="A82" s="16">
        <v>63</v>
      </c>
      <c r="B82" s="19" t="s">
        <v>22</v>
      </c>
      <c r="C82" s="167" t="s">
        <v>794</v>
      </c>
      <c r="D82" s="50" t="s">
        <v>186</v>
      </c>
      <c r="E82" s="51">
        <v>452084</v>
      </c>
      <c r="F82" s="52">
        <v>220000</v>
      </c>
      <c r="G82" s="53"/>
      <c r="H82" s="326">
        <v>200000</v>
      </c>
      <c r="I82" s="120"/>
    </row>
    <row r="83" spans="1:10" ht="46.5" customHeight="1" outlineLevel="1">
      <c r="A83" s="16">
        <v>64</v>
      </c>
      <c r="B83" s="19" t="s">
        <v>22</v>
      </c>
      <c r="C83" s="166" t="s">
        <v>60</v>
      </c>
      <c r="D83" s="50" t="s">
        <v>187</v>
      </c>
      <c r="E83" s="51">
        <v>450132</v>
      </c>
      <c r="F83" s="52">
        <v>200000</v>
      </c>
      <c r="G83" s="53">
        <v>400000</v>
      </c>
      <c r="H83" s="54">
        <v>0</v>
      </c>
      <c r="I83" s="114"/>
      <c r="J83" s="35"/>
    </row>
    <row r="84" spans="1:9" ht="36.75" customHeight="1" outlineLevel="1">
      <c r="A84" s="16">
        <v>65</v>
      </c>
      <c r="B84" s="19" t="s">
        <v>22</v>
      </c>
      <c r="C84" s="166" t="s">
        <v>188</v>
      </c>
      <c r="D84" s="50" t="s">
        <v>775</v>
      </c>
      <c r="E84" s="51">
        <v>187766</v>
      </c>
      <c r="F84" s="52">
        <v>93800</v>
      </c>
      <c r="G84" s="53"/>
      <c r="H84" s="54">
        <v>50000</v>
      </c>
      <c r="I84" s="346"/>
    </row>
    <row r="85" spans="1:9" ht="36.75" customHeight="1" outlineLevel="1">
      <c r="A85" s="16">
        <v>66</v>
      </c>
      <c r="B85" s="19" t="s">
        <v>22</v>
      </c>
      <c r="C85" s="166" t="s">
        <v>189</v>
      </c>
      <c r="D85" s="50" t="s">
        <v>767</v>
      </c>
      <c r="E85" s="51">
        <v>930983</v>
      </c>
      <c r="F85" s="52">
        <v>450000</v>
      </c>
      <c r="G85" s="53"/>
      <c r="H85" s="54">
        <v>200000</v>
      </c>
      <c r="I85" s="309"/>
    </row>
    <row r="86" spans="1:9" ht="36.75" customHeight="1" outlineLevel="1">
      <c r="A86" s="16">
        <v>67</v>
      </c>
      <c r="B86" s="19" t="s">
        <v>22</v>
      </c>
      <c r="C86" s="166" t="s">
        <v>190</v>
      </c>
      <c r="D86" s="50" t="s">
        <v>191</v>
      </c>
      <c r="E86" s="51">
        <v>404833</v>
      </c>
      <c r="F86" s="52">
        <v>200000</v>
      </c>
      <c r="G86" s="53"/>
      <c r="H86" s="54">
        <v>200000</v>
      </c>
      <c r="I86" s="114"/>
    </row>
    <row r="87" spans="1:9" ht="36.75" customHeight="1" outlineLevel="1">
      <c r="A87" s="16">
        <v>68</v>
      </c>
      <c r="B87" s="74" t="s">
        <v>22</v>
      </c>
      <c r="C87" s="166" t="s">
        <v>61</v>
      </c>
      <c r="D87" s="50" t="s">
        <v>192</v>
      </c>
      <c r="E87" s="51">
        <v>837980</v>
      </c>
      <c r="F87" s="52">
        <v>417980</v>
      </c>
      <c r="G87" s="52">
        <v>170000</v>
      </c>
      <c r="H87" s="54">
        <v>0</v>
      </c>
      <c r="I87" s="114"/>
    </row>
    <row r="88" spans="1:9" ht="36.75" customHeight="1" outlineLevel="1">
      <c r="A88" s="16">
        <v>69</v>
      </c>
      <c r="B88" s="19" t="s">
        <v>22</v>
      </c>
      <c r="C88" s="166" t="s">
        <v>62</v>
      </c>
      <c r="D88" s="50" t="s">
        <v>193</v>
      </c>
      <c r="E88" s="51">
        <v>473714</v>
      </c>
      <c r="F88" s="52">
        <v>236857</v>
      </c>
      <c r="G88" s="53">
        <v>300000</v>
      </c>
      <c r="H88" s="54">
        <v>0</v>
      </c>
      <c r="I88" s="114"/>
    </row>
    <row r="89" spans="1:9" ht="36.75" customHeight="1" outlineLevel="1">
      <c r="A89" s="184">
        <v>70</v>
      </c>
      <c r="B89" s="19" t="s">
        <v>22</v>
      </c>
      <c r="C89" s="166" t="s">
        <v>194</v>
      </c>
      <c r="D89" s="50" t="s">
        <v>195</v>
      </c>
      <c r="E89" s="53">
        <v>708710</v>
      </c>
      <c r="F89" s="185">
        <v>350000</v>
      </c>
      <c r="G89" s="186"/>
      <c r="H89" s="339">
        <v>200000</v>
      </c>
      <c r="I89" s="321"/>
    </row>
    <row r="90" spans="1:9" ht="36.75" customHeight="1" outlineLevel="1">
      <c r="A90" s="16">
        <v>71</v>
      </c>
      <c r="B90" s="74" t="s">
        <v>22</v>
      </c>
      <c r="C90" s="166" t="s">
        <v>196</v>
      </c>
      <c r="D90" s="50" t="s">
        <v>197</v>
      </c>
      <c r="E90" s="51">
        <v>445565</v>
      </c>
      <c r="F90" s="52">
        <v>227722</v>
      </c>
      <c r="G90" s="52"/>
      <c r="H90" s="54">
        <v>227722</v>
      </c>
      <c r="I90" s="114"/>
    </row>
    <row r="91" spans="1:9" ht="36.75" customHeight="1" outlineLevel="1">
      <c r="A91" s="184">
        <v>72</v>
      </c>
      <c r="B91" s="19" t="s">
        <v>22</v>
      </c>
      <c r="C91" s="167" t="s">
        <v>63</v>
      </c>
      <c r="D91" s="50" t="s">
        <v>768</v>
      </c>
      <c r="E91" s="51">
        <v>273700</v>
      </c>
      <c r="F91" s="52">
        <v>136850</v>
      </c>
      <c r="G91" s="53">
        <v>500000</v>
      </c>
      <c r="H91" s="326">
        <v>0</v>
      </c>
      <c r="I91" s="120"/>
    </row>
    <row r="92" spans="1:9" ht="36.75" customHeight="1" outlineLevel="1">
      <c r="A92" s="16">
        <v>73</v>
      </c>
      <c r="B92" s="19" t="s">
        <v>22</v>
      </c>
      <c r="C92" s="167" t="s">
        <v>795</v>
      </c>
      <c r="D92" s="50" t="s">
        <v>198</v>
      </c>
      <c r="E92" s="51">
        <v>712749</v>
      </c>
      <c r="F92" s="52">
        <v>350000</v>
      </c>
      <c r="G92" s="53"/>
      <c r="H92" s="326">
        <v>0</v>
      </c>
      <c r="I92" s="120"/>
    </row>
    <row r="93" spans="1:9" ht="62.25" customHeight="1" outlineLevel="1">
      <c r="A93" s="184">
        <v>74</v>
      </c>
      <c r="B93" s="74" t="s">
        <v>22</v>
      </c>
      <c r="C93" s="167" t="s">
        <v>199</v>
      </c>
      <c r="D93" s="50" t="s">
        <v>200</v>
      </c>
      <c r="E93" s="51">
        <v>434510</v>
      </c>
      <c r="F93" s="52">
        <v>217000</v>
      </c>
      <c r="G93" s="52"/>
      <c r="H93" s="324">
        <v>200000</v>
      </c>
      <c r="I93" s="119"/>
    </row>
    <row r="94" spans="1:9" ht="36.75" customHeight="1" outlineLevel="1">
      <c r="A94" s="16">
        <v>75</v>
      </c>
      <c r="B94" s="19" t="s">
        <v>22</v>
      </c>
      <c r="C94" s="167" t="s">
        <v>201</v>
      </c>
      <c r="D94" s="50" t="s">
        <v>202</v>
      </c>
      <c r="E94" s="51">
        <v>292675</v>
      </c>
      <c r="F94" s="52">
        <v>146000</v>
      </c>
      <c r="G94" s="53"/>
      <c r="H94" s="326">
        <v>0</v>
      </c>
      <c r="I94" s="120" t="s">
        <v>783</v>
      </c>
    </row>
    <row r="95" spans="1:9" ht="41.25" customHeight="1" outlineLevel="1" thickBot="1">
      <c r="A95" s="184">
        <v>76</v>
      </c>
      <c r="B95" s="19" t="s">
        <v>22</v>
      </c>
      <c r="C95" s="166" t="s">
        <v>796</v>
      </c>
      <c r="D95" s="50" t="s">
        <v>64</v>
      </c>
      <c r="E95" s="51">
        <v>1035000</v>
      </c>
      <c r="F95" s="52">
        <v>500000</v>
      </c>
      <c r="G95" s="53"/>
      <c r="H95" s="54">
        <v>400000</v>
      </c>
      <c r="I95" s="114"/>
    </row>
    <row r="96" spans="1:10" s="220" customFormat="1" ht="36.75" customHeight="1" outlineLevel="1" thickBot="1">
      <c r="A96" s="246"/>
      <c r="B96" s="247"/>
      <c r="C96" s="248"/>
      <c r="D96" s="241" t="s">
        <v>17</v>
      </c>
      <c r="E96" s="242">
        <f>SUM(E77:E95)</f>
        <v>11365245</v>
      </c>
      <c r="F96" s="242">
        <f>SUM(F77:F95)</f>
        <v>5168209</v>
      </c>
      <c r="G96" s="243"/>
      <c r="H96" s="325">
        <f>SUM(H77:H95)</f>
        <v>2077722</v>
      </c>
      <c r="I96" s="244"/>
      <c r="J96" s="219"/>
    </row>
    <row r="97" spans="1:10" s="220" customFormat="1" ht="36.75" customHeight="1" outlineLevel="1" thickBot="1">
      <c r="A97" s="149"/>
      <c r="B97" s="150"/>
      <c r="C97" s="218"/>
      <c r="D97" s="151" t="s">
        <v>24</v>
      </c>
      <c r="E97" s="152">
        <f>SUM(E25+E51+E64+E76+E96)</f>
        <v>53538918</v>
      </c>
      <c r="F97" s="152">
        <f>SUM(F25+F51+F64+F76+F96)</f>
        <v>23385154</v>
      </c>
      <c r="G97" s="153"/>
      <c r="H97" s="329">
        <f>SUM(H25+H51+H64+H76+H96)</f>
        <v>9677722</v>
      </c>
      <c r="I97" s="154"/>
      <c r="J97" s="219"/>
    </row>
    <row r="98" spans="1:10" s="194" customFormat="1" ht="15" customHeight="1">
      <c r="A98" s="189"/>
      <c r="B98" s="187"/>
      <c r="C98" s="188"/>
      <c r="D98" s="190"/>
      <c r="E98" s="191"/>
      <c r="F98" s="191"/>
      <c r="G98" s="191"/>
      <c r="H98" s="217"/>
      <c r="I98" s="192"/>
      <c r="J98" s="193"/>
    </row>
    <row r="99" spans="1:10" s="194" customFormat="1" ht="9" customHeight="1" thickBot="1">
      <c r="A99" s="189"/>
      <c r="B99" s="187"/>
      <c r="C99" s="188"/>
      <c r="D99" s="190"/>
      <c r="E99" s="191"/>
      <c r="F99" s="191"/>
      <c r="G99" s="191"/>
      <c r="H99" s="217"/>
      <c r="I99" s="192"/>
      <c r="J99" s="193"/>
    </row>
    <row r="100" spans="1:10" s="220" customFormat="1" ht="36.75" customHeight="1" outlineLevel="1" thickBot="1">
      <c r="A100" s="14" t="s">
        <v>5</v>
      </c>
      <c r="B100" s="5" t="s">
        <v>6</v>
      </c>
      <c r="C100" s="224" t="s">
        <v>7</v>
      </c>
      <c r="D100" s="5" t="s">
        <v>8</v>
      </c>
      <c r="E100" s="6" t="s">
        <v>203</v>
      </c>
      <c r="F100" s="6" t="s">
        <v>204</v>
      </c>
      <c r="G100" s="7" t="s">
        <v>205</v>
      </c>
      <c r="H100" s="225" t="s">
        <v>206</v>
      </c>
      <c r="I100" s="226" t="s">
        <v>9</v>
      </c>
      <c r="J100" s="219"/>
    </row>
    <row r="101" spans="1:10" s="220" customFormat="1" ht="36.75" customHeight="1" outlineLevel="1" thickBot="1">
      <c r="A101" s="221" t="s">
        <v>29</v>
      </c>
      <c r="B101" s="164"/>
      <c r="C101" s="222" t="s">
        <v>207</v>
      </c>
      <c r="D101" s="164"/>
      <c r="E101" s="164"/>
      <c r="F101" s="164"/>
      <c r="G101" s="164"/>
      <c r="H101" s="223"/>
      <c r="I101" s="165"/>
      <c r="J101" s="219"/>
    </row>
    <row r="102" spans="1:9" ht="36.75" customHeight="1" outlineLevel="1">
      <c r="A102" s="195">
        <v>1</v>
      </c>
      <c r="B102" s="2" t="s">
        <v>2</v>
      </c>
      <c r="C102" s="2" t="s">
        <v>208</v>
      </c>
      <c r="D102" s="2" t="s">
        <v>209</v>
      </c>
      <c r="E102" s="12">
        <v>146446</v>
      </c>
      <c r="F102" s="12">
        <v>50000</v>
      </c>
      <c r="G102" s="42">
        <v>50000</v>
      </c>
      <c r="H102" s="273">
        <v>50000</v>
      </c>
      <c r="I102" s="196"/>
    </row>
    <row r="103" spans="1:9" ht="36.75" customHeight="1" outlineLevel="1">
      <c r="A103" s="16">
        <v>2</v>
      </c>
      <c r="B103" s="19" t="s">
        <v>2</v>
      </c>
      <c r="C103" s="50" t="s">
        <v>210</v>
      </c>
      <c r="D103" s="50" t="s">
        <v>771</v>
      </c>
      <c r="E103" s="51">
        <v>47535</v>
      </c>
      <c r="F103" s="52">
        <v>47535</v>
      </c>
      <c r="G103" s="53">
        <v>49086</v>
      </c>
      <c r="H103" s="38">
        <v>40000</v>
      </c>
      <c r="I103" s="56"/>
    </row>
    <row r="104" spans="1:9" ht="36.75" customHeight="1" outlineLevel="1" thickBot="1">
      <c r="A104" s="195">
        <v>3</v>
      </c>
      <c r="B104" s="4" t="s">
        <v>2</v>
      </c>
      <c r="C104" s="4" t="s">
        <v>772</v>
      </c>
      <c r="D104" s="4" t="s">
        <v>211</v>
      </c>
      <c r="E104" s="13">
        <v>74868</v>
      </c>
      <c r="F104" s="13">
        <v>50000</v>
      </c>
      <c r="G104" s="39"/>
      <c r="H104" s="40">
        <v>50000</v>
      </c>
      <c r="I104" s="55"/>
    </row>
    <row r="105" spans="1:10" s="28" customFormat="1" ht="36.75" customHeight="1" outlineLevel="1" thickBot="1">
      <c r="A105" s="253"/>
      <c r="B105" s="249"/>
      <c r="C105" s="250"/>
      <c r="D105" s="241" t="s">
        <v>3</v>
      </c>
      <c r="E105" s="251">
        <f>SUM(E102:E104)</f>
        <v>268849</v>
      </c>
      <c r="F105" s="251">
        <f>SUM(F102:F104)</f>
        <v>147535</v>
      </c>
      <c r="G105" s="251">
        <f>SUM(G102:G104)</f>
        <v>99086</v>
      </c>
      <c r="H105" s="251">
        <f>SUM(H102:H104)</f>
        <v>140000</v>
      </c>
      <c r="I105" s="252"/>
      <c r="J105" s="58"/>
    </row>
    <row r="106" spans="1:9" ht="36.75" customHeight="1" outlineLevel="1">
      <c r="A106" s="334">
        <v>4</v>
      </c>
      <c r="B106" s="4" t="s">
        <v>4</v>
      </c>
      <c r="C106" s="4" t="s">
        <v>212</v>
      </c>
      <c r="D106" s="4" t="s">
        <v>213</v>
      </c>
      <c r="E106" s="13">
        <v>37534</v>
      </c>
      <c r="F106" s="39">
        <v>28534</v>
      </c>
      <c r="G106" s="39"/>
      <c r="H106" s="40">
        <v>0</v>
      </c>
      <c r="I106" s="56"/>
    </row>
    <row r="107" spans="1:9" ht="36.75" customHeight="1" outlineLevel="1">
      <c r="A107" s="85">
        <v>5</v>
      </c>
      <c r="B107" s="4" t="s">
        <v>4</v>
      </c>
      <c r="C107" s="4" t="s">
        <v>214</v>
      </c>
      <c r="D107" s="4" t="s">
        <v>215</v>
      </c>
      <c r="E107" s="13">
        <v>172000</v>
      </c>
      <c r="F107" s="39">
        <v>50000</v>
      </c>
      <c r="G107" s="39">
        <v>50000</v>
      </c>
      <c r="H107" s="40">
        <v>0</v>
      </c>
      <c r="I107" s="198"/>
    </row>
    <row r="108" spans="1:9" ht="36.75" customHeight="1" outlineLevel="1">
      <c r="A108" s="197">
        <v>6</v>
      </c>
      <c r="B108" s="4" t="s">
        <v>4</v>
      </c>
      <c r="C108" s="4" t="s">
        <v>216</v>
      </c>
      <c r="D108" s="4" t="s">
        <v>217</v>
      </c>
      <c r="E108" s="13">
        <v>52000</v>
      </c>
      <c r="F108" s="39">
        <v>45000</v>
      </c>
      <c r="G108" s="39">
        <v>0</v>
      </c>
      <c r="H108" s="40">
        <v>0</v>
      </c>
      <c r="I108" s="199"/>
    </row>
    <row r="109" spans="1:9" ht="36.75" customHeight="1" outlineLevel="1">
      <c r="A109" s="85">
        <v>7</v>
      </c>
      <c r="B109" s="4" t="s">
        <v>4</v>
      </c>
      <c r="C109" s="4" t="s">
        <v>218</v>
      </c>
      <c r="D109" s="4" t="s">
        <v>219</v>
      </c>
      <c r="E109" s="13">
        <v>107690</v>
      </c>
      <c r="F109" s="13">
        <v>50000</v>
      </c>
      <c r="G109" s="39">
        <v>0</v>
      </c>
      <c r="H109" s="40">
        <v>0</v>
      </c>
      <c r="I109" s="56"/>
    </row>
    <row r="110" spans="1:9" ht="36.75" customHeight="1" outlineLevel="1">
      <c r="A110" s="197">
        <v>8</v>
      </c>
      <c r="B110" s="4" t="s">
        <v>4</v>
      </c>
      <c r="C110" s="4" t="s">
        <v>65</v>
      </c>
      <c r="D110" s="4" t="s">
        <v>220</v>
      </c>
      <c r="E110" s="13">
        <v>72000</v>
      </c>
      <c r="F110" s="39">
        <v>50000</v>
      </c>
      <c r="G110" s="39">
        <v>50000</v>
      </c>
      <c r="H110" s="40">
        <v>50000</v>
      </c>
      <c r="I110" s="350"/>
    </row>
    <row r="111" spans="1:9" ht="36.75" customHeight="1" outlineLevel="1">
      <c r="A111" s="85">
        <v>9</v>
      </c>
      <c r="B111" s="4" t="s">
        <v>4</v>
      </c>
      <c r="C111" s="4" t="s">
        <v>221</v>
      </c>
      <c r="D111" s="4" t="s">
        <v>222</v>
      </c>
      <c r="E111" s="13">
        <v>27346</v>
      </c>
      <c r="F111" s="13">
        <v>27346</v>
      </c>
      <c r="G111" s="39">
        <v>0</v>
      </c>
      <c r="H111" s="40">
        <v>0</v>
      </c>
      <c r="I111" s="41"/>
    </row>
    <row r="112" spans="1:9" ht="36.75" customHeight="1" outlineLevel="1">
      <c r="A112" s="197">
        <v>10</v>
      </c>
      <c r="B112" s="4" t="s">
        <v>4</v>
      </c>
      <c r="C112" s="4" t="s">
        <v>223</v>
      </c>
      <c r="D112" s="4" t="s">
        <v>224</v>
      </c>
      <c r="E112" s="13">
        <v>87750</v>
      </c>
      <c r="F112" s="39">
        <v>50000</v>
      </c>
      <c r="G112" s="39">
        <v>48937</v>
      </c>
      <c r="H112" s="40">
        <v>40000</v>
      </c>
      <c r="I112" s="350"/>
    </row>
    <row r="113" spans="1:9" ht="36.75" customHeight="1" outlineLevel="1">
      <c r="A113" s="85">
        <v>11</v>
      </c>
      <c r="B113" s="4" t="s">
        <v>4</v>
      </c>
      <c r="C113" s="4" t="s">
        <v>66</v>
      </c>
      <c r="D113" s="4" t="s">
        <v>225</v>
      </c>
      <c r="E113" s="13">
        <v>59700</v>
      </c>
      <c r="F113" s="39">
        <v>50000</v>
      </c>
      <c r="G113" s="39">
        <v>0</v>
      </c>
      <c r="H113" s="40">
        <v>0</v>
      </c>
      <c r="I113" s="41"/>
    </row>
    <row r="114" spans="1:11" s="28" customFormat="1" ht="36.75" customHeight="1" outlineLevel="1">
      <c r="A114" s="197">
        <v>12</v>
      </c>
      <c r="B114" s="4" t="s">
        <v>4</v>
      </c>
      <c r="C114" s="4" t="s">
        <v>226</v>
      </c>
      <c r="D114" s="4" t="s">
        <v>227</v>
      </c>
      <c r="E114" s="13">
        <v>61000</v>
      </c>
      <c r="F114" s="39">
        <v>50000</v>
      </c>
      <c r="G114" s="39">
        <v>50000</v>
      </c>
      <c r="H114" s="40">
        <v>0</v>
      </c>
      <c r="I114" s="198"/>
      <c r="J114" s="58"/>
      <c r="K114"/>
    </row>
    <row r="115" spans="1:9" ht="36.75" customHeight="1" outlineLevel="1">
      <c r="A115" s="85">
        <v>13</v>
      </c>
      <c r="B115" s="4" t="s">
        <v>4</v>
      </c>
      <c r="C115" s="4" t="s">
        <v>228</v>
      </c>
      <c r="D115" s="4" t="s">
        <v>229</v>
      </c>
      <c r="E115" s="13">
        <v>94150</v>
      </c>
      <c r="F115" s="39">
        <v>50000</v>
      </c>
      <c r="G115" s="39">
        <v>0</v>
      </c>
      <c r="H115" s="40">
        <v>50000</v>
      </c>
      <c r="I115" s="198"/>
    </row>
    <row r="116" spans="1:11" ht="36.75" customHeight="1" outlineLevel="1">
      <c r="A116" s="197">
        <v>14</v>
      </c>
      <c r="B116" s="4" t="s">
        <v>4</v>
      </c>
      <c r="C116" s="4" t="s">
        <v>230</v>
      </c>
      <c r="D116" s="4" t="s">
        <v>231</v>
      </c>
      <c r="E116" s="13">
        <v>114224</v>
      </c>
      <c r="F116" s="39">
        <v>50000</v>
      </c>
      <c r="G116" s="39">
        <v>0</v>
      </c>
      <c r="H116" s="40">
        <v>40000</v>
      </c>
      <c r="I116" s="198"/>
      <c r="K116" s="28"/>
    </row>
    <row r="117" spans="1:9" ht="36.75" customHeight="1" outlineLevel="1">
      <c r="A117" s="85">
        <v>15</v>
      </c>
      <c r="B117" s="4" t="s">
        <v>4</v>
      </c>
      <c r="C117" s="4" t="s">
        <v>232</v>
      </c>
      <c r="D117" s="4" t="s">
        <v>233</v>
      </c>
      <c r="E117" s="13">
        <v>61920</v>
      </c>
      <c r="F117" s="39">
        <v>50000</v>
      </c>
      <c r="G117" s="39">
        <v>0</v>
      </c>
      <c r="H117" s="40">
        <v>0</v>
      </c>
      <c r="I117" s="41"/>
    </row>
    <row r="118" spans="1:9" ht="36.75" customHeight="1" outlineLevel="1">
      <c r="A118" s="197">
        <v>16</v>
      </c>
      <c r="B118" s="4" t="s">
        <v>4</v>
      </c>
      <c r="C118" s="4" t="s">
        <v>234</v>
      </c>
      <c r="D118" s="4" t="s">
        <v>235</v>
      </c>
      <c r="E118" s="13">
        <v>88000</v>
      </c>
      <c r="F118" s="13">
        <v>50000</v>
      </c>
      <c r="G118" s="39">
        <v>0</v>
      </c>
      <c r="H118" s="40">
        <v>0</v>
      </c>
      <c r="I118" s="41"/>
    </row>
    <row r="119" spans="1:9" ht="36.75" customHeight="1" outlineLevel="1">
      <c r="A119" s="85">
        <v>17</v>
      </c>
      <c r="B119" s="4" t="s">
        <v>4</v>
      </c>
      <c r="C119" s="4" t="s">
        <v>236</v>
      </c>
      <c r="D119" s="4" t="s">
        <v>237</v>
      </c>
      <c r="E119" s="13">
        <v>137624</v>
      </c>
      <c r="F119" s="13">
        <v>50000</v>
      </c>
      <c r="G119" s="39">
        <v>0</v>
      </c>
      <c r="H119" s="40">
        <v>0</v>
      </c>
      <c r="I119" s="41"/>
    </row>
    <row r="120" spans="1:9" ht="36.75" customHeight="1" outlineLevel="1">
      <c r="A120" s="197">
        <v>18</v>
      </c>
      <c r="B120" s="4" t="s">
        <v>4</v>
      </c>
      <c r="C120" s="4" t="s">
        <v>238</v>
      </c>
      <c r="D120" s="4" t="s">
        <v>239</v>
      </c>
      <c r="E120" s="13">
        <v>147200</v>
      </c>
      <c r="F120" s="13">
        <v>50000</v>
      </c>
      <c r="G120" s="39">
        <v>0</v>
      </c>
      <c r="H120" s="40">
        <v>40000</v>
      </c>
      <c r="I120" s="41"/>
    </row>
    <row r="121" spans="1:9" ht="36.75" customHeight="1" outlineLevel="1">
      <c r="A121" s="85">
        <v>19</v>
      </c>
      <c r="B121" s="4" t="s">
        <v>4</v>
      </c>
      <c r="C121" s="4" t="s">
        <v>240</v>
      </c>
      <c r="D121" s="4" t="s">
        <v>241</v>
      </c>
      <c r="E121" s="13">
        <v>97633</v>
      </c>
      <c r="F121" s="13">
        <v>50000</v>
      </c>
      <c r="G121" s="39">
        <v>0</v>
      </c>
      <c r="H121" s="40">
        <v>0</v>
      </c>
      <c r="I121" s="41"/>
    </row>
    <row r="122" spans="1:9" ht="36.75" customHeight="1" outlineLevel="1">
      <c r="A122" s="197">
        <v>20</v>
      </c>
      <c r="B122" s="19" t="s">
        <v>4</v>
      </c>
      <c r="C122" s="4" t="s">
        <v>242</v>
      </c>
      <c r="D122" s="4" t="s">
        <v>243</v>
      </c>
      <c r="E122" s="13">
        <v>34300</v>
      </c>
      <c r="F122" s="13">
        <v>28000</v>
      </c>
      <c r="G122" s="39">
        <v>0</v>
      </c>
      <c r="H122" s="40">
        <v>20000</v>
      </c>
      <c r="I122" s="200"/>
    </row>
    <row r="123" spans="1:9" ht="36.75" customHeight="1" outlineLevel="1">
      <c r="A123" s="85">
        <v>21</v>
      </c>
      <c r="B123" s="4" t="s">
        <v>4</v>
      </c>
      <c r="C123" s="4" t="s">
        <v>67</v>
      </c>
      <c r="D123" s="4" t="s">
        <v>244</v>
      </c>
      <c r="E123" s="13">
        <v>68500</v>
      </c>
      <c r="F123" s="13">
        <v>49900</v>
      </c>
      <c r="G123" s="39">
        <v>0</v>
      </c>
      <c r="H123" s="40">
        <v>0</v>
      </c>
      <c r="I123" s="41"/>
    </row>
    <row r="124" spans="1:9" ht="36.75" customHeight="1" outlineLevel="1">
      <c r="A124" s="197">
        <v>22</v>
      </c>
      <c r="B124" s="4" t="s">
        <v>4</v>
      </c>
      <c r="C124" s="4" t="s">
        <v>245</v>
      </c>
      <c r="D124" s="4" t="s">
        <v>754</v>
      </c>
      <c r="E124" s="13">
        <v>126155</v>
      </c>
      <c r="F124" s="13">
        <v>50000</v>
      </c>
      <c r="G124" s="39">
        <v>40000</v>
      </c>
      <c r="H124" s="40">
        <v>0</v>
      </c>
      <c r="I124" s="126" t="s">
        <v>782</v>
      </c>
    </row>
    <row r="125" spans="1:9" ht="36.75" customHeight="1" outlineLevel="1">
      <c r="A125" s="85">
        <v>23</v>
      </c>
      <c r="B125" s="4" t="s">
        <v>4</v>
      </c>
      <c r="C125" s="4" t="s">
        <v>68</v>
      </c>
      <c r="D125" s="4" t="s">
        <v>246</v>
      </c>
      <c r="E125" s="13">
        <v>99244</v>
      </c>
      <c r="F125" s="13">
        <v>50000</v>
      </c>
      <c r="G125" s="39">
        <v>0</v>
      </c>
      <c r="H125" s="40">
        <v>0</v>
      </c>
      <c r="I125" s="41"/>
    </row>
    <row r="126" spans="1:9" ht="36.75" customHeight="1" outlineLevel="1">
      <c r="A126" s="197">
        <v>24</v>
      </c>
      <c r="B126" s="4" t="s">
        <v>4</v>
      </c>
      <c r="C126" s="4" t="s">
        <v>247</v>
      </c>
      <c r="D126" s="4" t="s">
        <v>248</v>
      </c>
      <c r="E126" s="13">
        <v>62000</v>
      </c>
      <c r="F126" s="13">
        <v>50000</v>
      </c>
      <c r="G126" s="39">
        <v>0</v>
      </c>
      <c r="H126" s="40">
        <v>40000</v>
      </c>
      <c r="I126" s="126"/>
    </row>
    <row r="127" spans="1:9" ht="36.75" customHeight="1" outlineLevel="1">
      <c r="A127" s="85">
        <v>25</v>
      </c>
      <c r="B127" s="4" t="s">
        <v>4</v>
      </c>
      <c r="C127" s="4" t="s">
        <v>249</v>
      </c>
      <c r="D127" s="4" t="s">
        <v>250</v>
      </c>
      <c r="E127" s="13">
        <v>110400</v>
      </c>
      <c r="F127" s="13">
        <v>50000</v>
      </c>
      <c r="G127" s="39">
        <v>0</v>
      </c>
      <c r="H127" s="40">
        <v>40000</v>
      </c>
      <c r="I127" s="162"/>
    </row>
    <row r="128" spans="1:9" ht="36.75" customHeight="1" outlineLevel="1">
      <c r="A128" s="197">
        <v>26</v>
      </c>
      <c r="B128" s="4" t="s">
        <v>4</v>
      </c>
      <c r="C128" s="4" t="s">
        <v>251</v>
      </c>
      <c r="D128" s="4" t="s">
        <v>252</v>
      </c>
      <c r="E128" s="13">
        <v>80714</v>
      </c>
      <c r="F128" s="13">
        <v>50000</v>
      </c>
      <c r="G128" s="39">
        <v>0</v>
      </c>
      <c r="H128" s="40">
        <v>0</v>
      </c>
      <c r="I128" s="41"/>
    </row>
    <row r="129" spans="1:9" ht="36.75" customHeight="1" outlineLevel="1">
      <c r="A129" s="85">
        <v>27</v>
      </c>
      <c r="B129" s="4" t="s">
        <v>4</v>
      </c>
      <c r="C129" s="4" t="s">
        <v>253</v>
      </c>
      <c r="D129" s="4" t="s">
        <v>254</v>
      </c>
      <c r="E129" s="13">
        <v>92000</v>
      </c>
      <c r="F129" s="13">
        <v>50000</v>
      </c>
      <c r="G129" s="39">
        <v>0</v>
      </c>
      <c r="H129" s="40">
        <v>0</v>
      </c>
      <c r="I129" s="41"/>
    </row>
    <row r="130" spans="1:9" ht="36.75" customHeight="1" outlineLevel="1">
      <c r="A130" s="197">
        <v>28</v>
      </c>
      <c r="B130" s="19" t="s">
        <v>4</v>
      </c>
      <c r="C130" s="50" t="s">
        <v>255</v>
      </c>
      <c r="D130" s="50" t="s">
        <v>256</v>
      </c>
      <c r="E130" s="51">
        <v>54500</v>
      </c>
      <c r="F130" s="52">
        <v>40000</v>
      </c>
      <c r="G130" s="53">
        <v>0</v>
      </c>
      <c r="H130" s="54">
        <v>30000</v>
      </c>
      <c r="I130" s="57"/>
    </row>
    <row r="131" spans="1:9" ht="36.75" customHeight="1" outlineLevel="1">
      <c r="A131" s="85">
        <v>29</v>
      </c>
      <c r="B131" s="4" t="s">
        <v>4</v>
      </c>
      <c r="C131" s="4" t="s">
        <v>750</v>
      </c>
      <c r="D131" s="4" t="s">
        <v>257</v>
      </c>
      <c r="E131" s="13">
        <v>59895</v>
      </c>
      <c r="F131" s="13">
        <v>50000</v>
      </c>
      <c r="G131" s="39">
        <v>0</v>
      </c>
      <c r="H131" s="40">
        <v>0</v>
      </c>
      <c r="I131" s="41"/>
    </row>
    <row r="132" spans="1:9" ht="36.75" customHeight="1" outlineLevel="1">
      <c r="A132" s="197">
        <v>30</v>
      </c>
      <c r="B132" s="19" t="s">
        <v>4</v>
      </c>
      <c r="C132" s="50" t="s">
        <v>258</v>
      </c>
      <c r="D132" s="50" t="s">
        <v>776</v>
      </c>
      <c r="E132" s="51">
        <v>70000</v>
      </c>
      <c r="F132" s="52">
        <v>50000</v>
      </c>
      <c r="G132" s="53">
        <v>0</v>
      </c>
      <c r="H132" s="54">
        <v>0</v>
      </c>
      <c r="I132" s="358"/>
    </row>
    <row r="133" spans="1:9" ht="36.75" customHeight="1" outlineLevel="1">
      <c r="A133" s="343">
        <v>31</v>
      </c>
      <c r="B133" s="74" t="s">
        <v>4</v>
      </c>
      <c r="C133" s="166" t="s">
        <v>797</v>
      </c>
      <c r="D133" s="50" t="s">
        <v>779</v>
      </c>
      <c r="E133" s="51">
        <v>114950</v>
      </c>
      <c r="F133" s="52">
        <v>50000</v>
      </c>
      <c r="G133" s="52"/>
      <c r="H133" s="324">
        <v>50000</v>
      </c>
      <c r="I133" s="359"/>
    </row>
    <row r="134" spans="1:9" ht="36.75" customHeight="1" outlineLevel="1">
      <c r="A134" s="334">
        <v>32</v>
      </c>
      <c r="B134" s="19" t="s">
        <v>4</v>
      </c>
      <c r="C134" s="83" t="s">
        <v>798</v>
      </c>
      <c r="D134" s="83" t="s">
        <v>259</v>
      </c>
      <c r="E134" s="84">
        <v>49942</v>
      </c>
      <c r="F134" s="53">
        <v>49942</v>
      </c>
      <c r="G134" s="53">
        <v>49975</v>
      </c>
      <c r="H134" s="38">
        <v>0</v>
      </c>
      <c r="I134" s="360"/>
    </row>
    <row r="135" spans="1:10" s="28" customFormat="1" ht="48" customHeight="1" outlineLevel="1" thickBot="1">
      <c r="A135" s="338">
        <v>33</v>
      </c>
      <c r="B135" s="19" t="s">
        <v>4</v>
      </c>
      <c r="C135" s="50" t="s">
        <v>69</v>
      </c>
      <c r="D135" s="50" t="s">
        <v>260</v>
      </c>
      <c r="E135" s="51">
        <v>53995</v>
      </c>
      <c r="F135" s="52">
        <v>48000</v>
      </c>
      <c r="G135" s="53">
        <v>45000</v>
      </c>
      <c r="H135" s="54">
        <v>48000</v>
      </c>
      <c r="I135" s="57"/>
      <c r="J135" s="58"/>
    </row>
    <row r="136" spans="1:9" ht="36.75" customHeight="1" outlineLevel="1" thickBot="1">
      <c r="A136" s="253"/>
      <c r="B136" s="249"/>
      <c r="C136" s="250"/>
      <c r="D136" s="254" t="s">
        <v>14</v>
      </c>
      <c r="E136" s="251">
        <f>SUM(E106:E135)</f>
        <v>2494366</v>
      </c>
      <c r="F136" s="251">
        <f>SUM(F106:F135)</f>
        <v>1416722</v>
      </c>
      <c r="G136" s="251"/>
      <c r="H136" s="251">
        <f>SUM(H106:H135)</f>
        <v>448000</v>
      </c>
      <c r="I136" s="255"/>
    </row>
    <row r="137" spans="1:9" ht="36.75" customHeight="1" outlineLevel="1">
      <c r="A137" s="16">
        <v>34</v>
      </c>
      <c r="B137" s="19" t="s">
        <v>15</v>
      </c>
      <c r="C137" s="50" t="s">
        <v>261</v>
      </c>
      <c r="D137" s="50" t="s">
        <v>262</v>
      </c>
      <c r="E137" s="51">
        <v>109467</v>
      </c>
      <c r="F137" s="52">
        <v>50000</v>
      </c>
      <c r="G137" s="53">
        <v>0</v>
      </c>
      <c r="H137" s="54">
        <v>50000</v>
      </c>
      <c r="I137" s="55"/>
    </row>
    <row r="138" spans="1:9" ht="36.75" customHeight="1" outlineLevel="1">
      <c r="A138" s="85">
        <v>35</v>
      </c>
      <c r="B138" s="4" t="s">
        <v>15</v>
      </c>
      <c r="C138" s="4" t="s">
        <v>263</v>
      </c>
      <c r="D138" s="4" t="s">
        <v>264</v>
      </c>
      <c r="E138" s="13">
        <v>98940</v>
      </c>
      <c r="F138" s="13">
        <v>50000</v>
      </c>
      <c r="G138" s="39">
        <v>30000</v>
      </c>
      <c r="H138" s="40">
        <v>0</v>
      </c>
      <c r="I138" s="41"/>
    </row>
    <row r="139" spans="1:9" ht="36.75" customHeight="1" outlineLevel="1">
      <c r="A139" s="16">
        <v>36</v>
      </c>
      <c r="B139" s="4" t="s">
        <v>15</v>
      </c>
      <c r="C139" s="4" t="s">
        <v>265</v>
      </c>
      <c r="D139" s="4" t="s">
        <v>266</v>
      </c>
      <c r="E139" s="13">
        <v>99220</v>
      </c>
      <c r="F139" s="13">
        <v>49220</v>
      </c>
      <c r="G139" s="39">
        <v>0</v>
      </c>
      <c r="H139" s="40">
        <v>40000</v>
      </c>
      <c r="I139" s="41"/>
    </row>
    <row r="140" spans="1:9" ht="36.75" customHeight="1" outlineLevel="1">
      <c r="A140" s="85">
        <v>37</v>
      </c>
      <c r="B140" s="4" t="s">
        <v>15</v>
      </c>
      <c r="C140" s="4" t="s">
        <v>70</v>
      </c>
      <c r="D140" s="4" t="s">
        <v>267</v>
      </c>
      <c r="E140" s="13">
        <v>195319</v>
      </c>
      <c r="F140" s="13">
        <v>50000</v>
      </c>
      <c r="G140" s="39">
        <v>50000</v>
      </c>
      <c r="H140" s="40">
        <v>0</v>
      </c>
      <c r="I140" s="41"/>
    </row>
    <row r="141" spans="1:9" ht="36.75" customHeight="1" outlineLevel="1">
      <c r="A141" s="16">
        <v>38</v>
      </c>
      <c r="B141" s="4" t="s">
        <v>15</v>
      </c>
      <c r="C141" s="4" t="s">
        <v>268</v>
      </c>
      <c r="D141" s="4" t="s">
        <v>269</v>
      </c>
      <c r="E141" s="13">
        <v>50000</v>
      </c>
      <c r="F141" s="13">
        <v>50000</v>
      </c>
      <c r="G141" s="39">
        <v>0</v>
      </c>
      <c r="H141" s="40">
        <v>30000</v>
      </c>
      <c r="I141" s="162"/>
    </row>
    <row r="142" spans="1:9" ht="36.75" customHeight="1" outlineLevel="1">
      <c r="A142" s="85">
        <v>39</v>
      </c>
      <c r="B142" s="4" t="s">
        <v>15</v>
      </c>
      <c r="C142" s="4" t="s">
        <v>270</v>
      </c>
      <c r="D142" s="4" t="s">
        <v>271</v>
      </c>
      <c r="E142" s="13">
        <v>180000</v>
      </c>
      <c r="F142" s="13">
        <v>50000</v>
      </c>
      <c r="G142" s="39">
        <v>50000</v>
      </c>
      <c r="H142" s="40">
        <v>50000</v>
      </c>
      <c r="I142" s="41"/>
    </row>
    <row r="143" spans="1:9" ht="36.75" customHeight="1" outlineLevel="1">
      <c r="A143" s="16">
        <v>40</v>
      </c>
      <c r="B143" s="4" t="s">
        <v>15</v>
      </c>
      <c r="C143" s="4" t="s">
        <v>272</v>
      </c>
      <c r="D143" s="4" t="s">
        <v>273</v>
      </c>
      <c r="E143" s="13">
        <v>98900</v>
      </c>
      <c r="F143" s="13">
        <v>48900</v>
      </c>
      <c r="G143" s="39">
        <v>0</v>
      </c>
      <c r="H143" s="40">
        <v>40000</v>
      </c>
      <c r="I143" s="41"/>
    </row>
    <row r="144" spans="1:9" ht="36.75" customHeight="1" outlineLevel="1">
      <c r="A144" s="85">
        <v>41</v>
      </c>
      <c r="B144" s="4" t="s">
        <v>15</v>
      </c>
      <c r="C144" s="4" t="s">
        <v>274</v>
      </c>
      <c r="D144" s="4" t="s">
        <v>275</v>
      </c>
      <c r="E144" s="13">
        <v>69535</v>
      </c>
      <c r="F144" s="13">
        <v>50000</v>
      </c>
      <c r="G144" s="39">
        <v>0</v>
      </c>
      <c r="H144" s="40">
        <v>0</v>
      </c>
      <c r="I144" s="41"/>
    </row>
    <row r="145" spans="1:9" ht="36.75" customHeight="1" outlineLevel="1">
      <c r="A145" s="16">
        <v>42</v>
      </c>
      <c r="B145" s="19" t="s">
        <v>15</v>
      </c>
      <c r="C145" s="50" t="s">
        <v>276</v>
      </c>
      <c r="D145" s="50" t="s">
        <v>277</v>
      </c>
      <c r="E145" s="51">
        <v>130000</v>
      </c>
      <c r="F145" s="52">
        <v>50000</v>
      </c>
      <c r="G145" s="53">
        <v>0</v>
      </c>
      <c r="H145" s="54">
        <v>0</v>
      </c>
      <c r="I145" s="41"/>
    </row>
    <row r="146" spans="1:9" ht="36.75" customHeight="1" outlineLevel="1">
      <c r="A146" s="85">
        <v>43</v>
      </c>
      <c r="B146" s="4" t="s">
        <v>15</v>
      </c>
      <c r="C146" s="4" t="s">
        <v>278</v>
      </c>
      <c r="D146" s="4" t="s">
        <v>279</v>
      </c>
      <c r="E146" s="13">
        <v>23000</v>
      </c>
      <c r="F146" s="13">
        <v>20000</v>
      </c>
      <c r="G146" s="39">
        <v>30000</v>
      </c>
      <c r="H146" s="40">
        <v>0</v>
      </c>
      <c r="I146" s="41"/>
    </row>
    <row r="147" spans="1:9" ht="36.75" customHeight="1" outlineLevel="1">
      <c r="A147" s="16">
        <v>44</v>
      </c>
      <c r="B147" s="4" t="s">
        <v>15</v>
      </c>
      <c r="C147" s="4" t="s">
        <v>280</v>
      </c>
      <c r="D147" s="4" t="s">
        <v>774</v>
      </c>
      <c r="E147" s="13">
        <v>55660</v>
      </c>
      <c r="F147" s="13">
        <v>50000</v>
      </c>
      <c r="G147" s="39">
        <v>0</v>
      </c>
      <c r="H147" s="40">
        <v>0</v>
      </c>
      <c r="I147" s="41"/>
    </row>
    <row r="148" spans="1:9" ht="36.75" customHeight="1" outlineLevel="1">
      <c r="A148" s="85">
        <v>45</v>
      </c>
      <c r="B148" s="4" t="s">
        <v>15</v>
      </c>
      <c r="C148" s="4" t="s">
        <v>281</v>
      </c>
      <c r="D148" s="4" t="s">
        <v>282</v>
      </c>
      <c r="E148" s="13">
        <v>69740</v>
      </c>
      <c r="F148" s="13">
        <v>50000</v>
      </c>
      <c r="G148" s="39">
        <v>0</v>
      </c>
      <c r="H148" s="40">
        <v>0</v>
      </c>
      <c r="I148" s="41"/>
    </row>
    <row r="149" spans="1:9" ht="36.75" customHeight="1" outlineLevel="1">
      <c r="A149" s="16">
        <v>46</v>
      </c>
      <c r="B149" s="4" t="s">
        <v>15</v>
      </c>
      <c r="C149" s="4" t="s">
        <v>283</v>
      </c>
      <c r="D149" s="4" t="s">
        <v>777</v>
      </c>
      <c r="E149" s="13">
        <v>68000</v>
      </c>
      <c r="F149" s="13">
        <v>50000</v>
      </c>
      <c r="G149" s="39">
        <v>0</v>
      </c>
      <c r="H149" s="40">
        <v>0</v>
      </c>
      <c r="I149" s="162"/>
    </row>
    <row r="150" spans="1:9" ht="36.75" customHeight="1" outlineLevel="1" thickBot="1">
      <c r="A150" s="85">
        <v>47</v>
      </c>
      <c r="B150" s="4" t="s">
        <v>15</v>
      </c>
      <c r="C150" s="4" t="s">
        <v>799</v>
      </c>
      <c r="D150" s="4" t="s">
        <v>284</v>
      </c>
      <c r="E150" s="13">
        <v>66000</v>
      </c>
      <c r="F150" s="13">
        <v>50000</v>
      </c>
      <c r="G150" s="39">
        <v>0</v>
      </c>
      <c r="H150" s="40">
        <v>50000</v>
      </c>
      <c r="I150" s="41"/>
    </row>
    <row r="151" spans="1:9" ht="36.75" customHeight="1" outlineLevel="1" thickBot="1">
      <c r="A151" s="253"/>
      <c r="B151" s="249"/>
      <c r="C151" s="250"/>
      <c r="D151" s="241" t="s">
        <v>0</v>
      </c>
      <c r="E151" s="251">
        <f>SUM(E137:E150)</f>
        <v>1313781</v>
      </c>
      <c r="F151" s="251">
        <f>SUM(F137:F150)</f>
        <v>668120</v>
      </c>
      <c r="G151" s="256"/>
      <c r="H151" s="257">
        <f>SUM(H137:H150)</f>
        <v>260000</v>
      </c>
      <c r="I151" s="258"/>
    </row>
    <row r="152" spans="1:9" ht="36.75" customHeight="1" outlineLevel="1">
      <c r="A152" s="85">
        <v>48</v>
      </c>
      <c r="B152" s="4" t="s">
        <v>1</v>
      </c>
      <c r="C152" s="4" t="s">
        <v>285</v>
      </c>
      <c r="D152" s="4" t="s">
        <v>286</v>
      </c>
      <c r="E152" s="13">
        <v>85100</v>
      </c>
      <c r="F152" s="13">
        <v>50000</v>
      </c>
      <c r="G152" s="39">
        <v>0</v>
      </c>
      <c r="H152" s="40">
        <v>0</v>
      </c>
      <c r="I152" s="41"/>
    </row>
    <row r="153" spans="1:9" ht="36.75" customHeight="1" outlineLevel="1">
      <c r="A153" s="85">
        <v>49</v>
      </c>
      <c r="B153" s="4" t="s">
        <v>1</v>
      </c>
      <c r="C153" s="4" t="s">
        <v>71</v>
      </c>
      <c r="D153" s="4" t="s">
        <v>287</v>
      </c>
      <c r="E153" s="13">
        <v>95700</v>
      </c>
      <c r="F153" s="13">
        <v>50000</v>
      </c>
      <c r="G153" s="39">
        <v>0</v>
      </c>
      <c r="H153" s="40">
        <v>0</v>
      </c>
      <c r="I153" s="41"/>
    </row>
    <row r="154" spans="1:9" ht="36.75" customHeight="1" outlineLevel="1">
      <c r="A154" s="85">
        <v>50</v>
      </c>
      <c r="B154" s="4" t="s">
        <v>1</v>
      </c>
      <c r="C154" s="4" t="s">
        <v>288</v>
      </c>
      <c r="D154" s="4" t="s">
        <v>289</v>
      </c>
      <c r="E154" s="13">
        <v>147400</v>
      </c>
      <c r="F154" s="13">
        <v>50000</v>
      </c>
      <c r="G154" s="39">
        <v>0</v>
      </c>
      <c r="H154" s="40">
        <v>50000</v>
      </c>
      <c r="I154" s="41"/>
    </row>
    <row r="155" spans="1:9" ht="36.75" customHeight="1" outlineLevel="1">
      <c r="A155" s="85">
        <v>51</v>
      </c>
      <c r="B155" s="19" t="s">
        <v>1</v>
      </c>
      <c r="C155" s="50" t="s">
        <v>290</v>
      </c>
      <c r="D155" s="50" t="s">
        <v>291</v>
      </c>
      <c r="E155" s="51">
        <v>84800</v>
      </c>
      <c r="F155" s="52">
        <v>50000</v>
      </c>
      <c r="G155" s="53">
        <v>50000</v>
      </c>
      <c r="H155" s="54">
        <v>30000</v>
      </c>
      <c r="I155" s="351"/>
    </row>
    <row r="156" spans="1:9" ht="53.25" customHeight="1" outlineLevel="1">
      <c r="A156" s="85">
        <v>52</v>
      </c>
      <c r="B156" s="19" t="s">
        <v>1</v>
      </c>
      <c r="C156" s="83" t="s">
        <v>292</v>
      </c>
      <c r="D156" s="83" t="s">
        <v>293</v>
      </c>
      <c r="E156" s="84">
        <v>131850</v>
      </c>
      <c r="F156" s="53">
        <v>50000</v>
      </c>
      <c r="G156" s="53">
        <v>0</v>
      </c>
      <c r="H156" s="38">
        <v>50000</v>
      </c>
      <c r="I156" s="57"/>
    </row>
    <row r="157" spans="1:9" ht="36.75" customHeight="1" outlineLevel="1">
      <c r="A157" s="85">
        <v>53</v>
      </c>
      <c r="B157" s="19" t="s">
        <v>1</v>
      </c>
      <c r="C157" s="83" t="s">
        <v>294</v>
      </c>
      <c r="D157" s="83" t="s">
        <v>295</v>
      </c>
      <c r="E157" s="84">
        <v>111169</v>
      </c>
      <c r="F157" s="53">
        <v>50000</v>
      </c>
      <c r="G157" s="53">
        <v>0</v>
      </c>
      <c r="H157" s="38">
        <v>50000</v>
      </c>
      <c r="I157" s="351"/>
    </row>
    <row r="158" spans="1:9" ht="36.75" customHeight="1" outlineLevel="1">
      <c r="A158" s="85">
        <v>54</v>
      </c>
      <c r="B158" s="19" t="s">
        <v>1</v>
      </c>
      <c r="C158" s="83" t="s">
        <v>296</v>
      </c>
      <c r="D158" s="83" t="s">
        <v>755</v>
      </c>
      <c r="E158" s="84">
        <v>62100</v>
      </c>
      <c r="F158" s="53">
        <v>50000</v>
      </c>
      <c r="G158" s="53">
        <v>0</v>
      </c>
      <c r="H158" s="38">
        <v>0</v>
      </c>
      <c r="I158" s="200"/>
    </row>
    <row r="159" spans="1:9" ht="36.75" customHeight="1" outlineLevel="1">
      <c r="A159" s="85">
        <v>55</v>
      </c>
      <c r="B159" s="4" t="s">
        <v>1</v>
      </c>
      <c r="C159" s="4" t="s">
        <v>297</v>
      </c>
      <c r="D159" s="4" t="s">
        <v>298</v>
      </c>
      <c r="E159" s="13">
        <v>29320</v>
      </c>
      <c r="F159" s="13">
        <v>29320</v>
      </c>
      <c r="G159" s="39">
        <v>0</v>
      </c>
      <c r="H159" s="40">
        <v>20000</v>
      </c>
      <c r="I159" s="41"/>
    </row>
    <row r="160" spans="1:9" ht="36.75" customHeight="1" outlineLevel="1">
      <c r="A160" s="85">
        <v>56</v>
      </c>
      <c r="B160" s="4" t="s">
        <v>1</v>
      </c>
      <c r="C160" s="4" t="s">
        <v>299</v>
      </c>
      <c r="D160" s="4" t="s">
        <v>300</v>
      </c>
      <c r="E160" s="13">
        <v>66700</v>
      </c>
      <c r="F160" s="13">
        <v>50000</v>
      </c>
      <c r="G160" s="39">
        <v>40000</v>
      </c>
      <c r="H160" s="40">
        <v>0</v>
      </c>
      <c r="I160" s="41"/>
    </row>
    <row r="161" spans="1:9" ht="36.75" customHeight="1" outlineLevel="1">
      <c r="A161" s="85">
        <v>57</v>
      </c>
      <c r="B161" s="4" t="s">
        <v>1</v>
      </c>
      <c r="C161" s="4" t="s">
        <v>301</v>
      </c>
      <c r="D161" s="4" t="s">
        <v>302</v>
      </c>
      <c r="E161" s="13">
        <v>84550</v>
      </c>
      <c r="F161" s="13">
        <v>50000</v>
      </c>
      <c r="G161" s="39">
        <v>0</v>
      </c>
      <c r="H161" s="40">
        <v>0</v>
      </c>
      <c r="I161" s="163"/>
    </row>
    <row r="162" spans="1:9" ht="36.75" customHeight="1" outlineLevel="1">
      <c r="A162" s="85">
        <v>58</v>
      </c>
      <c r="B162" s="4" t="s">
        <v>1</v>
      </c>
      <c r="C162" s="4" t="s">
        <v>303</v>
      </c>
      <c r="D162" s="4" t="s">
        <v>304</v>
      </c>
      <c r="E162" s="13">
        <v>92100</v>
      </c>
      <c r="F162" s="13">
        <v>50000</v>
      </c>
      <c r="G162" s="39">
        <v>0</v>
      </c>
      <c r="H162" s="40">
        <v>0</v>
      </c>
      <c r="I162" s="41"/>
    </row>
    <row r="163" spans="1:9" ht="36.75" customHeight="1" outlineLevel="1">
      <c r="A163" s="85">
        <v>59</v>
      </c>
      <c r="B163" s="3" t="s">
        <v>1</v>
      </c>
      <c r="C163" s="17" t="s">
        <v>305</v>
      </c>
      <c r="D163" s="2" t="s">
        <v>773</v>
      </c>
      <c r="E163" s="12">
        <v>93500</v>
      </c>
      <c r="F163" s="12">
        <v>50000</v>
      </c>
      <c r="G163" s="42">
        <v>0</v>
      </c>
      <c r="H163" s="43">
        <v>0</v>
      </c>
      <c r="I163" s="41"/>
    </row>
    <row r="164" spans="1:9" ht="36.75" customHeight="1" outlineLevel="1">
      <c r="A164" s="85">
        <v>60</v>
      </c>
      <c r="B164" s="19" t="s">
        <v>1</v>
      </c>
      <c r="C164" s="50" t="s">
        <v>306</v>
      </c>
      <c r="D164" s="50" t="s">
        <v>307</v>
      </c>
      <c r="E164" s="51">
        <v>120000</v>
      </c>
      <c r="F164" s="52">
        <v>50000</v>
      </c>
      <c r="G164" s="53">
        <v>0</v>
      </c>
      <c r="H164" s="54">
        <v>50000</v>
      </c>
      <c r="I164" s="41"/>
    </row>
    <row r="165" spans="1:9" ht="36.75" customHeight="1" outlineLevel="1" thickBot="1">
      <c r="A165" s="85">
        <v>61</v>
      </c>
      <c r="B165" s="19" t="s">
        <v>1</v>
      </c>
      <c r="C165" s="50" t="s">
        <v>800</v>
      </c>
      <c r="D165" s="50" t="s">
        <v>308</v>
      </c>
      <c r="E165" s="51">
        <v>50000</v>
      </c>
      <c r="F165" s="52">
        <v>50000</v>
      </c>
      <c r="G165" s="53">
        <v>0</v>
      </c>
      <c r="H165" s="54">
        <v>30000</v>
      </c>
      <c r="I165" s="41"/>
    </row>
    <row r="166" spans="1:9" ht="36.75" customHeight="1" outlineLevel="1" thickBot="1">
      <c r="A166" s="253"/>
      <c r="B166" s="249"/>
      <c r="C166" s="250"/>
      <c r="D166" s="241" t="s">
        <v>21</v>
      </c>
      <c r="E166" s="251">
        <f>SUM(E152:E165)</f>
        <v>1254289</v>
      </c>
      <c r="F166" s="251">
        <f>SUM(F152:F165)</f>
        <v>679320</v>
      </c>
      <c r="G166" s="256"/>
      <c r="H166" s="257">
        <f>SUM(H152:H165)</f>
        <v>280000</v>
      </c>
      <c r="I166" s="258"/>
    </row>
    <row r="167" spans="1:11" s="18" customFormat="1" ht="36.75" customHeight="1" outlineLevel="1">
      <c r="A167" s="85">
        <v>62</v>
      </c>
      <c r="B167" s="4" t="s">
        <v>22</v>
      </c>
      <c r="C167" s="4" t="s">
        <v>309</v>
      </c>
      <c r="D167" s="4" t="s">
        <v>310</v>
      </c>
      <c r="E167" s="13">
        <v>213000</v>
      </c>
      <c r="F167" s="13">
        <v>50000</v>
      </c>
      <c r="G167" s="39">
        <v>0</v>
      </c>
      <c r="H167" s="40">
        <v>50000</v>
      </c>
      <c r="I167" s="162"/>
      <c r="J167" s="58"/>
      <c r="K167"/>
    </row>
    <row r="168" spans="1:9" ht="36.75" customHeight="1" outlineLevel="1">
      <c r="A168" s="85">
        <v>63</v>
      </c>
      <c r="B168" s="4" t="s">
        <v>22</v>
      </c>
      <c r="C168" s="4" t="s">
        <v>311</v>
      </c>
      <c r="D168" s="4" t="s">
        <v>778</v>
      </c>
      <c r="E168" s="13">
        <v>69900</v>
      </c>
      <c r="F168" s="13">
        <v>50000</v>
      </c>
      <c r="G168" s="39">
        <v>0</v>
      </c>
      <c r="H168" s="40">
        <v>0</v>
      </c>
      <c r="I168" s="41"/>
    </row>
    <row r="169" spans="1:11" ht="36.75" customHeight="1" outlineLevel="1">
      <c r="A169" s="85">
        <v>64</v>
      </c>
      <c r="B169" s="4" t="s">
        <v>22</v>
      </c>
      <c r="C169" s="4" t="s">
        <v>312</v>
      </c>
      <c r="D169" s="4" t="s">
        <v>313</v>
      </c>
      <c r="E169" s="13">
        <v>100000</v>
      </c>
      <c r="F169" s="13">
        <v>50000</v>
      </c>
      <c r="G169" s="39">
        <v>0</v>
      </c>
      <c r="H169" s="40">
        <v>0</v>
      </c>
      <c r="I169" s="41"/>
      <c r="J169" s="59"/>
      <c r="K169" s="18"/>
    </row>
    <row r="170" spans="1:10" ht="36.75" customHeight="1" outlineLevel="1">
      <c r="A170" s="85">
        <v>65</v>
      </c>
      <c r="B170" s="4" t="s">
        <v>22</v>
      </c>
      <c r="C170" s="4" t="s">
        <v>314</v>
      </c>
      <c r="D170" s="4" t="s">
        <v>315</v>
      </c>
      <c r="E170" s="13">
        <v>88209</v>
      </c>
      <c r="F170" s="13">
        <v>50000</v>
      </c>
      <c r="G170" s="39">
        <v>0</v>
      </c>
      <c r="H170" s="40">
        <v>0</v>
      </c>
      <c r="I170" s="126"/>
      <c r="J170" s="63"/>
    </row>
    <row r="171" spans="1:9" ht="36.75" customHeight="1" outlineLevel="1">
      <c r="A171" s="85">
        <v>66</v>
      </c>
      <c r="B171" s="4" t="s">
        <v>22</v>
      </c>
      <c r="C171" s="4" t="s">
        <v>316</v>
      </c>
      <c r="D171" s="4" t="s">
        <v>780</v>
      </c>
      <c r="E171" s="13">
        <v>109250</v>
      </c>
      <c r="F171" s="13">
        <v>50000</v>
      </c>
      <c r="G171" s="39">
        <v>0</v>
      </c>
      <c r="H171" s="40">
        <v>0</v>
      </c>
      <c r="I171" s="201"/>
    </row>
    <row r="172" spans="1:9" ht="36.75" customHeight="1" outlineLevel="1">
      <c r="A172" s="85">
        <v>67</v>
      </c>
      <c r="B172" s="4" t="s">
        <v>22</v>
      </c>
      <c r="C172" s="4" t="s">
        <v>72</v>
      </c>
      <c r="D172" s="4" t="s">
        <v>317</v>
      </c>
      <c r="E172" s="13">
        <v>85789</v>
      </c>
      <c r="F172" s="13">
        <v>50000</v>
      </c>
      <c r="G172" s="39">
        <v>50000</v>
      </c>
      <c r="H172" s="40">
        <v>0</v>
      </c>
      <c r="I172" s="41"/>
    </row>
    <row r="173" spans="1:9" ht="36.75" customHeight="1" outlineLevel="1">
      <c r="A173" s="85">
        <v>68</v>
      </c>
      <c r="B173" s="4" t="s">
        <v>22</v>
      </c>
      <c r="C173" s="4" t="s">
        <v>318</v>
      </c>
      <c r="D173" s="4" t="s">
        <v>319</v>
      </c>
      <c r="E173" s="13">
        <v>82440</v>
      </c>
      <c r="F173" s="13">
        <v>50000</v>
      </c>
      <c r="G173" s="39">
        <v>0</v>
      </c>
      <c r="H173" s="40">
        <v>0</v>
      </c>
      <c r="I173" s="41"/>
    </row>
    <row r="174" spans="1:9" ht="36.75" customHeight="1" outlineLevel="1">
      <c r="A174" s="85">
        <v>69</v>
      </c>
      <c r="B174" s="4" t="s">
        <v>22</v>
      </c>
      <c r="C174" s="4" t="s">
        <v>320</v>
      </c>
      <c r="D174" s="4" t="s">
        <v>321</v>
      </c>
      <c r="E174" s="13">
        <v>87000</v>
      </c>
      <c r="F174" s="13">
        <v>50000</v>
      </c>
      <c r="G174" s="39" t="s">
        <v>41</v>
      </c>
      <c r="H174" s="40">
        <v>30000</v>
      </c>
      <c r="I174" s="41"/>
    </row>
    <row r="175" spans="1:9" ht="36.75" customHeight="1" outlineLevel="1">
      <c r="A175" s="85">
        <v>70</v>
      </c>
      <c r="B175" s="4" t="s">
        <v>22</v>
      </c>
      <c r="C175" s="4" t="s">
        <v>73</v>
      </c>
      <c r="D175" s="4" t="s">
        <v>322</v>
      </c>
      <c r="E175" s="13">
        <v>67550</v>
      </c>
      <c r="F175" s="13">
        <v>50000</v>
      </c>
      <c r="G175" s="39">
        <v>20000</v>
      </c>
      <c r="H175" s="40">
        <v>40000</v>
      </c>
      <c r="I175" s="41"/>
    </row>
    <row r="176" spans="1:9" ht="36.75" customHeight="1" outlineLevel="1">
      <c r="A176" s="85">
        <v>71</v>
      </c>
      <c r="B176" s="4" t="s">
        <v>22</v>
      </c>
      <c r="C176" s="4" t="s">
        <v>74</v>
      </c>
      <c r="D176" s="4" t="s">
        <v>781</v>
      </c>
      <c r="E176" s="13">
        <v>72237</v>
      </c>
      <c r="F176" s="13">
        <v>50000</v>
      </c>
      <c r="G176" s="39">
        <v>0</v>
      </c>
      <c r="H176" s="40">
        <v>40000</v>
      </c>
      <c r="I176" s="41"/>
    </row>
    <row r="177" spans="1:9" ht="36.75" customHeight="1" outlineLevel="1">
      <c r="A177" s="85">
        <v>72</v>
      </c>
      <c r="B177" s="4" t="s">
        <v>22</v>
      </c>
      <c r="C177" s="4" t="s">
        <v>323</v>
      </c>
      <c r="D177" s="4" t="s">
        <v>324</v>
      </c>
      <c r="E177" s="13">
        <v>68800</v>
      </c>
      <c r="F177" s="13">
        <v>50000</v>
      </c>
      <c r="G177" s="39">
        <v>0</v>
      </c>
      <c r="H177" s="40">
        <v>30000</v>
      </c>
      <c r="I177" s="41"/>
    </row>
    <row r="178" spans="1:9" ht="36.75" customHeight="1" outlineLevel="1">
      <c r="A178" s="85">
        <v>73</v>
      </c>
      <c r="B178" s="4" t="s">
        <v>22</v>
      </c>
      <c r="C178" s="4" t="s">
        <v>325</v>
      </c>
      <c r="D178" s="4" t="s">
        <v>751</v>
      </c>
      <c r="E178" s="13">
        <v>63480</v>
      </c>
      <c r="F178" s="13">
        <v>50000</v>
      </c>
      <c r="G178" s="39">
        <v>0</v>
      </c>
      <c r="H178" s="40">
        <v>0</v>
      </c>
      <c r="I178" s="41"/>
    </row>
    <row r="179" spans="1:9" ht="36.75" customHeight="1" outlineLevel="1">
      <c r="A179" s="85">
        <v>74</v>
      </c>
      <c r="B179" s="4" t="s">
        <v>22</v>
      </c>
      <c r="C179" s="4" t="s">
        <v>75</v>
      </c>
      <c r="D179" s="4" t="s">
        <v>752</v>
      </c>
      <c r="E179" s="13">
        <v>89200</v>
      </c>
      <c r="F179" s="13">
        <v>50000</v>
      </c>
      <c r="G179" s="39">
        <v>50000</v>
      </c>
      <c r="H179" s="40">
        <v>0</v>
      </c>
      <c r="I179" s="126"/>
    </row>
    <row r="180" spans="1:9" ht="36.75" customHeight="1" outlineLevel="1">
      <c r="A180" s="85">
        <v>75</v>
      </c>
      <c r="B180" s="4" t="s">
        <v>22</v>
      </c>
      <c r="C180" s="4" t="s">
        <v>326</v>
      </c>
      <c r="D180" s="4" t="s">
        <v>327</v>
      </c>
      <c r="E180" s="13">
        <v>114345</v>
      </c>
      <c r="F180" s="13">
        <v>50000</v>
      </c>
      <c r="G180" s="39">
        <v>0</v>
      </c>
      <c r="H180" s="40">
        <v>0</v>
      </c>
      <c r="I180" s="126"/>
    </row>
    <row r="181" spans="1:9" ht="54" customHeight="1" outlineLevel="1">
      <c r="A181" s="85">
        <v>76</v>
      </c>
      <c r="B181" s="4" t="s">
        <v>22</v>
      </c>
      <c r="C181" s="4" t="s">
        <v>328</v>
      </c>
      <c r="D181" s="4" t="s">
        <v>329</v>
      </c>
      <c r="E181" s="13">
        <v>95618</v>
      </c>
      <c r="F181" s="13">
        <v>50000</v>
      </c>
      <c r="G181" s="39">
        <v>0</v>
      </c>
      <c r="H181" s="40">
        <v>0</v>
      </c>
      <c r="I181" s="41"/>
    </row>
    <row r="182" spans="1:9" ht="49.5" customHeight="1" outlineLevel="1">
      <c r="A182" s="85">
        <v>77</v>
      </c>
      <c r="B182" s="4" t="s">
        <v>22</v>
      </c>
      <c r="C182" s="4" t="s">
        <v>330</v>
      </c>
      <c r="D182" s="4" t="s">
        <v>331</v>
      </c>
      <c r="E182" s="13">
        <v>331100</v>
      </c>
      <c r="F182" s="39">
        <v>50000</v>
      </c>
      <c r="G182" s="39">
        <v>0</v>
      </c>
      <c r="H182" s="40">
        <v>50000</v>
      </c>
      <c r="I182" s="41"/>
    </row>
    <row r="183" spans="1:10" s="28" customFormat="1" ht="36.75" customHeight="1" outlineLevel="1" thickBot="1">
      <c r="A183" s="85">
        <v>78</v>
      </c>
      <c r="B183" s="4" t="s">
        <v>22</v>
      </c>
      <c r="C183" s="4" t="s">
        <v>801</v>
      </c>
      <c r="D183" s="4" t="s">
        <v>332</v>
      </c>
      <c r="E183" s="13">
        <v>157300</v>
      </c>
      <c r="F183" s="39">
        <v>50000</v>
      </c>
      <c r="G183" s="39">
        <v>0</v>
      </c>
      <c r="H183" s="40">
        <v>50000</v>
      </c>
      <c r="I183" s="41"/>
      <c r="J183" s="227"/>
    </row>
    <row r="184" spans="1:10" s="28" customFormat="1" ht="36.75" customHeight="1" outlineLevel="1" thickBot="1">
      <c r="A184" s="253"/>
      <c r="B184" s="249"/>
      <c r="C184" s="259"/>
      <c r="D184" s="241" t="s">
        <v>17</v>
      </c>
      <c r="E184" s="251">
        <f>SUM(E167:E183)</f>
        <v>1895218</v>
      </c>
      <c r="F184" s="251">
        <f>SUM(F167:F183)</f>
        <v>850000</v>
      </c>
      <c r="G184" s="260"/>
      <c r="H184" s="257">
        <f>SUM(H167:H183)</f>
        <v>290000</v>
      </c>
      <c r="I184" s="261"/>
      <c r="J184" s="227"/>
    </row>
    <row r="185" spans="1:9" ht="25.5" customHeight="1" outlineLevel="1" thickBot="1">
      <c r="A185" s="155"/>
      <c r="B185" s="156"/>
      <c r="C185" s="157"/>
      <c r="D185" s="151" t="s">
        <v>24</v>
      </c>
      <c r="E185" s="158">
        <f>SUM(E105+E136+E151+E166+E184)</f>
        <v>7226503</v>
      </c>
      <c r="F185" s="158">
        <f>SUM(F105+F136+F151+F166+F184)</f>
        <v>3761697</v>
      </c>
      <c r="G185" s="159"/>
      <c r="H185" s="160">
        <f>SUM(H105+H136+H151+H166+H184)</f>
        <v>1418000</v>
      </c>
      <c r="I185" s="202"/>
    </row>
    <row r="186" spans="1:9" ht="9.75" customHeight="1">
      <c r="A186" s="212"/>
      <c r="B186" s="213"/>
      <c r="C186" s="214"/>
      <c r="D186" s="215"/>
      <c r="E186" s="216"/>
      <c r="F186" s="216"/>
      <c r="G186" s="210"/>
      <c r="H186" s="210"/>
      <c r="I186" s="211"/>
    </row>
    <row r="187" spans="1:9" ht="36.75" customHeight="1" thickBot="1">
      <c r="A187" s="212"/>
      <c r="B187" s="213"/>
      <c r="C187" s="214"/>
      <c r="D187" s="215"/>
      <c r="E187" s="216"/>
      <c r="F187" s="216"/>
      <c r="G187" s="210"/>
      <c r="H187" s="210"/>
      <c r="I187" s="211"/>
    </row>
    <row r="188" spans="1:9" ht="36.75" customHeight="1" outlineLevel="1" thickBot="1">
      <c r="A188" s="14" t="s">
        <v>5</v>
      </c>
      <c r="B188" s="5" t="s">
        <v>6</v>
      </c>
      <c r="C188" s="5" t="s">
        <v>7</v>
      </c>
      <c r="D188" s="5" t="s">
        <v>8</v>
      </c>
      <c r="E188" s="6" t="s">
        <v>203</v>
      </c>
      <c r="F188" s="6" t="s">
        <v>204</v>
      </c>
      <c r="G188" s="6" t="s">
        <v>205</v>
      </c>
      <c r="H188" s="330" t="s">
        <v>206</v>
      </c>
      <c r="I188" s="331" t="s">
        <v>9</v>
      </c>
    </row>
    <row r="189" spans="1:9" ht="36.75" customHeight="1" outlineLevel="1" thickBot="1">
      <c r="A189" s="371" t="s">
        <v>27</v>
      </c>
      <c r="B189" s="372"/>
      <c r="C189" s="372" t="s">
        <v>745</v>
      </c>
      <c r="D189" s="372"/>
      <c r="E189" s="372"/>
      <c r="F189" s="372"/>
      <c r="G189" s="372"/>
      <c r="H189" s="372"/>
      <c r="I189" s="373"/>
    </row>
    <row r="190" spans="1:9" ht="36.75" customHeight="1" outlineLevel="1">
      <c r="A190" s="72" t="s">
        <v>10</v>
      </c>
      <c r="B190" s="332" t="s">
        <v>2</v>
      </c>
      <c r="C190" s="86" t="s">
        <v>333</v>
      </c>
      <c r="D190" s="86" t="s">
        <v>334</v>
      </c>
      <c r="E190" s="95">
        <v>140000</v>
      </c>
      <c r="F190" s="95">
        <v>112000</v>
      </c>
      <c r="G190" s="96">
        <v>25000</v>
      </c>
      <c r="H190" s="361">
        <v>25000</v>
      </c>
      <c r="I190" s="333"/>
    </row>
    <row r="191" spans="1:9" ht="36.75" customHeight="1" outlineLevel="1">
      <c r="A191" s="61" t="s">
        <v>335</v>
      </c>
      <c r="B191" s="62" t="s">
        <v>2</v>
      </c>
      <c r="C191" s="87" t="s">
        <v>336</v>
      </c>
      <c r="D191" s="87" t="s">
        <v>337</v>
      </c>
      <c r="E191" s="97">
        <v>130500</v>
      </c>
      <c r="F191" s="97">
        <v>82000</v>
      </c>
      <c r="G191" s="99">
        <v>20000</v>
      </c>
      <c r="H191" s="362">
        <v>15000</v>
      </c>
      <c r="I191" s="284"/>
    </row>
    <row r="192" spans="1:9" ht="56.25" customHeight="1" outlineLevel="1">
      <c r="A192" s="61" t="s">
        <v>338</v>
      </c>
      <c r="B192" s="62" t="s">
        <v>2</v>
      </c>
      <c r="C192" s="87" t="s">
        <v>339</v>
      </c>
      <c r="D192" s="87" t="s">
        <v>340</v>
      </c>
      <c r="E192" s="97">
        <v>143500</v>
      </c>
      <c r="F192" s="97">
        <v>80000</v>
      </c>
      <c r="G192" s="99">
        <v>0</v>
      </c>
      <c r="H192" s="362">
        <v>80000</v>
      </c>
      <c r="I192" s="284"/>
    </row>
    <row r="193" spans="1:9" ht="60" customHeight="1" outlineLevel="1">
      <c r="A193" s="61" t="s">
        <v>341</v>
      </c>
      <c r="B193" s="62" t="s">
        <v>2</v>
      </c>
      <c r="C193" s="87" t="s">
        <v>342</v>
      </c>
      <c r="D193" s="87" t="s">
        <v>343</v>
      </c>
      <c r="E193" s="97">
        <v>345500</v>
      </c>
      <c r="F193" s="97">
        <v>100000</v>
      </c>
      <c r="G193" s="42">
        <v>25000</v>
      </c>
      <c r="H193" s="43">
        <v>30000</v>
      </c>
      <c r="I193" s="285"/>
    </row>
    <row r="194" spans="1:9" ht="36.75" customHeight="1" outlineLevel="1">
      <c r="A194" s="61" t="s">
        <v>110</v>
      </c>
      <c r="B194" s="62" t="s">
        <v>2</v>
      </c>
      <c r="C194" s="87" t="s">
        <v>342</v>
      </c>
      <c r="D194" s="87" t="s">
        <v>344</v>
      </c>
      <c r="E194" s="97">
        <v>220000</v>
      </c>
      <c r="F194" s="97">
        <v>70000</v>
      </c>
      <c r="G194" s="42">
        <v>50000</v>
      </c>
      <c r="H194" s="43">
        <v>50000</v>
      </c>
      <c r="I194" s="285"/>
    </row>
    <row r="195" spans="1:9" ht="36.75" customHeight="1" outlineLevel="1" thickBot="1">
      <c r="A195" s="228" t="s">
        <v>111</v>
      </c>
      <c r="B195" s="229" t="s">
        <v>2</v>
      </c>
      <c r="C195" s="93" t="s">
        <v>345</v>
      </c>
      <c r="D195" s="93" t="s">
        <v>346</v>
      </c>
      <c r="E195" s="111">
        <v>225000</v>
      </c>
      <c r="F195" s="111">
        <v>95000</v>
      </c>
      <c r="G195" s="112">
        <v>50000</v>
      </c>
      <c r="H195" s="64">
        <v>30000</v>
      </c>
      <c r="I195" s="286"/>
    </row>
    <row r="196" spans="1:9" ht="36.75" customHeight="1" outlineLevel="1" thickBot="1">
      <c r="A196" s="262"/>
      <c r="B196" s="263"/>
      <c r="C196" s="250"/>
      <c r="D196" s="241" t="s">
        <v>3</v>
      </c>
      <c r="E196" s="251">
        <f>SUM(E190:E195)</f>
        <v>1204500</v>
      </c>
      <c r="F196" s="251">
        <f>SUM(F190:F195)</f>
        <v>539000</v>
      </c>
      <c r="G196" s="260"/>
      <c r="H196" s="319">
        <f>SUM(H190:H195)</f>
        <v>230000</v>
      </c>
      <c r="I196" s="161"/>
    </row>
    <row r="197" spans="1:9" ht="41.25" customHeight="1" outlineLevel="1">
      <c r="A197" s="60">
        <v>7</v>
      </c>
      <c r="B197" s="65" t="s">
        <v>4</v>
      </c>
      <c r="C197" s="90" t="s">
        <v>85</v>
      </c>
      <c r="D197" s="90" t="s">
        <v>347</v>
      </c>
      <c r="E197" s="98">
        <v>170500</v>
      </c>
      <c r="F197" s="98">
        <v>69500</v>
      </c>
      <c r="G197" s="100">
        <v>30000</v>
      </c>
      <c r="H197" s="40">
        <v>0</v>
      </c>
      <c r="I197" s="287"/>
    </row>
    <row r="198" spans="1:9" ht="38.25" outlineLevel="1">
      <c r="A198" s="61">
        <v>8</v>
      </c>
      <c r="B198" s="62" t="s">
        <v>4</v>
      </c>
      <c r="C198" s="87" t="s">
        <v>348</v>
      </c>
      <c r="D198" s="87" t="s">
        <v>77</v>
      </c>
      <c r="E198" s="97">
        <v>70000</v>
      </c>
      <c r="F198" s="97">
        <v>35000</v>
      </c>
      <c r="G198" s="99">
        <v>20000</v>
      </c>
      <c r="H198" s="43">
        <v>0</v>
      </c>
      <c r="I198" s="288"/>
    </row>
    <row r="199" spans="1:9" ht="25.5" outlineLevel="1">
      <c r="A199" s="61">
        <v>9</v>
      </c>
      <c r="B199" s="62" t="s">
        <v>4</v>
      </c>
      <c r="C199" s="89" t="s">
        <v>85</v>
      </c>
      <c r="D199" s="87" t="s">
        <v>349</v>
      </c>
      <c r="E199" s="97">
        <v>70000</v>
      </c>
      <c r="F199" s="97">
        <v>30000</v>
      </c>
      <c r="G199" s="99">
        <v>0</v>
      </c>
      <c r="H199" s="43">
        <v>0</v>
      </c>
      <c r="I199" s="289"/>
    </row>
    <row r="200" spans="1:9" ht="25.5" outlineLevel="1">
      <c r="A200" s="61">
        <v>10</v>
      </c>
      <c r="B200" s="62" t="s">
        <v>4</v>
      </c>
      <c r="C200" s="87" t="s">
        <v>802</v>
      </c>
      <c r="D200" s="87" t="s">
        <v>350</v>
      </c>
      <c r="E200" s="97">
        <v>29000</v>
      </c>
      <c r="F200" s="97">
        <v>20000</v>
      </c>
      <c r="G200" s="99">
        <v>0</v>
      </c>
      <c r="H200" s="43">
        <v>0</v>
      </c>
      <c r="I200" s="290"/>
    </row>
    <row r="201" spans="1:9" ht="25.5" outlineLevel="1">
      <c r="A201" s="61">
        <v>11</v>
      </c>
      <c r="B201" s="62" t="s">
        <v>4</v>
      </c>
      <c r="C201" s="89" t="s">
        <v>351</v>
      </c>
      <c r="D201" s="89" t="s">
        <v>352</v>
      </c>
      <c r="E201" s="97">
        <v>60000</v>
      </c>
      <c r="F201" s="97">
        <v>30000</v>
      </c>
      <c r="G201" s="99">
        <v>0</v>
      </c>
      <c r="H201" s="43">
        <v>25000</v>
      </c>
      <c r="I201" s="290"/>
    </row>
    <row r="202" spans="1:9" ht="25.5" outlineLevel="1">
      <c r="A202" s="61">
        <v>12</v>
      </c>
      <c r="B202" s="62" t="s">
        <v>4</v>
      </c>
      <c r="C202" s="89" t="s">
        <v>803</v>
      </c>
      <c r="D202" s="89" t="s">
        <v>353</v>
      </c>
      <c r="E202" s="97">
        <v>85000</v>
      </c>
      <c r="F202" s="97">
        <v>20000</v>
      </c>
      <c r="G202" s="99">
        <v>0</v>
      </c>
      <c r="H202" s="43">
        <v>15000</v>
      </c>
      <c r="I202" s="288"/>
    </row>
    <row r="203" spans="1:10" ht="25.5" outlineLevel="1">
      <c r="A203" s="61">
        <v>13</v>
      </c>
      <c r="B203" s="62" t="s">
        <v>4</v>
      </c>
      <c r="C203" s="89" t="s">
        <v>354</v>
      </c>
      <c r="D203" s="89" t="s">
        <v>355</v>
      </c>
      <c r="E203" s="97">
        <v>60000</v>
      </c>
      <c r="F203" s="97">
        <v>48000</v>
      </c>
      <c r="G203" s="99">
        <v>0</v>
      </c>
      <c r="H203" s="43">
        <v>0</v>
      </c>
      <c r="I203" s="291"/>
      <c r="J203" s="35"/>
    </row>
    <row r="204" spans="1:9" ht="38.25" outlineLevel="1">
      <c r="A204" s="61">
        <v>14</v>
      </c>
      <c r="B204" s="62" t="s">
        <v>4</v>
      </c>
      <c r="C204" s="89" t="s">
        <v>356</v>
      </c>
      <c r="D204" s="89" t="s">
        <v>357</v>
      </c>
      <c r="E204" s="97">
        <v>140000</v>
      </c>
      <c r="F204" s="97">
        <v>30000</v>
      </c>
      <c r="G204" s="99">
        <v>0</v>
      </c>
      <c r="H204" s="43">
        <v>15000</v>
      </c>
      <c r="I204" s="352"/>
    </row>
    <row r="205" spans="1:9" ht="51" outlineLevel="1">
      <c r="A205" s="61">
        <v>15</v>
      </c>
      <c r="B205" s="62" t="s">
        <v>4</v>
      </c>
      <c r="C205" s="89" t="s">
        <v>358</v>
      </c>
      <c r="D205" s="89" t="s">
        <v>359</v>
      </c>
      <c r="E205" s="97">
        <v>150000</v>
      </c>
      <c r="F205" s="97">
        <v>75000</v>
      </c>
      <c r="G205" s="99">
        <v>75000</v>
      </c>
      <c r="H205" s="43">
        <v>75000</v>
      </c>
      <c r="I205" s="70"/>
    </row>
    <row r="206" spans="1:9" ht="38.25" outlineLevel="1">
      <c r="A206" s="61">
        <v>16</v>
      </c>
      <c r="B206" s="62" t="s">
        <v>4</v>
      </c>
      <c r="C206" s="89" t="s">
        <v>360</v>
      </c>
      <c r="D206" s="89" t="s">
        <v>361</v>
      </c>
      <c r="E206" s="97">
        <v>160000</v>
      </c>
      <c r="F206" s="97">
        <v>80000</v>
      </c>
      <c r="G206" s="99">
        <v>0</v>
      </c>
      <c r="H206" s="43">
        <v>30000</v>
      </c>
      <c r="I206" s="70"/>
    </row>
    <row r="207" spans="1:9" ht="25.5" outlineLevel="1">
      <c r="A207" s="61">
        <v>17</v>
      </c>
      <c r="B207" s="62" t="s">
        <v>4</v>
      </c>
      <c r="C207" s="203" t="s">
        <v>364</v>
      </c>
      <c r="D207" s="89" t="s">
        <v>365</v>
      </c>
      <c r="E207" s="97">
        <v>960000</v>
      </c>
      <c r="F207" s="97">
        <v>250000</v>
      </c>
      <c r="G207" s="99">
        <v>0</v>
      </c>
      <c r="H207" s="43">
        <v>50000</v>
      </c>
      <c r="I207" s="290"/>
    </row>
    <row r="208" spans="1:9" ht="51" outlineLevel="1">
      <c r="A208" s="61">
        <v>18</v>
      </c>
      <c r="B208" s="62" t="s">
        <v>4</v>
      </c>
      <c r="C208" s="89" t="s">
        <v>366</v>
      </c>
      <c r="D208" s="89" t="s">
        <v>367</v>
      </c>
      <c r="E208" s="97">
        <v>407316</v>
      </c>
      <c r="F208" s="97">
        <v>116500</v>
      </c>
      <c r="G208" s="99">
        <v>0</v>
      </c>
      <c r="H208" s="43">
        <v>0</v>
      </c>
      <c r="I208" s="292"/>
    </row>
    <row r="209" spans="1:9" ht="63.75" outlineLevel="1">
      <c r="A209" s="61">
        <v>19</v>
      </c>
      <c r="B209" s="62" t="s">
        <v>4</v>
      </c>
      <c r="C209" s="89" t="s">
        <v>368</v>
      </c>
      <c r="D209" s="89" t="s">
        <v>369</v>
      </c>
      <c r="E209" s="97">
        <v>1145000</v>
      </c>
      <c r="F209" s="97">
        <v>450000</v>
      </c>
      <c r="G209" s="99">
        <v>0</v>
      </c>
      <c r="H209" s="43">
        <v>0</v>
      </c>
      <c r="I209" s="292"/>
    </row>
    <row r="210" spans="1:9" ht="46.5" customHeight="1" outlineLevel="1">
      <c r="A210" s="61">
        <v>20</v>
      </c>
      <c r="B210" s="62" t="s">
        <v>4</v>
      </c>
      <c r="C210" s="204" t="s">
        <v>370</v>
      </c>
      <c r="D210" s="89" t="s">
        <v>371</v>
      </c>
      <c r="E210" s="97">
        <v>60000</v>
      </c>
      <c r="F210" s="97">
        <v>48000</v>
      </c>
      <c r="G210" s="99">
        <v>20000</v>
      </c>
      <c r="H210" s="43">
        <v>0</v>
      </c>
      <c r="I210" s="293"/>
    </row>
    <row r="211" spans="1:9" ht="76.5" outlineLevel="1">
      <c r="A211" s="61">
        <v>21</v>
      </c>
      <c r="B211" s="62" t="s">
        <v>4</v>
      </c>
      <c r="C211" s="204" t="s">
        <v>372</v>
      </c>
      <c r="D211" s="89" t="s">
        <v>373</v>
      </c>
      <c r="E211" s="97">
        <v>100000</v>
      </c>
      <c r="F211" s="97">
        <v>35000</v>
      </c>
      <c r="G211" s="99">
        <v>30000</v>
      </c>
      <c r="H211" s="43">
        <v>25000</v>
      </c>
      <c r="I211" s="293"/>
    </row>
    <row r="212" spans="1:9" ht="38.25" outlineLevel="1">
      <c r="A212" s="61">
        <v>22</v>
      </c>
      <c r="B212" s="62" t="s">
        <v>4</v>
      </c>
      <c r="C212" s="204" t="s">
        <v>804</v>
      </c>
      <c r="D212" s="89" t="s">
        <v>374</v>
      </c>
      <c r="E212" s="97">
        <v>53000</v>
      </c>
      <c r="F212" s="97">
        <v>40000</v>
      </c>
      <c r="G212" s="99">
        <v>0</v>
      </c>
      <c r="H212" s="43">
        <v>0</v>
      </c>
      <c r="I212" s="293"/>
    </row>
    <row r="213" spans="1:9" ht="38.25" outlineLevel="1">
      <c r="A213" s="61">
        <v>23</v>
      </c>
      <c r="B213" s="62" t="s">
        <v>4</v>
      </c>
      <c r="C213" s="204" t="s">
        <v>375</v>
      </c>
      <c r="D213" s="89" t="s">
        <v>376</v>
      </c>
      <c r="E213" s="97">
        <v>810000</v>
      </c>
      <c r="F213" s="97">
        <v>300000</v>
      </c>
      <c r="G213" s="99">
        <v>960000</v>
      </c>
      <c r="H213" s="43">
        <v>240000</v>
      </c>
      <c r="I213" s="353"/>
    </row>
    <row r="214" spans="1:9" ht="38.25" outlineLevel="1">
      <c r="A214" s="61">
        <v>24</v>
      </c>
      <c r="B214" s="62" t="s">
        <v>4</v>
      </c>
      <c r="C214" s="89" t="s">
        <v>377</v>
      </c>
      <c r="D214" s="89" t="s">
        <v>378</v>
      </c>
      <c r="E214" s="97">
        <v>800000</v>
      </c>
      <c r="F214" s="97">
        <v>200000</v>
      </c>
      <c r="G214" s="99">
        <v>60000</v>
      </c>
      <c r="H214" s="43">
        <v>50000</v>
      </c>
      <c r="I214" s="290"/>
    </row>
    <row r="215" spans="1:9" ht="38.25" outlineLevel="1">
      <c r="A215" s="61">
        <v>25</v>
      </c>
      <c r="B215" s="62" t="s">
        <v>4</v>
      </c>
      <c r="C215" s="87" t="s">
        <v>379</v>
      </c>
      <c r="D215" s="87" t="s">
        <v>380</v>
      </c>
      <c r="E215" s="97">
        <v>500000</v>
      </c>
      <c r="F215" s="97">
        <v>150000</v>
      </c>
      <c r="G215" s="42">
        <v>0</v>
      </c>
      <c r="H215" s="43">
        <v>30000</v>
      </c>
      <c r="I215" s="376"/>
    </row>
    <row r="216" spans="1:9" ht="51" outlineLevel="1">
      <c r="A216" s="61">
        <v>26</v>
      </c>
      <c r="B216" s="62" t="s">
        <v>4</v>
      </c>
      <c r="C216" s="87" t="s">
        <v>381</v>
      </c>
      <c r="D216" s="87" t="s">
        <v>382</v>
      </c>
      <c r="E216" s="97">
        <v>969000</v>
      </c>
      <c r="F216" s="97">
        <v>100000</v>
      </c>
      <c r="G216" s="42">
        <v>0</v>
      </c>
      <c r="H216" s="43">
        <v>50000</v>
      </c>
      <c r="I216" s="376"/>
    </row>
    <row r="217" spans="1:9" ht="38.25" outlineLevel="1">
      <c r="A217" s="61">
        <v>27</v>
      </c>
      <c r="B217" s="62" t="s">
        <v>4</v>
      </c>
      <c r="C217" s="87" t="s">
        <v>84</v>
      </c>
      <c r="D217" s="89" t="s">
        <v>383</v>
      </c>
      <c r="E217" s="97">
        <v>215000</v>
      </c>
      <c r="F217" s="97">
        <v>50000</v>
      </c>
      <c r="G217" s="42">
        <v>0</v>
      </c>
      <c r="H217" s="43">
        <v>30000</v>
      </c>
      <c r="I217" s="380"/>
    </row>
    <row r="218" spans="1:9" ht="63.75" outlineLevel="1">
      <c r="A218" s="61">
        <v>28</v>
      </c>
      <c r="B218" s="62" t="s">
        <v>4</v>
      </c>
      <c r="C218" s="204" t="s">
        <v>384</v>
      </c>
      <c r="D218" s="89" t="s">
        <v>385</v>
      </c>
      <c r="E218" s="97">
        <v>475000</v>
      </c>
      <c r="F218" s="97">
        <v>80000</v>
      </c>
      <c r="G218" s="42">
        <v>0</v>
      </c>
      <c r="H218" s="43">
        <v>0</v>
      </c>
      <c r="I218" s="294"/>
    </row>
    <row r="219" spans="1:9" ht="51" outlineLevel="1">
      <c r="A219" s="61">
        <v>29</v>
      </c>
      <c r="B219" s="62" t="s">
        <v>4</v>
      </c>
      <c r="C219" s="204" t="s">
        <v>386</v>
      </c>
      <c r="D219" s="89" t="s">
        <v>806</v>
      </c>
      <c r="E219" s="97">
        <v>136600</v>
      </c>
      <c r="F219" s="97">
        <v>109000</v>
      </c>
      <c r="G219" s="42">
        <v>0</v>
      </c>
      <c r="H219" s="43">
        <v>15000</v>
      </c>
      <c r="I219" s="295"/>
    </row>
    <row r="220" spans="1:9" ht="25.5" outlineLevel="1">
      <c r="A220" s="61">
        <v>30</v>
      </c>
      <c r="B220" s="62" t="s">
        <v>4</v>
      </c>
      <c r="C220" s="204" t="s">
        <v>805</v>
      </c>
      <c r="D220" s="89" t="s">
        <v>387</v>
      </c>
      <c r="E220" s="97">
        <v>46000</v>
      </c>
      <c r="F220" s="97">
        <v>32000</v>
      </c>
      <c r="G220" s="42">
        <v>0</v>
      </c>
      <c r="H220" s="43">
        <v>30000</v>
      </c>
      <c r="I220" s="354"/>
    </row>
    <row r="221" spans="1:9" ht="51" outlineLevel="1">
      <c r="A221" s="61">
        <v>31</v>
      </c>
      <c r="B221" s="62" t="s">
        <v>4</v>
      </c>
      <c r="C221" s="204" t="s">
        <v>388</v>
      </c>
      <c r="D221" s="89" t="s">
        <v>389</v>
      </c>
      <c r="E221" s="97">
        <v>200000</v>
      </c>
      <c r="F221" s="97">
        <v>60000</v>
      </c>
      <c r="G221" s="42">
        <v>20000</v>
      </c>
      <c r="H221" s="43">
        <v>30000</v>
      </c>
      <c r="I221" s="295"/>
    </row>
    <row r="222" spans="1:9" ht="38.25" outlineLevel="1">
      <c r="A222" s="61">
        <v>32</v>
      </c>
      <c r="B222" s="62" t="s">
        <v>4</v>
      </c>
      <c r="C222" s="204" t="s">
        <v>390</v>
      </c>
      <c r="D222" s="89" t="s">
        <v>391</v>
      </c>
      <c r="E222" s="97">
        <v>300000</v>
      </c>
      <c r="F222" s="97">
        <v>240000</v>
      </c>
      <c r="G222" s="42">
        <v>0</v>
      </c>
      <c r="H222" s="43">
        <v>60000</v>
      </c>
      <c r="I222" s="355"/>
    </row>
    <row r="223" spans="1:9" ht="51" outlineLevel="1">
      <c r="A223" s="61">
        <v>33</v>
      </c>
      <c r="B223" s="62" t="s">
        <v>4</v>
      </c>
      <c r="C223" s="204" t="s">
        <v>807</v>
      </c>
      <c r="D223" s="89" t="s">
        <v>746</v>
      </c>
      <c r="E223" s="97">
        <v>48000</v>
      </c>
      <c r="F223" s="97">
        <v>40000</v>
      </c>
      <c r="G223" s="42">
        <v>0</v>
      </c>
      <c r="H223" s="43">
        <v>30000</v>
      </c>
      <c r="I223" s="295"/>
    </row>
    <row r="224" spans="1:9" ht="25.5" outlineLevel="1">
      <c r="A224" s="61">
        <v>34</v>
      </c>
      <c r="B224" s="62" t="s">
        <v>4</v>
      </c>
      <c r="C224" s="204" t="s">
        <v>83</v>
      </c>
      <c r="D224" s="89" t="s">
        <v>78</v>
      </c>
      <c r="E224" s="97">
        <v>50000</v>
      </c>
      <c r="F224" s="97">
        <v>40000</v>
      </c>
      <c r="G224" s="42">
        <v>40000</v>
      </c>
      <c r="H224" s="43">
        <v>30000</v>
      </c>
      <c r="I224" s="295"/>
    </row>
    <row r="225" spans="1:9" ht="25.5" outlineLevel="1">
      <c r="A225" s="61">
        <v>35</v>
      </c>
      <c r="B225" s="62" t="s">
        <v>4</v>
      </c>
      <c r="C225" s="87" t="s">
        <v>392</v>
      </c>
      <c r="D225" s="87" t="s">
        <v>393</v>
      </c>
      <c r="E225" s="97">
        <v>27000</v>
      </c>
      <c r="F225" s="97">
        <v>20000</v>
      </c>
      <c r="G225" s="99">
        <v>10000</v>
      </c>
      <c r="H225" s="43">
        <v>10000</v>
      </c>
      <c r="I225" s="296"/>
    </row>
    <row r="226" spans="1:9" ht="38.25" outlineLevel="1">
      <c r="A226" s="61">
        <v>36</v>
      </c>
      <c r="B226" s="62" t="s">
        <v>4</v>
      </c>
      <c r="C226" s="89" t="s">
        <v>79</v>
      </c>
      <c r="D226" s="89" t="s">
        <v>394</v>
      </c>
      <c r="E226" s="97">
        <v>300000</v>
      </c>
      <c r="F226" s="97">
        <v>150000</v>
      </c>
      <c r="G226" s="99">
        <v>60000</v>
      </c>
      <c r="H226" s="43">
        <v>60000</v>
      </c>
      <c r="I226" s="290"/>
    </row>
    <row r="227" spans="1:9" ht="38.25" outlineLevel="1">
      <c r="A227" s="61">
        <v>37</v>
      </c>
      <c r="B227" s="62" t="s">
        <v>4</v>
      </c>
      <c r="C227" s="89" t="s">
        <v>395</v>
      </c>
      <c r="D227" s="87" t="s">
        <v>396</v>
      </c>
      <c r="E227" s="97">
        <v>23500</v>
      </c>
      <c r="F227" s="97">
        <v>20000</v>
      </c>
      <c r="G227" s="99">
        <v>10000</v>
      </c>
      <c r="H227" s="43">
        <v>0</v>
      </c>
      <c r="I227" s="291"/>
    </row>
    <row r="228" spans="1:9" ht="25.5" outlineLevel="1">
      <c r="A228" s="61">
        <v>38</v>
      </c>
      <c r="B228" s="62" t="s">
        <v>4</v>
      </c>
      <c r="C228" s="87" t="s">
        <v>397</v>
      </c>
      <c r="D228" s="87" t="s">
        <v>398</v>
      </c>
      <c r="E228" s="97">
        <v>140000</v>
      </c>
      <c r="F228" s="97">
        <v>73000</v>
      </c>
      <c r="G228" s="99">
        <v>50000</v>
      </c>
      <c r="H228" s="43">
        <v>50000</v>
      </c>
      <c r="I228" s="290"/>
    </row>
    <row r="229" spans="1:9" ht="25.5" outlineLevel="1">
      <c r="A229" s="61">
        <v>39</v>
      </c>
      <c r="B229" s="62" t="s">
        <v>4</v>
      </c>
      <c r="C229" s="89" t="s">
        <v>399</v>
      </c>
      <c r="D229" s="89" t="s">
        <v>400</v>
      </c>
      <c r="E229" s="97">
        <v>850000</v>
      </c>
      <c r="F229" s="97">
        <v>300000</v>
      </c>
      <c r="G229" s="99">
        <v>100000</v>
      </c>
      <c r="H229" s="43">
        <v>100000</v>
      </c>
      <c r="I229" s="290"/>
    </row>
    <row r="230" spans="1:9" ht="38.25" outlineLevel="1">
      <c r="A230" s="61">
        <v>40</v>
      </c>
      <c r="B230" s="62" t="s">
        <v>4</v>
      </c>
      <c r="C230" s="89" t="s">
        <v>46</v>
      </c>
      <c r="D230" s="89" t="s">
        <v>401</v>
      </c>
      <c r="E230" s="97">
        <v>139700</v>
      </c>
      <c r="F230" s="97">
        <v>60000</v>
      </c>
      <c r="G230" s="99">
        <v>0</v>
      </c>
      <c r="H230" s="43">
        <v>0</v>
      </c>
      <c r="I230" s="71"/>
    </row>
    <row r="231" spans="1:9" ht="25.5" outlineLevel="1">
      <c r="A231" s="61">
        <v>41</v>
      </c>
      <c r="B231" s="62" t="s">
        <v>4</v>
      </c>
      <c r="C231" s="89" t="s">
        <v>402</v>
      </c>
      <c r="D231" s="89" t="s">
        <v>403</v>
      </c>
      <c r="E231" s="97">
        <v>27000</v>
      </c>
      <c r="F231" s="97">
        <v>16000</v>
      </c>
      <c r="G231" s="99">
        <v>0</v>
      </c>
      <c r="H231" s="43">
        <v>0</v>
      </c>
      <c r="I231" s="71"/>
    </row>
    <row r="232" spans="1:9" ht="63.75" outlineLevel="1">
      <c r="A232" s="61">
        <v>42</v>
      </c>
      <c r="B232" s="62" t="s">
        <v>4</v>
      </c>
      <c r="C232" s="89" t="s">
        <v>404</v>
      </c>
      <c r="D232" s="89" t="s">
        <v>405</v>
      </c>
      <c r="E232" s="97">
        <v>1390000</v>
      </c>
      <c r="F232" s="97">
        <v>950000</v>
      </c>
      <c r="G232" s="99">
        <v>0</v>
      </c>
      <c r="H232" s="43">
        <v>180000</v>
      </c>
      <c r="I232" s="123"/>
    </row>
    <row r="233" spans="1:9" ht="63.75" outlineLevel="1">
      <c r="A233" s="61">
        <v>43</v>
      </c>
      <c r="B233" s="62" t="s">
        <v>4</v>
      </c>
      <c r="C233" s="89" t="s">
        <v>404</v>
      </c>
      <c r="D233" s="89" t="s">
        <v>406</v>
      </c>
      <c r="E233" s="97">
        <v>1060000</v>
      </c>
      <c r="F233" s="97">
        <v>750000</v>
      </c>
      <c r="G233" s="99">
        <v>0</v>
      </c>
      <c r="H233" s="43">
        <v>0</v>
      </c>
      <c r="I233" s="123"/>
    </row>
    <row r="234" spans="1:9" ht="51" outlineLevel="1">
      <c r="A234" s="61">
        <v>44</v>
      </c>
      <c r="B234" s="62" t="s">
        <v>4</v>
      </c>
      <c r="C234" s="89" t="s">
        <v>404</v>
      </c>
      <c r="D234" s="89" t="s">
        <v>407</v>
      </c>
      <c r="E234" s="97">
        <v>850000</v>
      </c>
      <c r="F234" s="97">
        <v>500000</v>
      </c>
      <c r="G234" s="99">
        <v>0</v>
      </c>
      <c r="H234" s="43">
        <v>0</v>
      </c>
      <c r="I234" s="71"/>
    </row>
    <row r="235" spans="1:9" ht="38.25" outlineLevel="1">
      <c r="A235" s="61">
        <v>45</v>
      </c>
      <c r="B235" s="62" t="s">
        <v>4</v>
      </c>
      <c r="C235" s="89" t="s">
        <v>408</v>
      </c>
      <c r="D235" s="89" t="s">
        <v>409</v>
      </c>
      <c r="E235" s="97">
        <v>483000</v>
      </c>
      <c r="F235" s="97">
        <v>200000</v>
      </c>
      <c r="G235" s="99">
        <v>50000</v>
      </c>
      <c r="H235" s="43">
        <v>50000</v>
      </c>
      <c r="I235" s="71"/>
    </row>
    <row r="236" spans="1:10" ht="38.25" outlineLevel="1">
      <c r="A236" s="61">
        <v>46</v>
      </c>
      <c r="B236" s="62" t="s">
        <v>4</v>
      </c>
      <c r="C236" s="89" t="s">
        <v>808</v>
      </c>
      <c r="D236" s="89" t="s">
        <v>410</v>
      </c>
      <c r="E236" s="97">
        <v>220000</v>
      </c>
      <c r="F236" s="97">
        <v>80000</v>
      </c>
      <c r="G236" s="99">
        <v>0</v>
      </c>
      <c r="H236" s="43">
        <v>60000</v>
      </c>
      <c r="I236" s="71"/>
      <c r="J236" s="35"/>
    </row>
    <row r="237" spans="1:9" ht="38.25" outlineLevel="1">
      <c r="A237" s="61">
        <v>47</v>
      </c>
      <c r="B237" s="62" t="s">
        <v>4</v>
      </c>
      <c r="C237" s="87" t="s">
        <v>411</v>
      </c>
      <c r="D237" s="87" t="s">
        <v>412</v>
      </c>
      <c r="E237" s="97">
        <v>128000</v>
      </c>
      <c r="F237" s="97">
        <v>25000</v>
      </c>
      <c r="G237" s="99">
        <v>30000</v>
      </c>
      <c r="H237" s="43">
        <v>25000</v>
      </c>
      <c r="I237" s="290"/>
    </row>
    <row r="238" spans="1:9" ht="38.25" outlineLevel="1">
      <c r="A238" s="61">
        <v>48</v>
      </c>
      <c r="B238" s="66" t="s">
        <v>4</v>
      </c>
      <c r="C238" s="91" t="s">
        <v>413</v>
      </c>
      <c r="D238" s="91" t="s">
        <v>80</v>
      </c>
      <c r="E238" s="97">
        <v>136500</v>
      </c>
      <c r="F238" s="97">
        <v>65000</v>
      </c>
      <c r="G238" s="99">
        <v>30000</v>
      </c>
      <c r="H238" s="43">
        <v>30000</v>
      </c>
      <c r="I238" s="290"/>
    </row>
    <row r="239" spans="1:9" ht="25.5" outlineLevel="1">
      <c r="A239" s="61">
        <v>49</v>
      </c>
      <c r="B239" s="62" t="s">
        <v>4</v>
      </c>
      <c r="C239" s="89" t="s">
        <v>413</v>
      </c>
      <c r="D239" s="87" t="s">
        <v>414</v>
      </c>
      <c r="E239" s="97">
        <v>225500</v>
      </c>
      <c r="F239" s="97">
        <v>120000</v>
      </c>
      <c r="G239" s="99">
        <v>0</v>
      </c>
      <c r="H239" s="43">
        <v>20000</v>
      </c>
      <c r="I239" s="290"/>
    </row>
    <row r="240" spans="1:9" ht="25.5" outlineLevel="1">
      <c r="A240" s="61">
        <v>50</v>
      </c>
      <c r="B240" s="62" t="s">
        <v>4</v>
      </c>
      <c r="C240" s="89" t="s">
        <v>415</v>
      </c>
      <c r="D240" s="89" t="s">
        <v>416</v>
      </c>
      <c r="E240" s="97">
        <v>227500</v>
      </c>
      <c r="F240" s="97">
        <v>90000</v>
      </c>
      <c r="G240" s="99">
        <v>30000</v>
      </c>
      <c r="H240" s="43">
        <v>30000</v>
      </c>
      <c r="I240" s="290"/>
    </row>
    <row r="241" spans="1:9" ht="51" outlineLevel="1">
      <c r="A241" s="61">
        <v>51</v>
      </c>
      <c r="B241" s="62" t="s">
        <v>4</v>
      </c>
      <c r="C241" s="89" t="s">
        <v>417</v>
      </c>
      <c r="D241" s="89" t="s">
        <v>418</v>
      </c>
      <c r="E241" s="97">
        <v>169400</v>
      </c>
      <c r="F241" s="97">
        <v>124000</v>
      </c>
      <c r="G241" s="99">
        <v>0</v>
      </c>
      <c r="H241" s="43">
        <v>0</v>
      </c>
      <c r="I241" s="290"/>
    </row>
    <row r="242" spans="1:9" ht="63.75" outlineLevel="1">
      <c r="A242" s="61">
        <v>52</v>
      </c>
      <c r="B242" s="62" t="s">
        <v>4</v>
      </c>
      <c r="C242" s="87" t="s">
        <v>419</v>
      </c>
      <c r="D242" s="87" t="s">
        <v>420</v>
      </c>
      <c r="E242" s="97">
        <v>833095</v>
      </c>
      <c r="F242" s="97">
        <v>543676</v>
      </c>
      <c r="G242" s="42">
        <v>25000</v>
      </c>
      <c r="H242" s="43">
        <v>0</v>
      </c>
      <c r="I242" s="290"/>
    </row>
    <row r="243" spans="1:9" ht="51" outlineLevel="1">
      <c r="A243" s="61">
        <v>53</v>
      </c>
      <c r="B243" s="62" t="s">
        <v>4</v>
      </c>
      <c r="C243" s="87" t="s">
        <v>421</v>
      </c>
      <c r="D243" s="87" t="s">
        <v>422</v>
      </c>
      <c r="E243" s="97">
        <v>500000</v>
      </c>
      <c r="F243" s="97">
        <v>100000</v>
      </c>
      <c r="G243" s="42">
        <v>25000</v>
      </c>
      <c r="H243" s="43">
        <v>0</v>
      </c>
      <c r="I243" s="290"/>
    </row>
    <row r="244" spans="1:9" ht="25.5" outlineLevel="1">
      <c r="A244" s="61">
        <v>54</v>
      </c>
      <c r="B244" s="62" t="s">
        <v>4</v>
      </c>
      <c r="C244" s="87" t="s">
        <v>106</v>
      </c>
      <c r="D244" s="87" t="s">
        <v>423</v>
      </c>
      <c r="E244" s="97">
        <v>120000</v>
      </c>
      <c r="F244" s="97">
        <v>50000</v>
      </c>
      <c r="G244" s="99">
        <v>30000</v>
      </c>
      <c r="H244" s="43">
        <v>20000</v>
      </c>
      <c r="I244" s="71"/>
    </row>
    <row r="245" spans="1:9" ht="38.25" outlineLevel="1">
      <c r="A245" s="61">
        <v>55</v>
      </c>
      <c r="B245" s="62" t="s">
        <v>4</v>
      </c>
      <c r="C245" s="89" t="s">
        <v>107</v>
      </c>
      <c r="D245" s="89" t="s">
        <v>424</v>
      </c>
      <c r="E245" s="97">
        <v>400000</v>
      </c>
      <c r="F245" s="97">
        <v>100000</v>
      </c>
      <c r="G245" s="99">
        <v>50000</v>
      </c>
      <c r="H245" s="43">
        <v>30000</v>
      </c>
      <c r="I245" s="376"/>
    </row>
    <row r="246" spans="1:9" ht="25.5" outlineLevel="1">
      <c r="A246" s="61">
        <v>56</v>
      </c>
      <c r="B246" s="62" t="s">
        <v>4</v>
      </c>
      <c r="C246" s="89" t="s">
        <v>108</v>
      </c>
      <c r="D246" s="87" t="s">
        <v>425</v>
      </c>
      <c r="E246" s="97">
        <v>150000</v>
      </c>
      <c r="F246" s="97">
        <v>40000</v>
      </c>
      <c r="G246" s="274">
        <v>20000</v>
      </c>
      <c r="H246" s="43">
        <v>20000</v>
      </c>
      <c r="I246" s="377"/>
    </row>
    <row r="247" spans="1:9" ht="25.5" outlineLevel="1">
      <c r="A247" s="61">
        <v>57</v>
      </c>
      <c r="B247" s="62" t="s">
        <v>4</v>
      </c>
      <c r="C247" s="89" t="s">
        <v>426</v>
      </c>
      <c r="D247" s="89" t="s">
        <v>427</v>
      </c>
      <c r="E247" s="97">
        <v>935000</v>
      </c>
      <c r="F247" s="97">
        <v>150000</v>
      </c>
      <c r="G247" s="99">
        <v>40000</v>
      </c>
      <c r="H247" s="43">
        <v>50000</v>
      </c>
      <c r="I247" s="71"/>
    </row>
    <row r="248" spans="1:9" ht="38.25" outlineLevel="1">
      <c r="A248" s="61">
        <v>58</v>
      </c>
      <c r="B248" s="62" t="s">
        <v>4</v>
      </c>
      <c r="C248" s="87" t="s">
        <v>86</v>
      </c>
      <c r="D248" s="87" t="s">
        <v>428</v>
      </c>
      <c r="E248" s="97">
        <v>80000</v>
      </c>
      <c r="F248" s="97">
        <v>50000</v>
      </c>
      <c r="G248" s="99">
        <v>20000</v>
      </c>
      <c r="H248" s="43">
        <v>0</v>
      </c>
      <c r="I248" s="290"/>
    </row>
    <row r="249" spans="1:9" ht="58.5" customHeight="1" outlineLevel="1">
      <c r="A249" s="61">
        <v>59</v>
      </c>
      <c r="B249" s="62" t="s">
        <v>4</v>
      </c>
      <c r="C249" s="89" t="s">
        <v>429</v>
      </c>
      <c r="D249" s="89" t="s">
        <v>430</v>
      </c>
      <c r="E249" s="97">
        <v>174000</v>
      </c>
      <c r="F249" s="97">
        <v>60000</v>
      </c>
      <c r="G249" s="99">
        <v>15000</v>
      </c>
      <c r="H249" s="43">
        <v>20000</v>
      </c>
      <c r="I249" s="290"/>
    </row>
    <row r="250" spans="1:9" ht="66.75" customHeight="1" outlineLevel="1">
      <c r="A250" s="61">
        <v>60</v>
      </c>
      <c r="B250" s="62" t="s">
        <v>4</v>
      </c>
      <c r="C250" s="87" t="s">
        <v>431</v>
      </c>
      <c r="D250" s="87" t="s">
        <v>432</v>
      </c>
      <c r="E250" s="97">
        <v>270000</v>
      </c>
      <c r="F250" s="97">
        <v>100000</v>
      </c>
      <c r="G250" s="99">
        <v>30000</v>
      </c>
      <c r="H250" s="43">
        <v>30000</v>
      </c>
      <c r="I250" s="290"/>
    </row>
    <row r="251" spans="1:9" ht="55.5" customHeight="1" outlineLevel="1">
      <c r="A251" s="61">
        <v>61</v>
      </c>
      <c r="B251" s="62" t="s">
        <v>4</v>
      </c>
      <c r="C251" s="87" t="s">
        <v>87</v>
      </c>
      <c r="D251" s="87" t="s">
        <v>433</v>
      </c>
      <c r="E251" s="97">
        <v>78000</v>
      </c>
      <c r="F251" s="97">
        <v>35000</v>
      </c>
      <c r="G251" s="99">
        <v>0</v>
      </c>
      <c r="H251" s="43">
        <v>0</v>
      </c>
      <c r="I251" s="289"/>
    </row>
    <row r="252" spans="1:9" ht="51" outlineLevel="1">
      <c r="A252" s="61">
        <v>62</v>
      </c>
      <c r="B252" s="62" t="s">
        <v>4</v>
      </c>
      <c r="C252" s="89" t="s">
        <v>434</v>
      </c>
      <c r="D252" s="87" t="s">
        <v>88</v>
      </c>
      <c r="E252" s="97">
        <v>1930000</v>
      </c>
      <c r="F252" s="97">
        <v>330000</v>
      </c>
      <c r="G252" s="99">
        <v>100000</v>
      </c>
      <c r="H252" s="43">
        <v>80000</v>
      </c>
      <c r="I252" s="71"/>
    </row>
    <row r="253" spans="1:9" ht="76.5" outlineLevel="1">
      <c r="A253" s="61">
        <v>63</v>
      </c>
      <c r="B253" s="62" t="s">
        <v>4</v>
      </c>
      <c r="C253" s="87" t="s">
        <v>435</v>
      </c>
      <c r="D253" s="87" t="s">
        <v>436</v>
      </c>
      <c r="E253" s="97">
        <v>165000</v>
      </c>
      <c r="F253" s="97">
        <v>50000</v>
      </c>
      <c r="G253" s="99">
        <v>20000</v>
      </c>
      <c r="H253" s="43">
        <v>0</v>
      </c>
      <c r="I253" s="296"/>
    </row>
    <row r="254" spans="1:9" ht="51" outlineLevel="1">
      <c r="A254" s="61">
        <v>64</v>
      </c>
      <c r="B254" s="62" t="s">
        <v>4</v>
      </c>
      <c r="C254" s="89" t="s">
        <v>437</v>
      </c>
      <c r="D254" s="89" t="s">
        <v>438</v>
      </c>
      <c r="E254" s="97">
        <v>150000</v>
      </c>
      <c r="F254" s="97">
        <v>100000</v>
      </c>
      <c r="G254" s="99">
        <v>50000</v>
      </c>
      <c r="H254" s="43">
        <v>60000</v>
      </c>
      <c r="I254" s="70"/>
    </row>
    <row r="255" spans="1:9" ht="51" outlineLevel="1">
      <c r="A255" s="61">
        <v>65</v>
      </c>
      <c r="B255" s="62" t="s">
        <v>4</v>
      </c>
      <c r="C255" s="89" t="s">
        <v>89</v>
      </c>
      <c r="D255" s="89" t="s">
        <v>439</v>
      </c>
      <c r="E255" s="97">
        <v>85000</v>
      </c>
      <c r="F255" s="97">
        <v>30000</v>
      </c>
      <c r="G255" s="99">
        <v>30000</v>
      </c>
      <c r="H255" s="43">
        <v>30000</v>
      </c>
      <c r="I255" s="298"/>
    </row>
    <row r="256" spans="1:9" ht="47.25" customHeight="1" outlineLevel="1">
      <c r="A256" s="61">
        <v>66</v>
      </c>
      <c r="B256" s="62" t="s">
        <v>4</v>
      </c>
      <c r="C256" s="87" t="s">
        <v>440</v>
      </c>
      <c r="D256" s="87" t="s">
        <v>441</v>
      </c>
      <c r="E256" s="97">
        <v>1280000</v>
      </c>
      <c r="F256" s="97">
        <v>300000</v>
      </c>
      <c r="G256" s="99">
        <v>70000</v>
      </c>
      <c r="H256" s="43">
        <v>100000</v>
      </c>
      <c r="I256" s="70"/>
    </row>
    <row r="257" spans="1:9" ht="51" outlineLevel="1">
      <c r="A257" s="61">
        <v>67</v>
      </c>
      <c r="B257" s="62" t="s">
        <v>4</v>
      </c>
      <c r="C257" s="87" t="s">
        <v>442</v>
      </c>
      <c r="D257" s="87" t="s">
        <v>443</v>
      </c>
      <c r="E257" s="97">
        <v>255000</v>
      </c>
      <c r="F257" s="97">
        <v>120000</v>
      </c>
      <c r="G257" s="99">
        <v>60000</v>
      </c>
      <c r="H257" s="43">
        <v>60000</v>
      </c>
      <c r="I257" s="70"/>
    </row>
    <row r="258" spans="1:9" ht="25.5" outlineLevel="1">
      <c r="A258" s="61">
        <v>68</v>
      </c>
      <c r="B258" s="62" t="s">
        <v>4</v>
      </c>
      <c r="C258" s="89" t="s">
        <v>90</v>
      </c>
      <c r="D258" s="87" t="s">
        <v>444</v>
      </c>
      <c r="E258" s="97">
        <v>2020000</v>
      </c>
      <c r="F258" s="97">
        <v>500000</v>
      </c>
      <c r="G258" s="99">
        <v>80000</v>
      </c>
      <c r="H258" s="43">
        <v>80000</v>
      </c>
      <c r="I258" s="299"/>
    </row>
    <row r="259" spans="1:9" ht="51" outlineLevel="1">
      <c r="A259" s="61">
        <v>69</v>
      </c>
      <c r="B259" s="62" t="s">
        <v>4</v>
      </c>
      <c r="C259" s="89" t="s">
        <v>90</v>
      </c>
      <c r="D259" s="87" t="s">
        <v>445</v>
      </c>
      <c r="E259" s="97">
        <v>269000</v>
      </c>
      <c r="F259" s="97">
        <v>166000</v>
      </c>
      <c r="G259" s="99">
        <v>0</v>
      </c>
      <c r="H259" s="43">
        <v>0</v>
      </c>
      <c r="I259" s="300"/>
    </row>
    <row r="260" spans="1:9" ht="25.5" outlineLevel="1">
      <c r="A260" s="61">
        <v>70</v>
      </c>
      <c r="B260" s="62" t="s">
        <v>4</v>
      </c>
      <c r="C260" s="87" t="s">
        <v>446</v>
      </c>
      <c r="D260" s="87" t="s">
        <v>447</v>
      </c>
      <c r="E260" s="97">
        <v>90000</v>
      </c>
      <c r="F260" s="97">
        <v>50000</v>
      </c>
      <c r="G260" s="99">
        <v>0</v>
      </c>
      <c r="H260" s="43">
        <v>30000</v>
      </c>
      <c r="I260" s="381"/>
    </row>
    <row r="261" spans="1:9" ht="25.5" outlineLevel="1">
      <c r="A261" s="61">
        <v>71</v>
      </c>
      <c r="B261" s="62" t="s">
        <v>4</v>
      </c>
      <c r="C261" s="87" t="s">
        <v>446</v>
      </c>
      <c r="D261" s="87" t="s">
        <v>448</v>
      </c>
      <c r="E261" s="97">
        <v>1670000</v>
      </c>
      <c r="F261" s="97">
        <v>700000</v>
      </c>
      <c r="G261" s="99">
        <v>450000</v>
      </c>
      <c r="H261" s="43">
        <v>450000</v>
      </c>
      <c r="I261" s="382"/>
    </row>
    <row r="262" spans="1:9" ht="25.5" outlineLevel="1">
      <c r="A262" s="61">
        <v>72</v>
      </c>
      <c r="B262" s="62" t="s">
        <v>4</v>
      </c>
      <c r="C262" s="89" t="s">
        <v>449</v>
      </c>
      <c r="D262" s="89" t="s">
        <v>450</v>
      </c>
      <c r="E262" s="97">
        <v>200000</v>
      </c>
      <c r="F262" s="97">
        <v>100000</v>
      </c>
      <c r="G262" s="99">
        <v>50000</v>
      </c>
      <c r="H262" s="43">
        <v>50000</v>
      </c>
      <c r="I262" s="70"/>
    </row>
    <row r="263" spans="1:9" ht="71.25" customHeight="1" outlineLevel="1">
      <c r="A263" s="61">
        <v>73</v>
      </c>
      <c r="B263" s="62" t="s">
        <v>4</v>
      </c>
      <c r="C263" s="89" t="s">
        <v>451</v>
      </c>
      <c r="D263" s="89" t="s">
        <v>452</v>
      </c>
      <c r="E263" s="97">
        <v>790000</v>
      </c>
      <c r="F263" s="97">
        <v>200000</v>
      </c>
      <c r="G263" s="99">
        <v>0</v>
      </c>
      <c r="H263" s="43">
        <v>200000</v>
      </c>
      <c r="I263" s="70"/>
    </row>
    <row r="264" spans="1:9" ht="63" customHeight="1" outlineLevel="1">
      <c r="A264" s="61">
        <v>74</v>
      </c>
      <c r="B264" s="62" t="s">
        <v>4</v>
      </c>
      <c r="C264" s="89" t="s">
        <v>453</v>
      </c>
      <c r="D264" s="89" t="s">
        <v>454</v>
      </c>
      <c r="E264" s="97">
        <v>400000</v>
      </c>
      <c r="F264" s="97">
        <v>185000</v>
      </c>
      <c r="G264" s="99">
        <v>0</v>
      </c>
      <c r="H264" s="43">
        <v>130000</v>
      </c>
      <c r="I264" s="356"/>
    </row>
    <row r="265" spans="1:9" ht="45" customHeight="1" outlineLevel="1">
      <c r="A265" s="61">
        <v>75</v>
      </c>
      <c r="B265" s="62" t="s">
        <v>4</v>
      </c>
      <c r="C265" s="89" t="s">
        <v>455</v>
      </c>
      <c r="D265" s="89" t="s">
        <v>456</v>
      </c>
      <c r="E265" s="97">
        <v>132500</v>
      </c>
      <c r="F265" s="97">
        <v>80000</v>
      </c>
      <c r="G265" s="99">
        <v>80000</v>
      </c>
      <c r="H265" s="43">
        <v>80000</v>
      </c>
      <c r="I265" s="71"/>
    </row>
    <row r="266" spans="1:9" ht="38.25" outlineLevel="1">
      <c r="A266" s="61">
        <v>76</v>
      </c>
      <c r="B266" s="62" t="s">
        <v>4</v>
      </c>
      <c r="C266" s="89" t="s">
        <v>457</v>
      </c>
      <c r="D266" s="89" t="s">
        <v>458</v>
      </c>
      <c r="E266" s="97">
        <v>70500</v>
      </c>
      <c r="F266" s="97">
        <v>50000</v>
      </c>
      <c r="G266" s="99">
        <v>0</v>
      </c>
      <c r="H266" s="43">
        <v>0</v>
      </c>
      <c r="I266" s="70"/>
    </row>
    <row r="267" spans="1:10" s="342" customFormat="1" ht="45.75" customHeight="1" outlineLevel="1">
      <c r="A267" s="340">
        <v>77</v>
      </c>
      <c r="B267" s="87" t="s">
        <v>4</v>
      </c>
      <c r="C267" s="87" t="s">
        <v>459</v>
      </c>
      <c r="D267" s="91" t="s">
        <v>460</v>
      </c>
      <c r="E267" s="97">
        <v>874000</v>
      </c>
      <c r="F267" s="97">
        <v>70000</v>
      </c>
      <c r="G267" s="99">
        <v>40000</v>
      </c>
      <c r="H267" s="43">
        <v>40000</v>
      </c>
      <c r="I267" s="299"/>
      <c r="J267" s="341"/>
    </row>
    <row r="268" spans="1:9" ht="38.25" outlineLevel="1">
      <c r="A268" s="61">
        <v>78</v>
      </c>
      <c r="B268" s="62" t="s">
        <v>4</v>
      </c>
      <c r="C268" s="87" t="s">
        <v>461</v>
      </c>
      <c r="D268" s="89" t="s">
        <v>462</v>
      </c>
      <c r="E268" s="97">
        <v>115000</v>
      </c>
      <c r="F268" s="97">
        <v>80000</v>
      </c>
      <c r="G268" s="99">
        <v>0</v>
      </c>
      <c r="H268" s="43">
        <v>60000</v>
      </c>
      <c r="I268" s="70"/>
    </row>
    <row r="269" spans="1:9" ht="25.5" outlineLevel="1">
      <c r="A269" s="61">
        <v>79</v>
      </c>
      <c r="B269" s="62" t="s">
        <v>4</v>
      </c>
      <c r="C269" s="87" t="s">
        <v>461</v>
      </c>
      <c r="D269" s="89" t="s">
        <v>463</v>
      </c>
      <c r="E269" s="97">
        <v>150000</v>
      </c>
      <c r="F269" s="97">
        <v>110000</v>
      </c>
      <c r="G269" s="99">
        <v>50000</v>
      </c>
      <c r="H269" s="43">
        <v>80000</v>
      </c>
      <c r="I269" s="70"/>
    </row>
    <row r="270" spans="1:10" ht="38.25" outlineLevel="1">
      <c r="A270" s="61">
        <v>80</v>
      </c>
      <c r="B270" s="62" t="s">
        <v>4</v>
      </c>
      <c r="C270" s="205" t="s">
        <v>464</v>
      </c>
      <c r="D270" s="87" t="s">
        <v>465</v>
      </c>
      <c r="E270" s="97">
        <v>1407000</v>
      </c>
      <c r="F270" s="97">
        <v>200000</v>
      </c>
      <c r="G270" s="99">
        <v>150000</v>
      </c>
      <c r="H270" s="43">
        <v>120000</v>
      </c>
      <c r="I270" s="70"/>
      <c r="J270" s="35"/>
    </row>
    <row r="271" spans="1:9" ht="38.25" outlineLevel="1">
      <c r="A271" s="61">
        <v>81</v>
      </c>
      <c r="B271" s="62" t="s">
        <v>4</v>
      </c>
      <c r="C271" s="205" t="s">
        <v>464</v>
      </c>
      <c r="D271" s="87" t="s">
        <v>466</v>
      </c>
      <c r="E271" s="97">
        <v>352500</v>
      </c>
      <c r="F271" s="97">
        <v>80000</v>
      </c>
      <c r="G271" s="99">
        <v>0</v>
      </c>
      <c r="H271" s="43">
        <v>50000</v>
      </c>
      <c r="I271" s="70"/>
    </row>
    <row r="272" spans="1:9" ht="51" outlineLevel="1">
      <c r="A272" s="61">
        <v>82</v>
      </c>
      <c r="B272" s="62" t="s">
        <v>4</v>
      </c>
      <c r="C272" s="87" t="s">
        <v>467</v>
      </c>
      <c r="D272" s="87" t="s">
        <v>468</v>
      </c>
      <c r="E272" s="97">
        <v>170000</v>
      </c>
      <c r="F272" s="97">
        <v>60000</v>
      </c>
      <c r="G272" s="99">
        <v>50000</v>
      </c>
      <c r="H272" s="43">
        <v>60000</v>
      </c>
      <c r="I272" s="70"/>
    </row>
    <row r="273" spans="1:9" ht="63.75" outlineLevel="1" collapsed="1">
      <c r="A273" s="61">
        <v>83</v>
      </c>
      <c r="B273" s="62" t="s">
        <v>4</v>
      </c>
      <c r="C273" s="87" t="s">
        <v>469</v>
      </c>
      <c r="D273" s="87" t="s">
        <v>470</v>
      </c>
      <c r="E273" s="97">
        <v>124000</v>
      </c>
      <c r="F273" s="97">
        <v>95000</v>
      </c>
      <c r="G273" s="99">
        <v>40000</v>
      </c>
      <c r="H273" s="43">
        <v>30000</v>
      </c>
      <c r="I273" s="70"/>
    </row>
    <row r="274" spans="1:9" ht="63.75" outlineLevel="1">
      <c r="A274" s="61">
        <v>84</v>
      </c>
      <c r="B274" s="62" t="s">
        <v>4</v>
      </c>
      <c r="C274" s="87" t="s">
        <v>471</v>
      </c>
      <c r="D274" s="87" t="s">
        <v>472</v>
      </c>
      <c r="E274" s="97">
        <v>40000</v>
      </c>
      <c r="F274" s="97">
        <v>23000</v>
      </c>
      <c r="G274" s="99">
        <v>0</v>
      </c>
      <c r="H274" s="43">
        <v>20000</v>
      </c>
      <c r="I274" s="70"/>
    </row>
    <row r="275" spans="1:9" ht="63.75" outlineLevel="1">
      <c r="A275" s="61">
        <v>85</v>
      </c>
      <c r="B275" s="62" t="s">
        <v>4</v>
      </c>
      <c r="C275" s="87" t="s">
        <v>473</v>
      </c>
      <c r="D275" s="87" t="s">
        <v>474</v>
      </c>
      <c r="E275" s="97">
        <v>161000</v>
      </c>
      <c r="F275" s="97">
        <v>120000</v>
      </c>
      <c r="G275" s="99">
        <v>0</v>
      </c>
      <c r="H275" s="43">
        <v>30000</v>
      </c>
      <c r="I275" s="70"/>
    </row>
    <row r="276" spans="1:9" ht="51" outlineLevel="1">
      <c r="A276" s="61">
        <v>86</v>
      </c>
      <c r="B276" s="62" t="s">
        <v>4</v>
      </c>
      <c r="C276" s="87" t="s">
        <v>475</v>
      </c>
      <c r="D276" s="87" t="s">
        <v>476</v>
      </c>
      <c r="E276" s="97">
        <v>200000</v>
      </c>
      <c r="F276" s="97">
        <v>25000</v>
      </c>
      <c r="G276" s="99">
        <v>0</v>
      </c>
      <c r="H276" s="43">
        <v>0</v>
      </c>
      <c r="I276" s="70"/>
    </row>
    <row r="277" spans="1:9" ht="25.5" outlineLevel="1">
      <c r="A277" s="61">
        <v>87</v>
      </c>
      <c r="B277" s="62" t="s">
        <v>4</v>
      </c>
      <c r="C277" s="87" t="s">
        <v>809</v>
      </c>
      <c r="D277" s="87" t="s">
        <v>477</v>
      </c>
      <c r="E277" s="97">
        <v>70000</v>
      </c>
      <c r="F277" s="97">
        <v>40000</v>
      </c>
      <c r="G277" s="99">
        <v>0</v>
      </c>
      <c r="H277" s="43">
        <v>30000</v>
      </c>
      <c r="I277" s="70"/>
    </row>
    <row r="278" spans="1:9" ht="51" outlineLevel="1">
      <c r="A278" s="61">
        <v>88</v>
      </c>
      <c r="B278" s="62" t="s">
        <v>4</v>
      </c>
      <c r="C278" s="87" t="s">
        <v>478</v>
      </c>
      <c r="D278" s="87" t="s">
        <v>479</v>
      </c>
      <c r="E278" s="97">
        <v>750000</v>
      </c>
      <c r="F278" s="97">
        <v>150000</v>
      </c>
      <c r="G278" s="99">
        <v>0</v>
      </c>
      <c r="H278" s="43">
        <v>0</v>
      </c>
      <c r="I278" s="70"/>
    </row>
    <row r="279" spans="1:9" ht="38.25" outlineLevel="1">
      <c r="A279" s="61">
        <v>89</v>
      </c>
      <c r="B279" s="62" t="s">
        <v>4</v>
      </c>
      <c r="C279" s="87" t="s">
        <v>480</v>
      </c>
      <c r="D279" s="87" t="s">
        <v>481</v>
      </c>
      <c r="E279" s="97">
        <v>100000</v>
      </c>
      <c r="F279" s="97">
        <v>40000</v>
      </c>
      <c r="G279" s="99">
        <v>0</v>
      </c>
      <c r="H279" s="43">
        <v>0</v>
      </c>
      <c r="I279" s="70"/>
    </row>
    <row r="280" spans="1:9" ht="31.5" customHeight="1" outlineLevel="1">
      <c r="A280" s="61">
        <v>90</v>
      </c>
      <c r="B280" s="62" t="s">
        <v>4</v>
      </c>
      <c r="C280" s="87" t="s">
        <v>810</v>
      </c>
      <c r="D280" s="87" t="s">
        <v>482</v>
      </c>
      <c r="E280" s="97">
        <v>454596</v>
      </c>
      <c r="F280" s="97">
        <v>283277</v>
      </c>
      <c r="G280" s="99">
        <v>0</v>
      </c>
      <c r="H280" s="43">
        <v>100000</v>
      </c>
      <c r="I280" s="70"/>
    </row>
    <row r="281" spans="1:9" ht="25.5" outlineLevel="1">
      <c r="A281" s="61">
        <v>91</v>
      </c>
      <c r="B281" s="62" t="s">
        <v>4</v>
      </c>
      <c r="C281" s="87" t="s">
        <v>483</v>
      </c>
      <c r="D281" s="87" t="s">
        <v>484</v>
      </c>
      <c r="E281" s="97">
        <v>248262</v>
      </c>
      <c r="F281" s="97">
        <v>48700</v>
      </c>
      <c r="G281" s="99">
        <v>0</v>
      </c>
      <c r="H281" s="43">
        <v>20000</v>
      </c>
      <c r="I281" s="70"/>
    </row>
    <row r="282" spans="1:9" ht="38.25" outlineLevel="1">
      <c r="A282" s="61">
        <v>92</v>
      </c>
      <c r="B282" s="62" t="s">
        <v>4</v>
      </c>
      <c r="C282" s="87" t="s">
        <v>485</v>
      </c>
      <c r="D282" s="87" t="s">
        <v>486</v>
      </c>
      <c r="E282" s="97">
        <v>125000</v>
      </c>
      <c r="F282" s="97">
        <v>70000</v>
      </c>
      <c r="G282" s="99">
        <v>0</v>
      </c>
      <c r="H282" s="43">
        <v>0</v>
      </c>
      <c r="I282" s="124"/>
    </row>
    <row r="283" spans="1:9" ht="38.25" outlineLevel="1">
      <c r="A283" s="61">
        <v>93</v>
      </c>
      <c r="B283" s="62" t="s">
        <v>4</v>
      </c>
      <c r="C283" s="87" t="s">
        <v>487</v>
      </c>
      <c r="D283" s="87" t="s">
        <v>82</v>
      </c>
      <c r="E283" s="97">
        <v>180000</v>
      </c>
      <c r="F283" s="97">
        <v>70000</v>
      </c>
      <c r="G283" s="99">
        <v>25000</v>
      </c>
      <c r="H283" s="43">
        <v>20000</v>
      </c>
      <c r="I283" s="301"/>
    </row>
    <row r="284" spans="1:9" ht="25.5" outlineLevel="1">
      <c r="A284" s="61">
        <v>94</v>
      </c>
      <c r="B284" s="62" t="s">
        <v>4</v>
      </c>
      <c r="C284" s="89" t="s">
        <v>91</v>
      </c>
      <c r="D284" s="89" t="s">
        <v>488</v>
      </c>
      <c r="E284" s="97">
        <v>90700</v>
      </c>
      <c r="F284" s="97">
        <v>30000</v>
      </c>
      <c r="G284" s="99">
        <v>20000</v>
      </c>
      <c r="H284" s="43">
        <v>15000</v>
      </c>
      <c r="I284" s="71"/>
    </row>
    <row r="285" spans="1:9" ht="38.25" outlineLevel="1">
      <c r="A285" s="61">
        <v>95</v>
      </c>
      <c r="B285" s="62" t="s">
        <v>4</v>
      </c>
      <c r="C285" s="89" t="s">
        <v>489</v>
      </c>
      <c r="D285" s="89" t="s">
        <v>490</v>
      </c>
      <c r="E285" s="97">
        <v>110000</v>
      </c>
      <c r="F285" s="97">
        <v>50000</v>
      </c>
      <c r="G285" s="99">
        <v>0</v>
      </c>
      <c r="H285" s="43">
        <v>0</v>
      </c>
      <c r="I285" s="70"/>
    </row>
    <row r="286" spans="1:9" ht="25.5" outlineLevel="1">
      <c r="A286" s="61">
        <v>96</v>
      </c>
      <c r="B286" s="62" t="s">
        <v>4</v>
      </c>
      <c r="C286" s="87" t="s">
        <v>491</v>
      </c>
      <c r="D286" s="87" t="s">
        <v>492</v>
      </c>
      <c r="E286" s="97">
        <v>84500</v>
      </c>
      <c r="F286" s="97">
        <v>15000</v>
      </c>
      <c r="G286" s="99">
        <v>0</v>
      </c>
      <c r="H286" s="43">
        <v>0</v>
      </c>
      <c r="I286" s="70"/>
    </row>
    <row r="287" spans="1:9" ht="38.25" outlineLevel="1">
      <c r="A287" s="61">
        <v>97</v>
      </c>
      <c r="B287" s="66" t="s">
        <v>4</v>
      </c>
      <c r="C287" s="91" t="s">
        <v>92</v>
      </c>
      <c r="D287" s="91" t="s">
        <v>493</v>
      </c>
      <c r="E287" s="101">
        <v>81500</v>
      </c>
      <c r="F287" s="101">
        <v>65200</v>
      </c>
      <c r="G287" s="102">
        <v>30000</v>
      </c>
      <c r="H287" s="43">
        <v>25000</v>
      </c>
      <c r="I287" s="70"/>
    </row>
    <row r="288" spans="1:9" ht="38.25" outlineLevel="1">
      <c r="A288" s="61">
        <v>98</v>
      </c>
      <c r="B288" s="62" t="s">
        <v>4</v>
      </c>
      <c r="C288" s="87" t="s">
        <v>494</v>
      </c>
      <c r="D288" s="87" t="s">
        <v>495</v>
      </c>
      <c r="E288" s="97">
        <v>60000</v>
      </c>
      <c r="F288" s="97">
        <v>48000</v>
      </c>
      <c r="G288" s="99">
        <v>50000</v>
      </c>
      <c r="H288" s="43">
        <v>25000</v>
      </c>
      <c r="I288" s="123"/>
    </row>
    <row r="289" spans="1:9" ht="38.25" outlineLevel="1">
      <c r="A289" s="61">
        <v>99</v>
      </c>
      <c r="B289" s="62" t="s">
        <v>4</v>
      </c>
      <c r="C289" s="87" t="s">
        <v>496</v>
      </c>
      <c r="D289" s="87" t="s">
        <v>497</v>
      </c>
      <c r="E289" s="97">
        <v>200000</v>
      </c>
      <c r="F289" s="97">
        <v>100000</v>
      </c>
      <c r="G289" s="42">
        <v>20000</v>
      </c>
      <c r="H289" s="43">
        <v>30000</v>
      </c>
      <c r="I289" s="302"/>
    </row>
    <row r="290" spans="1:9" ht="25.5" outlineLevel="1">
      <c r="A290" s="61">
        <v>100</v>
      </c>
      <c r="B290" s="62" t="s">
        <v>15</v>
      </c>
      <c r="C290" s="87" t="s">
        <v>498</v>
      </c>
      <c r="D290" s="87" t="s">
        <v>499</v>
      </c>
      <c r="E290" s="103">
        <v>153000</v>
      </c>
      <c r="F290" s="103">
        <v>30000</v>
      </c>
      <c r="G290" s="104">
        <v>0</v>
      </c>
      <c r="H290" s="43">
        <v>0</v>
      </c>
      <c r="I290" s="124"/>
    </row>
    <row r="291" spans="1:9" ht="51" outlineLevel="1">
      <c r="A291" s="61">
        <v>101</v>
      </c>
      <c r="B291" s="62" t="s">
        <v>4</v>
      </c>
      <c r="C291" s="87" t="s">
        <v>500</v>
      </c>
      <c r="D291" s="87" t="s">
        <v>501</v>
      </c>
      <c r="E291" s="97">
        <v>280000</v>
      </c>
      <c r="F291" s="97">
        <v>150000</v>
      </c>
      <c r="G291" s="42">
        <v>0</v>
      </c>
      <c r="H291" s="43">
        <v>75000</v>
      </c>
      <c r="I291" s="302"/>
    </row>
    <row r="292" spans="1:10" s="28" customFormat="1" ht="39" outlineLevel="1" thickBot="1">
      <c r="A292" s="61">
        <v>102</v>
      </c>
      <c r="B292" s="229" t="s">
        <v>4</v>
      </c>
      <c r="C292" s="92" t="s">
        <v>502</v>
      </c>
      <c r="D292" s="92" t="s">
        <v>503</v>
      </c>
      <c r="E292" s="111">
        <v>1059000</v>
      </c>
      <c r="F292" s="111">
        <v>80000</v>
      </c>
      <c r="G292" s="112">
        <v>60000</v>
      </c>
      <c r="H292" s="64">
        <v>60000</v>
      </c>
      <c r="I292" s="303"/>
      <c r="J292" s="227"/>
    </row>
    <row r="293" spans="1:9" ht="15.75" outlineLevel="1" thickBot="1">
      <c r="A293" s="262"/>
      <c r="B293" s="263"/>
      <c r="C293" s="250"/>
      <c r="D293" s="241" t="s">
        <v>14</v>
      </c>
      <c r="E293" s="251">
        <f>SUM(E197:E292)</f>
        <v>35353669</v>
      </c>
      <c r="F293" s="251">
        <f>SUM(F197:F292)</f>
        <v>12643853</v>
      </c>
      <c r="G293" s="260"/>
      <c r="H293" s="319">
        <f>SUM(H197:H292)</f>
        <v>3855000</v>
      </c>
      <c r="I293" s="304"/>
    </row>
    <row r="294" spans="1:9" ht="38.25" outlineLevel="1">
      <c r="A294" s="60">
        <v>103</v>
      </c>
      <c r="B294" s="65" t="s">
        <v>15</v>
      </c>
      <c r="C294" s="88" t="s">
        <v>96</v>
      </c>
      <c r="D294" s="88" t="s">
        <v>504</v>
      </c>
      <c r="E294" s="105">
        <v>720000</v>
      </c>
      <c r="F294" s="105">
        <v>410000</v>
      </c>
      <c r="G294" s="275">
        <v>200000</v>
      </c>
      <c r="H294" s="40">
        <v>200000</v>
      </c>
      <c r="I294" s="305"/>
    </row>
    <row r="295" spans="1:9" ht="25.5" outlineLevel="1">
      <c r="A295" s="61">
        <v>104</v>
      </c>
      <c r="B295" s="62" t="s">
        <v>15</v>
      </c>
      <c r="C295" s="89" t="s">
        <v>811</v>
      </c>
      <c r="D295" s="89" t="s">
        <v>505</v>
      </c>
      <c r="E295" s="97">
        <v>73400</v>
      </c>
      <c r="F295" s="97">
        <v>30000</v>
      </c>
      <c r="G295" s="99">
        <v>0</v>
      </c>
      <c r="H295" s="43">
        <v>0</v>
      </c>
      <c r="I295" s="290"/>
    </row>
    <row r="296" spans="1:9" ht="38.25" outlineLevel="1">
      <c r="A296" s="60">
        <v>105</v>
      </c>
      <c r="B296" s="62" t="s">
        <v>15</v>
      </c>
      <c r="C296" s="87" t="s">
        <v>506</v>
      </c>
      <c r="D296" s="87" t="s">
        <v>507</v>
      </c>
      <c r="E296" s="97">
        <v>600000</v>
      </c>
      <c r="F296" s="97">
        <v>200000</v>
      </c>
      <c r="G296" s="99">
        <v>0</v>
      </c>
      <c r="H296" s="43">
        <v>100000</v>
      </c>
      <c r="I296" s="71"/>
    </row>
    <row r="297" spans="1:9" ht="25.5" outlineLevel="1">
      <c r="A297" s="61">
        <v>106</v>
      </c>
      <c r="B297" s="206" t="s">
        <v>15</v>
      </c>
      <c r="C297" s="206" t="s">
        <v>508</v>
      </c>
      <c r="D297" s="206" t="s">
        <v>509</v>
      </c>
      <c r="E297" s="207">
        <v>55000</v>
      </c>
      <c r="F297" s="207">
        <v>25000</v>
      </c>
      <c r="G297" s="276">
        <v>35000</v>
      </c>
      <c r="H297" s="320">
        <v>20000</v>
      </c>
      <c r="I297" s="374"/>
    </row>
    <row r="298" spans="1:9" ht="41.25" customHeight="1" outlineLevel="1">
      <c r="A298" s="60">
        <v>107</v>
      </c>
      <c r="B298" s="62" t="s">
        <v>15</v>
      </c>
      <c r="C298" s="206" t="s">
        <v>508</v>
      </c>
      <c r="D298" s="87" t="s">
        <v>510</v>
      </c>
      <c r="E298" s="97">
        <v>175000</v>
      </c>
      <c r="F298" s="97">
        <v>60000</v>
      </c>
      <c r="G298" s="277">
        <v>20000</v>
      </c>
      <c r="H298" s="43">
        <v>20000</v>
      </c>
      <c r="I298" s="375"/>
    </row>
    <row r="299" spans="1:9" ht="71.25" customHeight="1" outlineLevel="1">
      <c r="A299" s="61">
        <v>108</v>
      </c>
      <c r="B299" s="62" t="s">
        <v>15</v>
      </c>
      <c r="C299" s="206" t="s">
        <v>753</v>
      </c>
      <c r="D299" s="87" t="s">
        <v>511</v>
      </c>
      <c r="E299" s="97">
        <v>170000</v>
      </c>
      <c r="F299" s="97">
        <v>128000</v>
      </c>
      <c r="G299" s="277">
        <v>0</v>
      </c>
      <c r="H299" s="43">
        <v>0</v>
      </c>
      <c r="I299" s="306"/>
    </row>
    <row r="300" spans="1:9" ht="64.5" customHeight="1" outlineLevel="1">
      <c r="A300" s="60">
        <v>109</v>
      </c>
      <c r="B300" s="62" t="s">
        <v>15</v>
      </c>
      <c r="C300" s="87" t="s">
        <v>512</v>
      </c>
      <c r="D300" s="87" t="s">
        <v>513</v>
      </c>
      <c r="E300" s="97">
        <v>187000</v>
      </c>
      <c r="F300" s="97">
        <v>50000</v>
      </c>
      <c r="G300" s="277">
        <v>50000</v>
      </c>
      <c r="H300" s="43">
        <v>50000</v>
      </c>
      <c r="I300" s="297"/>
    </row>
    <row r="301" spans="1:9" ht="51" outlineLevel="1">
      <c r="A301" s="61">
        <v>110</v>
      </c>
      <c r="B301" s="62" t="s">
        <v>15</v>
      </c>
      <c r="C301" s="87" t="s">
        <v>514</v>
      </c>
      <c r="D301" s="87" t="s">
        <v>515</v>
      </c>
      <c r="E301" s="97">
        <v>121000</v>
      </c>
      <c r="F301" s="97">
        <v>72000</v>
      </c>
      <c r="G301" s="277">
        <v>25000</v>
      </c>
      <c r="H301" s="43">
        <v>30000</v>
      </c>
      <c r="I301" s="297"/>
    </row>
    <row r="302" spans="1:9" ht="25.5" outlineLevel="1">
      <c r="A302" s="60">
        <v>111</v>
      </c>
      <c r="B302" s="62" t="s">
        <v>15</v>
      </c>
      <c r="C302" s="87" t="s">
        <v>516</v>
      </c>
      <c r="D302" s="87" t="s">
        <v>517</v>
      </c>
      <c r="E302" s="97">
        <v>180000</v>
      </c>
      <c r="F302" s="97">
        <v>40000</v>
      </c>
      <c r="G302" s="99">
        <v>20000</v>
      </c>
      <c r="H302" s="43">
        <v>20000</v>
      </c>
      <c r="I302" s="307"/>
    </row>
    <row r="303" spans="1:9" ht="38.25" outlineLevel="1" collapsed="1">
      <c r="A303" s="61">
        <v>112</v>
      </c>
      <c r="B303" s="62" t="s">
        <v>15</v>
      </c>
      <c r="C303" s="87" t="s">
        <v>518</v>
      </c>
      <c r="D303" s="87" t="s">
        <v>519</v>
      </c>
      <c r="E303" s="97">
        <v>100000</v>
      </c>
      <c r="F303" s="97">
        <v>30000</v>
      </c>
      <c r="G303" s="99">
        <v>0</v>
      </c>
      <c r="H303" s="43">
        <v>15000</v>
      </c>
      <c r="I303" s="307"/>
    </row>
    <row r="304" spans="1:9" ht="39.75" customHeight="1" outlineLevel="1">
      <c r="A304" s="60">
        <v>113</v>
      </c>
      <c r="B304" s="62" t="s">
        <v>15</v>
      </c>
      <c r="C304" s="87" t="s">
        <v>520</v>
      </c>
      <c r="D304" s="87" t="s">
        <v>521</v>
      </c>
      <c r="E304" s="97">
        <v>90000</v>
      </c>
      <c r="F304" s="97">
        <v>72000</v>
      </c>
      <c r="G304" s="99">
        <v>0</v>
      </c>
      <c r="H304" s="43">
        <v>0</v>
      </c>
      <c r="I304" s="307"/>
    </row>
    <row r="305" spans="1:9" ht="48.75" customHeight="1" outlineLevel="1">
      <c r="A305" s="61">
        <v>114</v>
      </c>
      <c r="B305" s="62" t="s">
        <v>15</v>
      </c>
      <c r="C305" s="87" t="s">
        <v>94</v>
      </c>
      <c r="D305" s="87" t="s">
        <v>756</v>
      </c>
      <c r="E305" s="97">
        <v>20000</v>
      </c>
      <c r="F305" s="97">
        <v>16000</v>
      </c>
      <c r="G305" s="99">
        <v>15000</v>
      </c>
      <c r="H305" s="43">
        <v>10000</v>
      </c>
      <c r="I305" s="71"/>
    </row>
    <row r="306" spans="1:9" ht="39" customHeight="1" outlineLevel="1">
      <c r="A306" s="60">
        <v>115</v>
      </c>
      <c r="B306" s="62" t="s">
        <v>15</v>
      </c>
      <c r="C306" s="89" t="s">
        <v>522</v>
      </c>
      <c r="D306" s="89" t="s">
        <v>523</v>
      </c>
      <c r="E306" s="97">
        <v>780000</v>
      </c>
      <c r="F306" s="97">
        <v>290000</v>
      </c>
      <c r="G306" s="99">
        <v>60000</v>
      </c>
      <c r="H306" s="43">
        <v>50000</v>
      </c>
      <c r="I306" s="70"/>
    </row>
    <row r="307" spans="1:9" ht="38.25" outlineLevel="1">
      <c r="A307" s="61">
        <v>116</v>
      </c>
      <c r="B307" s="62" t="s">
        <v>15</v>
      </c>
      <c r="C307" s="89" t="s">
        <v>95</v>
      </c>
      <c r="D307" s="89" t="s">
        <v>524</v>
      </c>
      <c r="E307" s="97">
        <v>37000</v>
      </c>
      <c r="F307" s="97">
        <v>28000</v>
      </c>
      <c r="G307" s="99">
        <v>15000</v>
      </c>
      <c r="H307" s="43">
        <v>15000</v>
      </c>
      <c r="I307" s="70"/>
    </row>
    <row r="308" spans="1:9" ht="38.25" outlineLevel="1">
      <c r="A308" s="60">
        <v>117</v>
      </c>
      <c r="B308" s="62" t="s">
        <v>15</v>
      </c>
      <c r="C308" s="89" t="s">
        <v>525</v>
      </c>
      <c r="D308" s="89" t="s">
        <v>526</v>
      </c>
      <c r="E308" s="97">
        <v>506628</v>
      </c>
      <c r="F308" s="97">
        <v>287302</v>
      </c>
      <c r="G308" s="99">
        <v>0</v>
      </c>
      <c r="H308" s="43">
        <v>0</v>
      </c>
      <c r="I308" s="70"/>
    </row>
    <row r="309" spans="1:9" ht="51" outlineLevel="1">
      <c r="A309" s="61">
        <v>118</v>
      </c>
      <c r="B309" s="62" t="s">
        <v>15</v>
      </c>
      <c r="C309" s="89" t="s">
        <v>527</v>
      </c>
      <c r="D309" s="89" t="s">
        <v>528</v>
      </c>
      <c r="E309" s="97">
        <v>17000</v>
      </c>
      <c r="F309" s="97">
        <v>10000</v>
      </c>
      <c r="G309" s="99">
        <v>0</v>
      </c>
      <c r="H309" s="43">
        <v>0</v>
      </c>
      <c r="I309" s="70"/>
    </row>
    <row r="310" spans="1:9" ht="25.5" outlineLevel="1">
      <c r="A310" s="60">
        <v>119</v>
      </c>
      <c r="B310" s="62" t="s">
        <v>15</v>
      </c>
      <c r="C310" s="89" t="s">
        <v>812</v>
      </c>
      <c r="D310" s="87" t="s">
        <v>30</v>
      </c>
      <c r="E310" s="103">
        <v>480000</v>
      </c>
      <c r="F310" s="103">
        <v>370000</v>
      </c>
      <c r="G310" s="278">
        <v>100000</v>
      </c>
      <c r="H310" s="43">
        <v>100000</v>
      </c>
      <c r="I310" s="308"/>
    </row>
    <row r="311" spans="1:9" ht="51" outlineLevel="1">
      <c r="A311" s="61">
        <v>120</v>
      </c>
      <c r="B311" s="62" t="s">
        <v>15</v>
      </c>
      <c r="C311" s="87" t="s">
        <v>529</v>
      </c>
      <c r="D311" s="87" t="s">
        <v>530</v>
      </c>
      <c r="E311" s="103">
        <v>280500</v>
      </c>
      <c r="F311" s="103">
        <v>224400</v>
      </c>
      <c r="G311" s="104">
        <v>20000</v>
      </c>
      <c r="H311" s="43">
        <v>20000</v>
      </c>
      <c r="I311" s="123"/>
    </row>
    <row r="312" spans="1:9" ht="25.5" outlineLevel="1">
      <c r="A312" s="60">
        <v>121</v>
      </c>
      <c r="B312" s="62" t="s">
        <v>15</v>
      </c>
      <c r="C312" s="87" t="s">
        <v>531</v>
      </c>
      <c r="D312" s="87" t="s">
        <v>532</v>
      </c>
      <c r="E312" s="103">
        <v>570000</v>
      </c>
      <c r="F312" s="103">
        <v>200000</v>
      </c>
      <c r="G312" s="110">
        <v>100000</v>
      </c>
      <c r="H312" s="43">
        <v>100000</v>
      </c>
      <c r="I312" s="299"/>
    </row>
    <row r="313" spans="1:9" ht="51" outlineLevel="1">
      <c r="A313" s="61">
        <v>122</v>
      </c>
      <c r="B313" s="62" t="s">
        <v>15</v>
      </c>
      <c r="C313" s="87" t="s">
        <v>531</v>
      </c>
      <c r="D313" s="203" t="s">
        <v>533</v>
      </c>
      <c r="E313" s="103">
        <v>170000</v>
      </c>
      <c r="F313" s="103">
        <v>100000</v>
      </c>
      <c r="G313" s="279">
        <v>70000</v>
      </c>
      <c r="H313" s="43">
        <v>100000</v>
      </c>
      <c r="I313" s="309"/>
    </row>
    <row r="314" spans="1:9" ht="38.25" outlineLevel="1">
      <c r="A314" s="60">
        <v>123</v>
      </c>
      <c r="B314" s="62" t="s">
        <v>15</v>
      </c>
      <c r="C314" s="87" t="s">
        <v>534</v>
      </c>
      <c r="D314" s="87" t="s">
        <v>535</v>
      </c>
      <c r="E314" s="103">
        <v>52000</v>
      </c>
      <c r="F314" s="103">
        <v>40000</v>
      </c>
      <c r="G314" s="104">
        <v>20000</v>
      </c>
      <c r="H314" s="43">
        <v>20000</v>
      </c>
      <c r="I314" s="71"/>
    </row>
    <row r="315" spans="1:9" ht="38.25" outlineLevel="1">
      <c r="A315" s="61">
        <v>124</v>
      </c>
      <c r="B315" s="62" t="s">
        <v>15</v>
      </c>
      <c r="C315" s="87" t="s">
        <v>536</v>
      </c>
      <c r="D315" s="87" t="s">
        <v>537</v>
      </c>
      <c r="E315" s="103">
        <v>405000</v>
      </c>
      <c r="F315" s="103">
        <v>120000</v>
      </c>
      <c r="G315" s="104">
        <v>40000</v>
      </c>
      <c r="H315" s="43">
        <v>50000</v>
      </c>
      <c r="I315" s="70"/>
    </row>
    <row r="316" spans="1:9" ht="38.25" outlineLevel="1">
      <c r="A316" s="60">
        <v>125</v>
      </c>
      <c r="B316" s="62" t="s">
        <v>15</v>
      </c>
      <c r="C316" s="87" t="s">
        <v>538</v>
      </c>
      <c r="D316" s="87" t="s">
        <v>539</v>
      </c>
      <c r="E316" s="103">
        <v>550000</v>
      </c>
      <c r="F316" s="103">
        <v>440000</v>
      </c>
      <c r="G316" s="104">
        <v>0</v>
      </c>
      <c r="H316" s="43">
        <v>100000</v>
      </c>
      <c r="I316" s="124"/>
    </row>
    <row r="317" spans="1:9" ht="38.25" outlineLevel="1">
      <c r="A317" s="61">
        <v>126</v>
      </c>
      <c r="B317" s="62" t="s">
        <v>15</v>
      </c>
      <c r="C317" s="87" t="s">
        <v>540</v>
      </c>
      <c r="D317" s="87" t="s">
        <v>541</v>
      </c>
      <c r="E317" s="103">
        <v>200000</v>
      </c>
      <c r="F317" s="103">
        <v>120000</v>
      </c>
      <c r="G317" s="104">
        <v>0</v>
      </c>
      <c r="H317" s="43">
        <v>0</v>
      </c>
      <c r="I317" s="124"/>
    </row>
    <row r="318" spans="1:9" ht="38.25" outlineLevel="1">
      <c r="A318" s="60">
        <v>127</v>
      </c>
      <c r="B318" s="62" t="s">
        <v>15</v>
      </c>
      <c r="C318" s="91" t="s">
        <v>540</v>
      </c>
      <c r="D318" s="87" t="s">
        <v>826</v>
      </c>
      <c r="E318" s="103">
        <v>150000</v>
      </c>
      <c r="F318" s="103">
        <v>120000</v>
      </c>
      <c r="G318" s="104">
        <v>600000</v>
      </c>
      <c r="H318" s="43">
        <v>120000</v>
      </c>
      <c r="I318" s="124"/>
    </row>
    <row r="319" spans="1:9" ht="51" outlineLevel="1">
      <c r="A319" s="61">
        <v>128</v>
      </c>
      <c r="B319" s="62" t="s">
        <v>15</v>
      </c>
      <c r="C319" s="87" t="s">
        <v>540</v>
      </c>
      <c r="D319" s="87" t="s">
        <v>542</v>
      </c>
      <c r="E319" s="103">
        <v>200000</v>
      </c>
      <c r="F319" s="103">
        <v>120000</v>
      </c>
      <c r="G319" s="104">
        <v>0</v>
      </c>
      <c r="H319" s="43">
        <v>100000</v>
      </c>
      <c r="I319" s="124"/>
    </row>
    <row r="320" spans="1:9" ht="63.75" outlineLevel="1">
      <c r="A320" s="60">
        <v>129</v>
      </c>
      <c r="B320" s="62" t="s">
        <v>15</v>
      </c>
      <c r="C320" s="87" t="s">
        <v>540</v>
      </c>
      <c r="D320" s="87" t="s">
        <v>543</v>
      </c>
      <c r="E320" s="103">
        <v>345000</v>
      </c>
      <c r="F320" s="103">
        <v>95000</v>
      </c>
      <c r="G320" s="104">
        <v>0</v>
      </c>
      <c r="H320" s="43">
        <v>90000</v>
      </c>
      <c r="I320" s="124"/>
    </row>
    <row r="321" spans="1:9" ht="51" outlineLevel="1">
      <c r="A321" s="61">
        <v>130</v>
      </c>
      <c r="B321" s="62" t="s">
        <v>15</v>
      </c>
      <c r="C321" s="87" t="s">
        <v>93</v>
      </c>
      <c r="D321" s="87" t="s">
        <v>544</v>
      </c>
      <c r="E321" s="103">
        <v>60000</v>
      </c>
      <c r="F321" s="103">
        <v>40000</v>
      </c>
      <c r="G321" s="104">
        <v>0</v>
      </c>
      <c r="H321" s="43">
        <v>0</v>
      </c>
      <c r="I321" s="70"/>
    </row>
    <row r="322" spans="1:9" ht="38.25" outlineLevel="1">
      <c r="A322" s="60">
        <v>131</v>
      </c>
      <c r="B322" s="62" t="s">
        <v>15</v>
      </c>
      <c r="C322" s="87" t="s">
        <v>545</v>
      </c>
      <c r="D322" s="87" t="s">
        <v>546</v>
      </c>
      <c r="E322" s="103">
        <v>60000</v>
      </c>
      <c r="F322" s="103">
        <v>25000</v>
      </c>
      <c r="G322" s="104">
        <v>0</v>
      </c>
      <c r="H322" s="43">
        <v>0</v>
      </c>
      <c r="I322" s="124"/>
    </row>
    <row r="323" spans="1:9" ht="89.25" outlineLevel="1">
      <c r="A323" s="61">
        <v>132</v>
      </c>
      <c r="B323" s="62" t="s">
        <v>15</v>
      </c>
      <c r="C323" s="87" t="s">
        <v>547</v>
      </c>
      <c r="D323" s="89" t="s">
        <v>548</v>
      </c>
      <c r="E323" s="103">
        <v>283860</v>
      </c>
      <c r="F323" s="103">
        <v>217660</v>
      </c>
      <c r="G323" s="104">
        <v>60000</v>
      </c>
      <c r="H323" s="43">
        <v>60000</v>
      </c>
      <c r="I323" s="70"/>
    </row>
    <row r="324" spans="1:10" s="28" customFormat="1" ht="39" outlineLevel="1" thickBot="1">
      <c r="A324" s="60">
        <v>133</v>
      </c>
      <c r="B324" s="229" t="s">
        <v>15</v>
      </c>
      <c r="C324" s="93" t="s">
        <v>769</v>
      </c>
      <c r="D324" s="92" t="s">
        <v>549</v>
      </c>
      <c r="E324" s="106">
        <v>575000</v>
      </c>
      <c r="F324" s="106">
        <v>200000</v>
      </c>
      <c r="G324" s="108">
        <v>40000</v>
      </c>
      <c r="H324" s="64">
        <v>0</v>
      </c>
      <c r="I324" s="310"/>
      <c r="J324" s="227"/>
    </row>
    <row r="325" spans="1:9" ht="15.75" outlineLevel="1" thickBot="1">
      <c r="A325" s="262"/>
      <c r="B325" s="263"/>
      <c r="C325" s="265"/>
      <c r="D325" s="241" t="s">
        <v>0</v>
      </c>
      <c r="E325" s="264">
        <f>SUM(E294:E324)</f>
        <v>8213388</v>
      </c>
      <c r="F325" s="264">
        <f>SUM(F294:F324)</f>
        <v>4180362</v>
      </c>
      <c r="G325" s="280"/>
      <c r="H325" s="319">
        <f>SUM(H294:H324)</f>
        <v>1390000</v>
      </c>
      <c r="I325" s="304"/>
    </row>
    <row r="326" spans="1:9" ht="38.25" outlineLevel="1">
      <c r="A326" s="60">
        <v>134</v>
      </c>
      <c r="B326" s="65" t="s">
        <v>1</v>
      </c>
      <c r="C326" s="90" t="s">
        <v>81</v>
      </c>
      <c r="D326" s="90" t="s">
        <v>550</v>
      </c>
      <c r="E326" s="105">
        <v>98800</v>
      </c>
      <c r="F326" s="105">
        <v>40000</v>
      </c>
      <c r="G326" s="107">
        <v>20000</v>
      </c>
      <c r="H326" s="40">
        <v>15000</v>
      </c>
      <c r="I326" s="68"/>
    </row>
    <row r="327" spans="1:9" ht="38.25" outlineLevel="1">
      <c r="A327" s="61">
        <v>135</v>
      </c>
      <c r="B327" s="62" t="s">
        <v>1</v>
      </c>
      <c r="C327" s="89" t="s">
        <v>551</v>
      </c>
      <c r="D327" s="89" t="s">
        <v>552</v>
      </c>
      <c r="E327" s="103">
        <v>36000</v>
      </c>
      <c r="F327" s="127">
        <v>28800</v>
      </c>
      <c r="G327" s="109">
        <v>0</v>
      </c>
      <c r="H327" s="43">
        <v>0</v>
      </c>
      <c r="I327" s="69"/>
    </row>
    <row r="328" spans="1:9" ht="38.25" outlineLevel="1">
      <c r="A328" s="60">
        <v>136</v>
      </c>
      <c r="B328" s="62" t="s">
        <v>1</v>
      </c>
      <c r="C328" s="89" t="s">
        <v>553</v>
      </c>
      <c r="D328" s="89" t="s">
        <v>554</v>
      </c>
      <c r="E328" s="103">
        <v>200000</v>
      </c>
      <c r="F328" s="103">
        <v>100000</v>
      </c>
      <c r="G328" s="104">
        <v>40000</v>
      </c>
      <c r="H328" s="43">
        <v>40000</v>
      </c>
      <c r="I328" s="125"/>
    </row>
    <row r="329" spans="1:9" ht="15" outlineLevel="1">
      <c r="A329" s="61">
        <v>137</v>
      </c>
      <c r="B329" s="62" t="s">
        <v>1</v>
      </c>
      <c r="C329" s="89" t="s">
        <v>555</v>
      </c>
      <c r="D329" s="89" t="s">
        <v>556</v>
      </c>
      <c r="E329" s="103">
        <v>80000</v>
      </c>
      <c r="F329" s="103">
        <v>56000</v>
      </c>
      <c r="G329" s="104">
        <v>0</v>
      </c>
      <c r="H329" s="43">
        <v>20000</v>
      </c>
      <c r="I329" s="311"/>
    </row>
    <row r="330" spans="1:9" ht="38.25" outlineLevel="1">
      <c r="A330" s="60">
        <v>138</v>
      </c>
      <c r="B330" s="62" t="s">
        <v>1</v>
      </c>
      <c r="C330" s="89" t="s">
        <v>557</v>
      </c>
      <c r="D330" s="89" t="s">
        <v>558</v>
      </c>
      <c r="E330" s="103">
        <v>63500</v>
      </c>
      <c r="F330" s="103">
        <v>30000</v>
      </c>
      <c r="G330" s="104">
        <v>0</v>
      </c>
      <c r="H330" s="43">
        <v>0</v>
      </c>
      <c r="I330" s="125"/>
    </row>
    <row r="331" spans="1:9" ht="25.5" outlineLevel="1">
      <c r="A331" s="61">
        <v>139</v>
      </c>
      <c r="B331" s="62" t="s">
        <v>1</v>
      </c>
      <c r="C331" s="89" t="s">
        <v>559</v>
      </c>
      <c r="D331" s="89" t="s">
        <v>560</v>
      </c>
      <c r="E331" s="103">
        <v>628000</v>
      </c>
      <c r="F331" s="103">
        <v>120000</v>
      </c>
      <c r="G331" s="104">
        <v>15000</v>
      </c>
      <c r="H331" s="43">
        <v>30000</v>
      </c>
      <c r="I331" s="125"/>
    </row>
    <row r="332" spans="1:9" ht="38.25" outlineLevel="1">
      <c r="A332" s="60">
        <v>140</v>
      </c>
      <c r="B332" s="62" t="s">
        <v>1</v>
      </c>
      <c r="C332" s="87" t="s">
        <v>561</v>
      </c>
      <c r="D332" s="87" t="s">
        <v>562</v>
      </c>
      <c r="E332" s="103">
        <v>275000</v>
      </c>
      <c r="F332" s="103">
        <v>220000</v>
      </c>
      <c r="G332" s="104">
        <v>120000</v>
      </c>
      <c r="H332" s="43">
        <v>120000</v>
      </c>
      <c r="I332" s="312"/>
    </row>
    <row r="333" spans="1:9" ht="51" outlineLevel="1">
      <c r="A333" s="61">
        <v>141</v>
      </c>
      <c r="B333" s="62" t="s">
        <v>1</v>
      </c>
      <c r="C333" s="87" t="s">
        <v>563</v>
      </c>
      <c r="D333" s="87" t="s">
        <v>564</v>
      </c>
      <c r="E333" s="103">
        <v>100000</v>
      </c>
      <c r="F333" s="103">
        <v>70000</v>
      </c>
      <c r="G333" s="104">
        <v>0</v>
      </c>
      <c r="H333" s="43">
        <v>50000</v>
      </c>
      <c r="I333" s="312"/>
    </row>
    <row r="334" spans="1:9" ht="25.5" outlineLevel="1">
      <c r="A334" s="60">
        <v>142</v>
      </c>
      <c r="B334" s="62" t="s">
        <v>1</v>
      </c>
      <c r="C334" s="87" t="s">
        <v>813</v>
      </c>
      <c r="D334" s="87" t="s">
        <v>565</v>
      </c>
      <c r="E334" s="103">
        <v>165000</v>
      </c>
      <c r="F334" s="103">
        <v>25000</v>
      </c>
      <c r="G334" s="104">
        <v>0</v>
      </c>
      <c r="H334" s="43">
        <v>0</v>
      </c>
      <c r="I334" s="313"/>
    </row>
    <row r="335" spans="1:9" ht="38.25" outlineLevel="1">
      <c r="A335" s="61">
        <v>143</v>
      </c>
      <c r="B335" s="62" t="s">
        <v>1</v>
      </c>
      <c r="C335" s="204" t="s">
        <v>566</v>
      </c>
      <c r="D335" s="87" t="s">
        <v>567</v>
      </c>
      <c r="E335" s="103">
        <v>130000</v>
      </c>
      <c r="F335" s="103">
        <v>45000</v>
      </c>
      <c r="G335" s="104">
        <v>0</v>
      </c>
      <c r="H335" s="43">
        <v>20000</v>
      </c>
      <c r="I335" s="311"/>
    </row>
    <row r="336" spans="1:9" ht="38.25" outlineLevel="1">
      <c r="A336" s="60">
        <v>144</v>
      </c>
      <c r="B336" s="62" t="s">
        <v>1</v>
      </c>
      <c r="C336" s="204" t="s">
        <v>568</v>
      </c>
      <c r="D336" s="87" t="s">
        <v>569</v>
      </c>
      <c r="E336" s="103">
        <v>142000</v>
      </c>
      <c r="F336" s="103">
        <v>102000</v>
      </c>
      <c r="G336" s="104">
        <v>0</v>
      </c>
      <c r="H336" s="43">
        <v>20000</v>
      </c>
      <c r="I336" s="311"/>
    </row>
    <row r="337" spans="1:9" ht="51" outlineLevel="1">
      <c r="A337" s="61">
        <v>145</v>
      </c>
      <c r="B337" s="62" t="s">
        <v>1</v>
      </c>
      <c r="C337" s="204" t="s">
        <v>568</v>
      </c>
      <c r="D337" s="87" t="s">
        <v>570</v>
      </c>
      <c r="E337" s="103">
        <v>141000</v>
      </c>
      <c r="F337" s="103">
        <v>99000</v>
      </c>
      <c r="G337" s="104">
        <v>0</v>
      </c>
      <c r="H337" s="43">
        <v>0</v>
      </c>
      <c r="I337" s="311"/>
    </row>
    <row r="338" spans="1:9" ht="63.75" outlineLevel="1">
      <c r="A338" s="60">
        <v>146</v>
      </c>
      <c r="B338" s="62" t="s">
        <v>1</v>
      </c>
      <c r="C338" s="204" t="s">
        <v>568</v>
      </c>
      <c r="D338" s="87" t="s">
        <v>571</v>
      </c>
      <c r="E338" s="103">
        <v>145000</v>
      </c>
      <c r="F338" s="103">
        <v>100000</v>
      </c>
      <c r="G338" s="104">
        <v>0</v>
      </c>
      <c r="H338" s="43">
        <v>20000</v>
      </c>
      <c r="I338" s="311"/>
    </row>
    <row r="339" spans="1:9" ht="76.5" outlineLevel="1">
      <c r="A339" s="61">
        <v>147</v>
      </c>
      <c r="B339" s="62" t="s">
        <v>1</v>
      </c>
      <c r="C339" s="204" t="s">
        <v>568</v>
      </c>
      <c r="D339" s="87" t="s">
        <v>572</v>
      </c>
      <c r="E339" s="103">
        <v>115000</v>
      </c>
      <c r="F339" s="103">
        <v>52000</v>
      </c>
      <c r="G339" s="104">
        <v>0</v>
      </c>
      <c r="H339" s="43">
        <v>0</v>
      </c>
      <c r="I339" s="311"/>
    </row>
    <row r="340" spans="1:9" ht="38.25" outlineLevel="1">
      <c r="A340" s="60">
        <v>148</v>
      </c>
      <c r="B340" s="62" t="s">
        <v>1</v>
      </c>
      <c r="C340" s="204" t="s">
        <v>568</v>
      </c>
      <c r="D340" s="87" t="s">
        <v>573</v>
      </c>
      <c r="E340" s="103">
        <v>60500</v>
      </c>
      <c r="F340" s="103">
        <v>24700</v>
      </c>
      <c r="G340" s="104">
        <v>0</v>
      </c>
      <c r="H340" s="43">
        <v>0</v>
      </c>
      <c r="I340" s="311"/>
    </row>
    <row r="341" spans="1:9" ht="38.25" outlineLevel="1">
      <c r="A341" s="61">
        <v>149</v>
      </c>
      <c r="B341" s="62" t="s">
        <v>1</v>
      </c>
      <c r="C341" s="204" t="s">
        <v>568</v>
      </c>
      <c r="D341" s="87" t="s">
        <v>574</v>
      </c>
      <c r="E341" s="103">
        <v>95000</v>
      </c>
      <c r="F341" s="103">
        <v>67000</v>
      </c>
      <c r="G341" s="104">
        <v>0</v>
      </c>
      <c r="H341" s="43">
        <v>0</v>
      </c>
      <c r="I341" s="311"/>
    </row>
    <row r="342" spans="1:9" ht="25.5" outlineLevel="1">
      <c r="A342" s="60">
        <v>150</v>
      </c>
      <c r="B342" s="62" t="s">
        <v>1</v>
      </c>
      <c r="C342" s="89" t="s">
        <v>101</v>
      </c>
      <c r="D342" s="89" t="s">
        <v>575</v>
      </c>
      <c r="E342" s="103">
        <v>280000</v>
      </c>
      <c r="F342" s="103">
        <v>50000</v>
      </c>
      <c r="G342" s="104">
        <v>40000</v>
      </c>
      <c r="H342" s="43">
        <v>40000</v>
      </c>
      <c r="I342" s="69"/>
    </row>
    <row r="343" spans="1:9" ht="25.5" outlineLevel="1">
      <c r="A343" s="61">
        <v>151</v>
      </c>
      <c r="B343" s="62" t="s">
        <v>1</v>
      </c>
      <c r="C343" s="89" t="s">
        <v>576</v>
      </c>
      <c r="D343" s="89" t="s">
        <v>577</v>
      </c>
      <c r="E343" s="103">
        <v>73000</v>
      </c>
      <c r="F343" s="103">
        <v>51000</v>
      </c>
      <c r="G343" s="104">
        <v>0</v>
      </c>
      <c r="H343" s="43">
        <v>20000</v>
      </c>
      <c r="I343" s="69"/>
    </row>
    <row r="344" spans="1:9" ht="38.25" outlineLevel="1">
      <c r="A344" s="60">
        <v>152</v>
      </c>
      <c r="B344" s="62" t="s">
        <v>1</v>
      </c>
      <c r="C344" s="87" t="s">
        <v>97</v>
      </c>
      <c r="D344" s="87" t="s">
        <v>578</v>
      </c>
      <c r="E344" s="103">
        <v>250000</v>
      </c>
      <c r="F344" s="103">
        <v>200000</v>
      </c>
      <c r="G344" s="104">
        <v>0</v>
      </c>
      <c r="H344" s="43">
        <v>30000</v>
      </c>
      <c r="I344" s="70"/>
    </row>
    <row r="345" spans="1:9" ht="38.25" outlineLevel="1">
      <c r="A345" s="61">
        <v>153</v>
      </c>
      <c r="B345" s="62" t="s">
        <v>1</v>
      </c>
      <c r="C345" s="89" t="s">
        <v>579</v>
      </c>
      <c r="D345" s="89" t="s">
        <v>31</v>
      </c>
      <c r="E345" s="103">
        <v>100000</v>
      </c>
      <c r="F345" s="103">
        <v>30000</v>
      </c>
      <c r="G345" s="99">
        <v>20000</v>
      </c>
      <c r="H345" s="43">
        <v>15000</v>
      </c>
      <c r="I345" s="70"/>
    </row>
    <row r="346" spans="1:9" ht="25.5" outlineLevel="1">
      <c r="A346" s="60">
        <v>154</v>
      </c>
      <c r="B346" s="62" t="s">
        <v>1</v>
      </c>
      <c r="C346" s="89" t="s">
        <v>580</v>
      </c>
      <c r="D346" s="87" t="s">
        <v>581</v>
      </c>
      <c r="E346" s="103">
        <v>100000</v>
      </c>
      <c r="F346" s="103">
        <v>25000</v>
      </c>
      <c r="G346" s="281">
        <v>0</v>
      </c>
      <c r="H346" s="43">
        <v>15000</v>
      </c>
      <c r="I346" s="70"/>
    </row>
    <row r="347" spans="1:9" ht="25.5" outlineLevel="1">
      <c r="A347" s="61">
        <v>155</v>
      </c>
      <c r="B347" s="62" t="s">
        <v>1</v>
      </c>
      <c r="C347" s="87" t="s">
        <v>582</v>
      </c>
      <c r="D347" s="87" t="s">
        <v>583</v>
      </c>
      <c r="E347" s="103">
        <v>111500</v>
      </c>
      <c r="F347" s="103">
        <v>25000</v>
      </c>
      <c r="G347" s="104">
        <v>20000</v>
      </c>
      <c r="H347" s="43">
        <v>20000</v>
      </c>
      <c r="I347" s="70"/>
    </row>
    <row r="348" spans="1:9" ht="89.25" outlineLevel="1">
      <c r="A348" s="60">
        <v>156</v>
      </c>
      <c r="B348" s="62" t="s">
        <v>1</v>
      </c>
      <c r="C348" s="87" t="s">
        <v>584</v>
      </c>
      <c r="D348" s="87" t="s">
        <v>585</v>
      </c>
      <c r="E348" s="103">
        <v>204000</v>
      </c>
      <c r="F348" s="103">
        <v>118000</v>
      </c>
      <c r="G348" s="104">
        <v>0</v>
      </c>
      <c r="H348" s="43">
        <v>30000</v>
      </c>
      <c r="I348" s="70"/>
    </row>
    <row r="349" spans="1:9" ht="38.25" outlineLevel="1">
      <c r="A349" s="61">
        <v>157</v>
      </c>
      <c r="B349" s="62" t="s">
        <v>1</v>
      </c>
      <c r="C349" s="89" t="s">
        <v>586</v>
      </c>
      <c r="D349" s="89" t="s">
        <v>587</v>
      </c>
      <c r="E349" s="103">
        <v>120000</v>
      </c>
      <c r="F349" s="103">
        <v>30000</v>
      </c>
      <c r="G349" s="104">
        <v>25000</v>
      </c>
      <c r="H349" s="43">
        <v>30000</v>
      </c>
      <c r="I349" s="70"/>
    </row>
    <row r="350" spans="1:9" ht="25.5" outlineLevel="1">
      <c r="A350" s="60">
        <v>158</v>
      </c>
      <c r="B350" s="62" t="s">
        <v>1</v>
      </c>
      <c r="C350" s="87" t="s">
        <v>588</v>
      </c>
      <c r="D350" s="87" t="s">
        <v>589</v>
      </c>
      <c r="E350" s="103">
        <v>338000</v>
      </c>
      <c r="F350" s="103">
        <v>140000</v>
      </c>
      <c r="G350" s="104">
        <v>90000</v>
      </c>
      <c r="H350" s="43">
        <v>100000</v>
      </c>
      <c r="I350" s="124"/>
    </row>
    <row r="351" spans="1:9" ht="51" outlineLevel="1">
      <c r="A351" s="61">
        <v>159</v>
      </c>
      <c r="B351" s="62" t="s">
        <v>1</v>
      </c>
      <c r="C351" s="87" t="s">
        <v>590</v>
      </c>
      <c r="D351" s="87" t="s">
        <v>591</v>
      </c>
      <c r="E351" s="103">
        <v>26992</v>
      </c>
      <c r="F351" s="103">
        <v>9000</v>
      </c>
      <c r="G351" s="104">
        <v>9000</v>
      </c>
      <c r="H351" s="43">
        <v>9000</v>
      </c>
      <c r="I351" s="356"/>
    </row>
    <row r="352" spans="1:9" ht="51" outlineLevel="1">
      <c r="A352" s="60">
        <v>160</v>
      </c>
      <c r="B352" s="62" t="s">
        <v>1</v>
      </c>
      <c r="C352" s="87" t="s">
        <v>590</v>
      </c>
      <c r="D352" s="87" t="s">
        <v>592</v>
      </c>
      <c r="E352" s="103">
        <v>23700</v>
      </c>
      <c r="F352" s="103">
        <v>8000</v>
      </c>
      <c r="G352" s="110">
        <v>5000</v>
      </c>
      <c r="H352" s="43">
        <v>0</v>
      </c>
      <c r="I352" s="70"/>
    </row>
    <row r="353" spans="1:9" ht="38.25" outlineLevel="1">
      <c r="A353" s="61">
        <v>161</v>
      </c>
      <c r="B353" s="62" t="s">
        <v>1</v>
      </c>
      <c r="C353" s="87" t="s">
        <v>593</v>
      </c>
      <c r="D353" s="87" t="s">
        <v>594</v>
      </c>
      <c r="E353" s="103">
        <v>495000</v>
      </c>
      <c r="F353" s="103">
        <v>180000</v>
      </c>
      <c r="G353" s="104">
        <v>50000</v>
      </c>
      <c r="H353" s="43">
        <v>50000</v>
      </c>
      <c r="I353" s="70"/>
    </row>
    <row r="354" spans="1:9" ht="38.25" outlineLevel="1">
      <c r="A354" s="60">
        <v>162</v>
      </c>
      <c r="B354" s="62" t="s">
        <v>1</v>
      </c>
      <c r="C354" s="89" t="s">
        <v>98</v>
      </c>
      <c r="D354" s="87" t="s">
        <v>595</v>
      </c>
      <c r="E354" s="103">
        <v>140000</v>
      </c>
      <c r="F354" s="103">
        <v>50000</v>
      </c>
      <c r="G354" s="104">
        <v>50000</v>
      </c>
      <c r="H354" s="43">
        <v>40000</v>
      </c>
      <c r="I354" s="70"/>
    </row>
    <row r="355" spans="1:9" ht="25.5" outlineLevel="1">
      <c r="A355" s="61">
        <v>163</v>
      </c>
      <c r="B355" s="62" t="s">
        <v>1</v>
      </c>
      <c r="C355" s="87" t="s">
        <v>596</v>
      </c>
      <c r="D355" s="87" t="s">
        <v>597</v>
      </c>
      <c r="E355" s="103">
        <v>73000</v>
      </c>
      <c r="F355" s="103">
        <v>40000</v>
      </c>
      <c r="G355" s="110">
        <v>0</v>
      </c>
      <c r="H355" s="43">
        <v>10000</v>
      </c>
      <c r="I355" s="356"/>
    </row>
    <row r="356" spans="1:9" ht="51" outlineLevel="1">
      <c r="A356" s="60">
        <v>164</v>
      </c>
      <c r="B356" s="62" t="s">
        <v>1</v>
      </c>
      <c r="C356" s="87" t="s">
        <v>598</v>
      </c>
      <c r="D356" s="87" t="s">
        <v>599</v>
      </c>
      <c r="E356" s="103">
        <v>148000</v>
      </c>
      <c r="F356" s="103">
        <v>58000</v>
      </c>
      <c r="G356" s="110">
        <v>0</v>
      </c>
      <c r="H356" s="43">
        <v>30000</v>
      </c>
      <c r="I356" s="70"/>
    </row>
    <row r="357" spans="1:9" ht="25.5" outlineLevel="1">
      <c r="A357" s="61">
        <v>165</v>
      </c>
      <c r="B357" s="62" t="s">
        <v>1</v>
      </c>
      <c r="C357" s="87" t="s">
        <v>600</v>
      </c>
      <c r="D357" s="87" t="s">
        <v>601</v>
      </c>
      <c r="E357" s="103">
        <v>990000</v>
      </c>
      <c r="F357" s="103">
        <v>200000</v>
      </c>
      <c r="G357" s="104">
        <v>100000</v>
      </c>
      <c r="H357" s="43">
        <v>50000</v>
      </c>
      <c r="I357" s="299"/>
    </row>
    <row r="358" spans="1:9" ht="38.25" outlineLevel="1">
      <c r="A358" s="60">
        <v>166</v>
      </c>
      <c r="B358" s="62" t="s">
        <v>1</v>
      </c>
      <c r="C358" s="87" t="s">
        <v>600</v>
      </c>
      <c r="D358" s="87" t="s">
        <v>602</v>
      </c>
      <c r="E358" s="103">
        <v>210000</v>
      </c>
      <c r="F358" s="103">
        <v>100000</v>
      </c>
      <c r="G358" s="104">
        <v>0</v>
      </c>
      <c r="H358" s="43">
        <v>0</v>
      </c>
      <c r="I358" s="299"/>
    </row>
    <row r="359" spans="1:9" ht="38.25" outlineLevel="1">
      <c r="A359" s="61">
        <v>167</v>
      </c>
      <c r="B359" s="62" t="s">
        <v>1</v>
      </c>
      <c r="C359" s="87" t="s">
        <v>600</v>
      </c>
      <c r="D359" s="87" t="s">
        <v>603</v>
      </c>
      <c r="E359" s="103">
        <v>350000</v>
      </c>
      <c r="F359" s="103">
        <v>200000</v>
      </c>
      <c r="G359" s="278">
        <v>100000</v>
      </c>
      <c r="H359" s="43">
        <v>50000</v>
      </c>
      <c r="I359" s="297"/>
    </row>
    <row r="360" spans="1:9" ht="25.5" outlineLevel="1">
      <c r="A360" s="60">
        <v>168</v>
      </c>
      <c r="B360" s="62" t="s">
        <v>1</v>
      </c>
      <c r="C360" s="87" t="s">
        <v>604</v>
      </c>
      <c r="D360" s="87" t="s">
        <v>605</v>
      </c>
      <c r="E360" s="103">
        <v>311134</v>
      </c>
      <c r="F360" s="103">
        <v>100000</v>
      </c>
      <c r="G360" s="278">
        <v>80000</v>
      </c>
      <c r="H360" s="43">
        <v>80000</v>
      </c>
      <c r="I360" s="297"/>
    </row>
    <row r="361" spans="1:9" ht="25.5" outlineLevel="1">
      <c r="A361" s="61">
        <v>169</v>
      </c>
      <c r="B361" s="62" t="s">
        <v>1</v>
      </c>
      <c r="C361" s="208" t="s">
        <v>606</v>
      </c>
      <c r="D361" s="208" t="s">
        <v>607</v>
      </c>
      <c r="E361" s="103">
        <v>610000</v>
      </c>
      <c r="F361" s="103">
        <v>80000</v>
      </c>
      <c r="G361" s="278">
        <v>40000</v>
      </c>
      <c r="H361" s="43">
        <v>40000</v>
      </c>
      <c r="I361" s="297"/>
    </row>
    <row r="362" spans="1:9" ht="25.5" outlineLevel="1">
      <c r="A362" s="60">
        <v>170</v>
      </c>
      <c r="B362" s="62" t="s">
        <v>1</v>
      </c>
      <c r="C362" s="208" t="s">
        <v>608</v>
      </c>
      <c r="D362" s="208" t="s">
        <v>609</v>
      </c>
      <c r="E362" s="103">
        <v>250000</v>
      </c>
      <c r="F362" s="103">
        <v>150000</v>
      </c>
      <c r="G362" s="278">
        <v>0</v>
      </c>
      <c r="H362" s="43">
        <v>0</v>
      </c>
      <c r="I362" s="297"/>
    </row>
    <row r="363" spans="1:9" ht="38.25" outlineLevel="1">
      <c r="A363" s="61">
        <v>171</v>
      </c>
      <c r="B363" s="62" t="s">
        <v>1</v>
      </c>
      <c r="C363" s="89" t="s">
        <v>610</v>
      </c>
      <c r="D363" s="87" t="s">
        <v>611</v>
      </c>
      <c r="E363" s="103">
        <v>50000</v>
      </c>
      <c r="F363" s="103">
        <v>21500</v>
      </c>
      <c r="G363" s="104">
        <v>15000</v>
      </c>
      <c r="H363" s="43">
        <v>10000</v>
      </c>
      <c r="I363" s="70"/>
    </row>
    <row r="364" spans="1:9" ht="25.5" outlineLevel="1">
      <c r="A364" s="60">
        <v>172</v>
      </c>
      <c r="B364" s="62" t="s">
        <v>1</v>
      </c>
      <c r="C364" s="87" t="s">
        <v>612</v>
      </c>
      <c r="D364" s="87" t="s">
        <v>613</v>
      </c>
      <c r="E364" s="103">
        <v>75000</v>
      </c>
      <c r="F364" s="103">
        <v>40000</v>
      </c>
      <c r="G364" s="104">
        <v>0</v>
      </c>
      <c r="H364" s="43">
        <v>0</v>
      </c>
      <c r="I364" s="70"/>
    </row>
    <row r="365" spans="1:9" ht="51" outlineLevel="1">
      <c r="A365" s="61">
        <v>173</v>
      </c>
      <c r="B365" s="62" t="s">
        <v>1</v>
      </c>
      <c r="C365" s="87" t="s">
        <v>614</v>
      </c>
      <c r="D365" s="87" t="s">
        <v>615</v>
      </c>
      <c r="E365" s="103">
        <v>150000</v>
      </c>
      <c r="F365" s="103">
        <v>30000</v>
      </c>
      <c r="G365" s="104">
        <v>20000</v>
      </c>
      <c r="H365" s="43">
        <v>20000</v>
      </c>
      <c r="I365" s="70"/>
    </row>
    <row r="366" spans="1:9" ht="38.25" outlineLevel="1">
      <c r="A366" s="60">
        <v>174</v>
      </c>
      <c r="B366" s="62" t="s">
        <v>1</v>
      </c>
      <c r="C366" s="89" t="s">
        <v>102</v>
      </c>
      <c r="D366" s="89" t="s">
        <v>616</v>
      </c>
      <c r="E366" s="103">
        <v>160000</v>
      </c>
      <c r="F366" s="103">
        <v>90000</v>
      </c>
      <c r="G366" s="104">
        <v>30000</v>
      </c>
      <c r="H366" s="43">
        <v>30000</v>
      </c>
      <c r="I366" s="124"/>
    </row>
    <row r="367" spans="1:9" ht="38.25" outlineLevel="1">
      <c r="A367" s="61">
        <v>175</v>
      </c>
      <c r="B367" s="62" t="s">
        <v>1</v>
      </c>
      <c r="C367" s="87" t="s">
        <v>617</v>
      </c>
      <c r="D367" s="87" t="s">
        <v>99</v>
      </c>
      <c r="E367" s="103">
        <v>100000</v>
      </c>
      <c r="F367" s="103">
        <v>68000</v>
      </c>
      <c r="G367" s="104">
        <v>20000</v>
      </c>
      <c r="H367" s="43">
        <v>20000</v>
      </c>
      <c r="I367" s="70"/>
    </row>
    <row r="368" spans="1:9" ht="51" outlineLevel="1">
      <c r="A368" s="60">
        <v>176</v>
      </c>
      <c r="B368" s="62" t="s">
        <v>1</v>
      </c>
      <c r="C368" s="89" t="s">
        <v>618</v>
      </c>
      <c r="D368" s="89" t="s">
        <v>619</v>
      </c>
      <c r="E368" s="103">
        <v>400000</v>
      </c>
      <c r="F368" s="103">
        <v>150000</v>
      </c>
      <c r="G368" s="104">
        <v>80000</v>
      </c>
      <c r="H368" s="43">
        <v>40000</v>
      </c>
      <c r="I368" s="124"/>
    </row>
    <row r="369" spans="1:9" ht="25.5" outlineLevel="1">
      <c r="A369" s="61">
        <v>177</v>
      </c>
      <c r="B369" s="62" t="s">
        <v>1</v>
      </c>
      <c r="C369" s="87" t="s">
        <v>620</v>
      </c>
      <c r="D369" s="87" t="s">
        <v>103</v>
      </c>
      <c r="E369" s="103">
        <v>600000</v>
      </c>
      <c r="F369" s="103">
        <v>50000</v>
      </c>
      <c r="G369" s="104">
        <v>20000</v>
      </c>
      <c r="H369" s="43">
        <v>0</v>
      </c>
      <c r="I369" s="70"/>
    </row>
    <row r="370" spans="1:9" ht="51" outlineLevel="1">
      <c r="A370" s="60">
        <v>178</v>
      </c>
      <c r="B370" s="62" t="s">
        <v>1</v>
      </c>
      <c r="C370" s="89" t="s">
        <v>104</v>
      </c>
      <c r="D370" s="89" t="s">
        <v>621</v>
      </c>
      <c r="E370" s="103">
        <v>60800</v>
      </c>
      <c r="F370" s="103">
        <v>20000</v>
      </c>
      <c r="G370" s="104">
        <v>10000</v>
      </c>
      <c r="H370" s="43">
        <v>10000</v>
      </c>
      <c r="I370" s="299"/>
    </row>
    <row r="371" spans="1:9" ht="76.5" outlineLevel="1">
      <c r="A371" s="61">
        <v>179</v>
      </c>
      <c r="B371" s="62" t="s">
        <v>1</v>
      </c>
      <c r="C371" s="89" t="s">
        <v>105</v>
      </c>
      <c r="D371" s="87" t="s">
        <v>622</v>
      </c>
      <c r="E371" s="103">
        <v>55500</v>
      </c>
      <c r="F371" s="103">
        <v>20000</v>
      </c>
      <c r="G371" s="278">
        <v>20000</v>
      </c>
      <c r="H371" s="43">
        <v>15000</v>
      </c>
      <c r="I371" s="297"/>
    </row>
    <row r="372" spans="1:9" ht="25.5" outlineLevel="1">
      <c r="A372" s="60">
        <v>180</v>
      </c>
      <c r="B372" s="62" t="s">
        <v>1</v>
      </c>
      <c r="C372" s="89" t="s">
        <v>623</v>
      </c>
      <c r="D372" s="87" t="s">
        <v>624</v>
      </c>
      <c r="E372" s="103">
        <v>90000</v>
      </c>
      <c r="F372" s="103">
        <v>65000</v>
      </c>
      <c r="G372" s="278">
        <v>0</v>
      </c>
      <c r="H372" s="43">
        <v>10000</v>
      </c>
      <c r="I372" s="297"/>
    </row>
    <row r="373" spans="1:9" ht="25.5" outlineLevel="1">
      <c r="A373" s="61">
        <v>181</v>
      </c>
      <c r="B373" s="62" t="s">
        <v>1</v>
      </c>
      <c r="C373" s="87" t="s">
        <v>100</v>
      </c>
      <c r="D373" s="87" t="s">
        <v>625</v>
      </c>
      <c r="E373" s="103">
        <v>173000</v>
      </c>
      <c r="F373" s="103">
        <v>112000</v>
      </c>
      <c r="G373" s="104">
        <v>30000</v>
      </c>
      <c r="H373" s="43">
        <v>40000</v>
      </c>
      <c r="I373" s="123"/>
    </row>
    <row r="374" spans="1:9" ht="25.5" outlineLevel="1">
      <c r="A374" s="60">
        <v>182</v>
      </c>
      <c r="B374" s="62" t="s">
        <v>1</v>
      </c>
      <c r="C374" s="87" t="s">
        <v>362</v>
      </c>
      <c r="D374" s="87" t="s">
        <v>363</v>
      </c>
      <c r="E374" s="97">
        <v>53000</v>
      </c>
      <c r="F374" s="97">
        <v>32000</v>
      </c>
      <c r="G374" s="99">
        <v>21000</v>
      </c>
      <c r="H374" s="43">
        <v>30000</v>
      </c>
      <c r="I374" s="288"/>
    </row>
    <row r="375" spans="1:10" s="28" customFormat="1" ht="39" outlineLevel="1" thickBot="1">
      <c r="A375" s="61">
        <v>183</v>
      </c>
      <c r="B375" s="229" t="s">
        <v>1</v>
      </c>
      <c r="C375" s="93" t="s">
        <v>626</v>
      </c>
      <c r="D375" s="93" t="s">
        <v>627</v>
      </c>
      <c r="E375" s="106">
        <v>80000</v>
      </c>
      <c r="F375" s="106">
        <v>40000</v>
      </c>
      <c r="G375" s="108">
        <v>25000</v>
      </c>
      <c r="H375" s="64">
        <v>25000</v>
      </c>
      <c r="I375" s="310"/>
      <c r="J375" s="227"/>
    </row>
    <row r="376" spans="1:9" ht="15.75" outlineLevel="1" thickBot="1">
      <c r="A376" s="262"/>
      <c r="B376" s="263"/>
      <c r="C376" s="265"/>
      <c r="D376" s="241" t="s">
        <v>21</v>
      </c>
      <c r="E376" s="264">
        <f>SUM(E326:E375)</f>
        <v>9726426</v>
      </c>
      <c r="F376" s="264">
        <f>SUM(F326:F375)</f>
        <v>3762000</v>
      </c>
      <c r="G376" s="280"/>
      <c r="H376" s="319">
        <f>SUM(H326:H375)</f>
        <v>1244000</v>
      </c>
      <c r="I376" s="304"/>
    </row>
    <row r="377" spans="1:9" ht="38.25" outlineLevel="1">
      <c r="A377" s="266">
        <v>184</v>
      </c>
      <c r="B377" s="65" t="s">
        <v>22</v>
      </c>
      <c r="C377" s="88" t="s">
        <v>628</v>
      </c>
      <c r="D377" s="88" t="s">
        <v>629</v>
      </c>
      <c r="E377" s="105">
        <v>392000</v>
      </c>
      <c r="F377" s="105">
        <v>50000</v>
      </c>
      <c r="G377" s="107">
        <v>30000</v>
      </c>
      <c r="H377" s="40">
        <v>25000</v>
      </c>
      <c r="I377" s="305"/>
    </row>
    <row r="378" spans="1:9" ht="25.5" outlineLevel="1">
      <c r="A378" s="61">
        <v>185</v>
      </c>
      <c r="B378" s="62" t="s">
        <v>22</v>
      </c>
      <c r="C378" s="204" t="s">
        <v>814</v>
      </c>
      <c r="D378" s="89" t="s">
        <v>630</v>
      </c>
      <c r="E378" s="97">
        <v>815000</v>
      </c>
      <c r="F378" s="97">
        <v>180000</v>
      </c>
      <c r="G378" s="42">
        <v>0</v>
      </c>
      <c r="H378" s="43">
        <v>50000</v>
      </c>
      <c r="I378" s="295"/>
    </row>
    <row r="379" spans="1:9" ht="25.5" outlineLevel="1">
      <c r="A379" s="209">
        <v>186</v>
      </c>
      <c r="B379" s="62" t="s">
        <v>22</v>
      </c>
      <c r="C379" s="204" t="s">
        <v>814</v>
      </c>
      <c r="D379" s="89" t="s">
        <v>631</v>
      </c>
      <c r="E379" s="97">
        <v>95000</v>
      </c>
      <c r="F379" s="97">
        <v>25000</v>
      </c>
      <c r="G379" s="42">
        <v>0</v>
      </c>
      <c r="H379" s="43">
        <v>20000</v>
      </c>
      <c r="I379" s="295"/>
    </row>
    <row r="380" spans="1:9" ht="38.25" outlineLevel="1">
      <c r="A380" s="61">
        <v>187</v>
      </c>
      <c r="B380" s="62" t="s">
        <v>22</v>
      </c>
      <c r="C380" s="87" t="s">
        <v>628</v>
      </c>
      <c r="D380" s="87" t="s">
        <v>632</v>
      </c>
      <c r="E380" s="103">
        <v>134500</v>
      </c>
      <c r="F380" s="103">
        <v>50000</v>
      </c>
      <c r="G380" s="282">
        <v>40000</v>
      </c>
      <c r="H380" s="43">
        <v>40000</v>
      </c>
      <c r="I380" s="308"/>
    </row>
    <row r="381" spans="1:9" ht="25.5" outlineLevel="1">
      <c r="A381" s="209">
        <v>188</v>
      </c>
      <c r="B381" s="62" t="s">
        <v>22</v>
      </c>
      <c r="C381" s="87" t="s">
        <v>196</v>
      </c>
      <c r="D381" s="87" t="s">
        <v>633</v>
      </c>
      <c r="E381" s="97">
        <v>290000</v>
      </c>
      <c r="F381" s="97">
        <v>60000</v>
      </c>
      <c r="G381" s="99">
        <v>50000</v>
      </c>
      <c r="H381" s="43">
        <v>60000</v>
      </c>
      <c r="I381" s="70"/>
    </row>
    <row r="382" spans="1:9" ht="25.5" outlineLevel="1">
      <c r="A382" s="61">
        <v>189</v>
      </c>
      <c r="B382" s="62" t="s">
        <v>22</v>
      </c>
      <c r="C382" s="87" t="s">
        <v>634</v>
      </c>
      <c r="D382" s="87" t="s">
        <v>635</v>
      </c>
      <c r="E382" s="97">
        <v>120000</v>
      </c>
      <c r="F382" s="97">
        <v>40000</v>
      </c>
      <c r="G382" s="99">
        <v>0</v>
      </c>
      <c r="H382" s="43">
        <v>0</v>
      </c>
      <c r="I382" s="71"/>
    </row>
    <row r="383" spans="1:9" ht="38.25" outlineLevel="1">
      <c r="A383" s="209">
        <v>190</v>
      </c>
      <c r="B383" s="62" t="s">
        <v>22</v>
      </c>
      <c r="C383" s="87" t="s">
        <v>636</v>
      </c>
      <c r="D383" s="87" t="s">
        <v>637</v>
      </c>
      <c r="E383" s="97">
        <v>130000</v>
      </c>
      <c r="F383" s="97">
        <v>65000</v>
      </c>
      <c r="G383" s="99">
        <v>0</v>
      </c>
      <c r="H383" s="43">
        <v>20000</v>
      </c>
      <c r="I383" s="71"/>
    </row>
    <row r="384" spans="1:9" ht="25.5" outlineLevel="1">
      <c r="A384" s="61">
        <v>191</v>
      </c>
      <c r="B384" s="62" t="s">
        <v>22</v>
      </c>
      <c r="C384" s="87" t="s">
        <v>638</v>
      </c>
      <c r="D384" s="87" t="s">
        <v>639</v>
      </c>
      <c r="E384" s="103">
        <v>55000</v>
      </c>
      <c r="F384" s="103">
        <v>25000</v>
      </c>
      <c r="G384" s="104">
        <v>0</v>
      </c>
      <c r="H384" s="43">
        <v>0</v>
      </c>
      <c r="I384" s="70"/>
    </row>
    <row r="385" spans="1:9" ht="25.5" outlineLevel="1">
      <c r="A385" s="209">
        <v>192</v>
      </c>
      <c r="B385" s="67" t="s">
        <v>22</v>
      </c>
      <c r="C385" s="87" t="s">
        <v>628</v>
      </c>
      <c r="D385" s="87" t="s">
        <v>640</v>
      </c>
      <c r="E385" s="97">
        <v>343000</v>
      </c>
      <c r="F385" s="97">
        <v>100000</v>
      </c>
      <c r="G385" s="99">
        <v>50000</v>
      </c>
      <c r="H385" s="43">
        <v>50000</v>
      </c>
      <c r="I385" s="71"/>
    </row>
    <row r="386" spans="1:9" ht="61.5" customHeight="1" outlineLevel="1">
      <c r="A386" s="61">
        <v>193</v>
      </c>
      <c r="B386" s="62" t="s">
        <v>22</v>
      </c>
      <c r="C386" s="87" t="s">
        <v>815</v>
      </c>
      <c r="D386" s="87" t="s">
        <v>641</v>
      </c>
      <c r="E386" s="103">
        <v>14000</v>
      </c>
      <c r="F386" s="103">
        <v>9800</v>
      </c>
      <c r="G386" s="104">
        <v>0</v>
      </c>
      <c r="H386" s="43">
        <v>9800</v>
      </c>
      <c r="I386" s="71"/>
    </row>
    <row r="387" spans="1:9" ht="56.25" customHeight="1" outlineLevel="1">
      <c r="A387" s="209">
        <v>194</v>
      </c>
      <c r="B387" s="62" t="s">
        <v>22</v>
      </c>
      <c r="C387" s="87" t="s">
        <v>642</v>
      </c>
      <c r="D387" s="87" t="s">
        <v>643</v>
      </c>
      <c r="E387" s="103">
        <v>140000</v>
      </c>
      <c r="F387" s="103">
        <v>50000</v>
      </c>
      <c r="G387" s="104">
        <v>0</v>
      </c>
      <c r="H387" s="43">
        <v>20000</v>
      </c>
      <c r="I387" s="70"/>
    </row>
    <row r="388" spans="1:9" ht="51" outlineLevel="1">
      <c r="A388" s="61">
        <v>195</v>
      </c>
      <c r="B388" s="62" t="s">
        <v>22</v>
      </c>
      <c r="C388" s="87" t="s">
        <v>644</v>
      </c>
      <c r="D388" s="87" t="s">
        <v>645</v>
      </c>
      <c r="E388" s="103">
        <v>80000</v>
      </c>
      <c r="F388" s="103">
        <v>64000</v>
      </c>
      <c r="G388" s="104">
        <v>20000</v>
      </c>
      <c r="H388" s="43">
        <v>0</v>
      </c>
      <c r="I388" s="314"/>
    </row>
    <row r="389" spans="1:9" ht="25.5" outlineLevel="1">
      <c r="A389" s="209">
        <v>196</v>
      </c>
      <c r="B389" s="62" t="s">
        <v>22</v>
      </c>
      <c r="C389" s="87" t="s">
        <v>646</v>
      </c>
      <c r="D389" s="87" t="s">
        <v>647</v>
      </c>
      <c r="E389" s="103">
        <v>25000</v>
      </c>
      <c r="F389" s="103">
        <v>15000</v>
      </c>
      <c r="G389" s="104">
        <v>3000</v>
      </c>
      <c r="H389" s="43">
        <v>0</v>
      </c>
      <c r="I389" s="314"/>
    </row>
    <row r="390" spans="1:9" ht="25.5" outlineLevel="1">
      <c r="A390" s="61">
        <v>197</v>
      </c>
      <c r="B390" s="62" t="s">
        <v>22</v>
      </c>
      <c r="C390" s="87" t="s">
        <v>816</v>
      </c>
      <c r="D390" s="87" t="s">
        <v>648</v>
      </c>
      <c r="E390" s="103">
        <v>135000</v>
      </c>
      <c r="F390" s="103">
        <v>65000</v>
      </c>
      <c r="G390" s="104">
        <v>0</v>
      </c>
      <c r="H390" s="43">
        <v>0</v>
      </c>
      <c r="I390" s="314"/>
    </row>
    <row r="391" spans="1:9" ht="38.25" outlineLevel="1">
      <c r="A391" s="209">
        <v>198</v>
      </c>
      <c r="B391" s="62" t="s">
        <v>22</v>
      </c>
      <c r="C391" s="87" t="s">
        <v>816</v>
      </c>
      <c r="D391" s="87" t="s">
        <v>649</v>
      </c>
      <c r="E391" s="103">
        <v>135000</v>
      </c>
      <c r="F391" s="103">
        <v>65000</v>
      </c>
      <c r="G391" s="104">
        <v>0</v>
      </c>
      <c r="H391" s="43">
        <v>0</v>
      </c>
      <c r="I391" s="314"/>
    </row>
    <row r="392" spans="1:10" ht="51" outlineLevel="1">
      <c r="A392" s="61">
        <v>199</v>
      </c>
      <c r="B392" s="62" t="s">
        <v>22</v>
      </c>
      <c r="C392" s="87" t="s">
        <v>819</v>
      </c>
      <c r="D392" s="87" t="s">
        <v>650</v>
      </c>
      <c r="E392" s="97">
        <v>95000</v>
      </c>
      <c r="F392" s="97">
        <v>25000</v>
      </c>
      <c r="G392" s="99">
        <v>20000</v>
      </c>
      <c r="H392" s="43">
        <v>20000</v>
      </c>
      <c r="I392" s="70"/>
      <c r="J392" s="35"/>
    </row>
    <row r="393" spans="1:9" ht="51" outlineLevel="1">
      <c r="A393" s="209">
        <v>200</v>
      </c>
      <c r="B393" s="62" t="s">
        <v>22</v>
      </c>
      <c r="C393" s="91" t="s">
        <v>651</v>
      </c>
      <c r="D393" s="87" t="s">
        <v>652</v>
      </c>
      <c r="E393" s="97">
        <v>398000</v>
      </c>
      <c r="F393" s="97">
        <v>30000</v>
      </c>
      <c r="G393" s="99">
        <v>0</v>
      </c>
      <c r="H393" s="43">
        <v>20000</v>
      </c>
      <c r="I393" s="70"/>
    </row>
    <row r="394" spans="1:9" ht="38.25" outlineLevel="1">
      <c r="A394" s="61">
        <v>201</v>
      </c>
      <c r="B394" s="62" t="s">
        <v>22</v>
      </c>
      <c r="C394" s="87" t="s">
        <v>653</v>
      </c>
      <c r="D394" s="87" t="s">
        <v>654</v>
      </c>
      <c r="E394" s="97">
        <v>132000</v>
      </c>
      <c r="F394" s="97">
        <v>92000</v>
      </c>
      <c r="G394" s="99">
        <v>0</v>
      </c>
      <c r="H394" s="43">
        <v>0</v>
      </c>
      <c r="I394" s="70"/>
    </row>
    <row r="395" spans="1:9" ht="38.25" outlineLevel="1">
      <c r="A395" s="209">
        <v>202</v>
      </c>
      <c r="B395" s="66" t="s">
        <v>22</v>
      </c>
      <c r="C395" s="91" t="s">
        <v>655</v>
      </c>
      <c r="D395" s="91" t="s">
        <v>656</v>
      </c>
      <c r="E395" s="101">
        <v>262000</v>
      </c>
      <c r="F395" s="101">
        <v>80000</v>
      </c>
      <c r="G395" s="102">
        <v>20000</v>
      </c>
      <c r="H395" s="43">
        <v>20000</v>
      </c>
      <c r="I395" s="315"/>
    </row>
    <row r="396" spans="1:9" ht="38.25" outlineLevel="1">
      <c r="A396" s="61">
        <v>203</v>
      </c>
      <c r="B396" s="62" t="s">
        <v>22</v>
      </c>
      <c r="C396" s="87" t="s">
        <v>657</v>
      </c>
      <c r="D396" s="87" t="s">
        <v>658</v>
      </c>
      <c r="E396" s="97">
        <v>1000000</v>
      </c>
      <c r="F396" s="97">
        <v>400000</v>
      </c>
      <c r="G396" s="102">
        <v>250000</v>
      </c>
      <c r="H396" s="43">
        <v>300000</v>
      </c>
      <c r="I396" s="376"/>
    </row>
    <row r="397" spans="1:9" ht="25.5" outlineLevel="1">
      <c r="A397" s="209">
        <v>204</v>
      </c>
      <c r="B397" s="62" t="s">
        <v>22</v>
      </c>
      <c r="C397" s="87" t="s">
        <v>657</v>
      </c>
      <c r="D397" s="87" t="s">
        <v>659</v>
      </c>
      <c r="E397" s="97">
        <v>500000</v>
      </c>
      <c r="F397" s="97">
        <v>100000</v>
      </c>
      <c r="G397" s="102">
        <v>20000</v>
      </c>
      <c r="H397" s="43">
        <v>20000</v>
      </c>
      <c r="I397" s="377"/>
    </row>
    <row r="398" spans="1:9" ht="38.25" outlineLevel="1">
      <c r="A398" s="61">
        <v>205</v>
      </c>
      <c r="B398" s="62" t="s">
        <v>22</v>
      </c>
      <c r="C398" s="89" t="s">
        <v>660</v>
      </c>
      <c r="D398" s="89" t="s">
        <v>661</v>
      </c>
      <c r="E398" s="97">
        <v>150000</v>
      </c>
      <c r="F398" s="97">
        <v>20000</v>
      </c>
      <c r="G398" s="99">
        <v>20000</v>
      </c>
      <c r="H398" s="43">
        <v>15000</v>
      </c>
      <c r="I398" s="71"/>
    </row>
    <row r="399" spans="1:10" ht="25.5" outlineLevel="1">
      <c r="A399" s="209">
        <v>206</v>
      </c>
      <c r="B399" s="62" t="s">
        <v>22</v>
      </c>
      <c r="C399" s="204" t="s">
        <v>662</v>
      </c>
      <c r="D399" s="89" t="s">
        <v>663</v>
      </c>
      <c r="E399" s="97">
        <v>5893000</v>
      </c>
      <c r="F399" s="97">
        <v>500000</v>
      </c>
      <c r="G399" s="99">
        <v>0</v>
      </c>
      <c r="H399" s="43">
        <v>150000</v>
      </c>
      <c r="I399" s="71"/>
      <c r="J399" s="35"/>
    </row>
    <row r="400" spans="1:9" ht="25.5" outlineLevel="1">
      <c r="A400" s="61">
        <v>207</v>
      </c>
      <c r="B400" s="62" t="s">
        <v>22</v>
      </c>
      <c r="C400" s="87" t="s">
        <v>664</v>
      </c>
      <c r="D400" s="87" t="s">
        <v>665</v>
      </c>
      <c r="E400" s="97">
        <v>147000</v>
      </c>
      <c r="F400" s="97">
        <v>80000</v>
      </c>
      <c r="G400" s="102">
        <v>30000</v>
      </c>
      <c r="H400" s="43">
        <v>20000</v>
      </c>
      <c r="I400" s="299"/>
    </row>
    <row r="401" spans="1:9" ht="25.5" outlineLevel="1">
      <c r="A401" s="209">
        <v>208</v>
      </c>
      <c r="B401" s="62" t="s">
        <v>22</v>
      </c>
      <c r="C401" s="87" t="s">
        <v>664</v>
      </c>
      <c r="D401" s="87" t="s">
        <v>666</v>
      </c>
      <c r="E401" s="97">
        <v>61000</v>
      </c>
      <c r="F401" s="97">
        <v>31000</v>
      </c>
      <c r="G401" s="277">
        <v>0</v>
      </c>
      <c r="H401" s="43">
        <v>15000</v>
      </c>
      <c r="I401" s="308"/>
    </row>
    <row r="402" spans="1:9" ht="25.5" outlineLevel="1">
      <c r="A402" s="61">
        <v>209</v>
      </c>
      <c r="B402" s="62" t="s">
        <v>22</v>
      </c>
      <c r="C402" s="87" t="s">
        <v>667</v>
      </c>
      <c r="D402" s="87" t="s">
        <v>668</v>
      </c>
      <c r="E402" s="97">
        <v>280000</v>
      </c>
      <c r="F402" s="97">
        <v>80000</v>
      </c>
      <c r="G402" s="99">
        <v>40000</v>
      </c>
      <c r="H402" s="43">
        <v>30000</v>
      </c>
      <c r="I402" s="70"/>
    </row>
    <row r="403" spans="1:9" ht="57" customHeight="1" outlineLevel="1">
      <c r="A403" s="209">
        <v>210</v>
      </c>
      <c r="B403" s="62" t="s">
        <v>22</v>
      </c>
      <c r="C403" s="89" t="s">
        <v>669</v>
      </c>
      <c r="D403" s="89" t="s">
        <v>670</v>
      </c>
      <c r="E403" s="97">
        <v>45000</v>
      </c>
      <c r="F403" s="97">
        <v>19000</v>
      </c>
      <c r="G403" s="99">
        <v>0</v>
      </c>
      <c r="H403" s="43">
        <v>0</v>
      </c>
      <c r="I403" s="316"/>
    </row>
    <row r="404" spans="1:9" ht="64.5" customHeight="1" outlineLevel="1">
      <c r="A404" s="61">
        <v>211</v>
      </c>
      <c r="B404" s="62" t="s">
        <v>22</v>
      </c>
      <c r="C404" s="87" t="s">
        <v>671</v>
      </c>
      <c r="D404" s="87" t="s">
        <v>672</v>
      </c>
      <c r="E404" s="97">
        <v>250000</v>
      </c>
      <c r="F404" s="97">
        <v>120000</v>
      </c>
      <c r="G404" s="99">
        <v>20000</v>
      </c>
      <c r="H404" s="43">
        <v>0</v>
      </c>
      <c r="I404" s="70"/>
    </row>
    <row r="405" spans="1:9" ht="25.5" outlineLevel="1">
      <c r="A405" s="209">
        <v>212</v>
      </c>
      <c r="B405" s="62" t="s">
        <v>22</v>
      </c>
      <c r="C405" s="87" t="s">
        <v>673</v>
      </c>
      <c r="D405" s="87" t="s">
        <v>674</v>
      </c>
      <c r="E405" s="97">
        <v>46800</v>
      </c>
      <c r="F405" s="97">
        <v>25300</v>
      </c>
      <c r="G405" s="99">
        <v>0</v>
      </c>
      <c r="H405" s="43">
        <v>15000</v>
      </c>
      <c r="I405" s="70"/>
    </row>
    <row r="406" spans="1:9" ht="25.5" outlineLevel="1">
      <c r="A406" s="61">
        <v>213</v>
      </c>
      <c r="B406" s="62" t="s">
        <v>22</v>
      </c>
      <c r="C406" s="89" t="s">
        <v>675</v>
      </c>
      <c r="D406" s="89" t="s">
        <v>676</v>
      </c>
      <c r="E406" s="97">
        <v>114000</v>
      </c>
      <c r="F406" s="97">
        <v>30000</v>
      </c>
      <c r="G406" s="99">
        <v>25000</v>
      </c>
      <c r="H406" s="43">
        <v>20000</v>
      </c>
      <c r="I406" s="316"/>
    </row>
    <row r="407" spans="1:9" ht="51" outlineLevel="1">
      <c r="A407" s="209">
        <v>214</v>
      </c>
      <c r="B407" s="62" t="s">
        <v>22</v>
      </c>
      <c r="C407" s="89" t="s">
        <v>677</v>
      </c>
      <c r="D407" s="89" t="s">
        <v>678</v>
      </c>
      <c r="E407" s="97">
        <v>80000</v>
      </c>
      <c r="F407" s="97">
        <v>40000</v>
      </c>
      <c r="G407" s="99">
        <v>10000</v>
      </c>
      <c r="H407" s="43">
        <v>0</v>
      </c>
      <c r="I407" s="316"/>
    </row>
    <row r="408" spans="1:9" ht="38.25" outlineLevel="1" collapsed="1">
      <c r="A408" s="61">
        <v>215</v>
      </c>
      <c r="B408" s="62" t="s">
        <v>22</v>
      </c>
      <c r="C408" s="87" t="s">
        <v>679</v>
      </c>
      <c r="D408" s="87" t="s">
        <v>680</v>
      </c>
      <c r="E408" s="97">
        <v>963200</v>
      </c>
      <c r="F408" s="97">
        <v>120000</v>
      </c>
      <c r="G408" s="99">
        <v>0</v>
      </c>
      <c r="H408" s="43">
        <v>0</v>
      </c>
      <c r="I408" s="70"/>
    </row>
    <row r="409" spans="1:9" ht="25.5" outlineLevel="1">
      <c r="A409" s="209">
        <v>216</v>
      </c>
      <c r="B409" s="62" t="s">
        <v>22</v>
      </c>
      <c r="C409" s="87" t="s">
        <v>681</v>
      </c>
      <c r="D409" s="87" t="s">
        <v>682</v>
      </c>
      <c r="E409" s="97">
        <v>95000</v>
      </c>
      <c r="F409" s="97">
        <v>50000</v>
      </c>
      <c r="G409" s="99">
        <v>25000</v>
      </c>
      <c r="H409" s="43">
        <v>20000</v>
      </c>
      <c r="I409" s="70"/>
    </row>
    <row r="410" spans="1:9" ht="38.25" outlineLevel="1">
      <c r="A410" s="61">
        <v>217</v>
      </c>
      <c r="B410" s="62" t="s">
        <v>22</v>
      </c>
      <c r="C410" s="87" t="s">
        <v>681</v>
      </c>
      <c r="D410" s="87" t="s">
        <v>683</v>
      </c>
      <c r="E410" s="97">
        <v>80000</v>
      </c>
      <c r="F410" s="97">
        <v>50000</v>
      </c>
      <c r="G410" s="99">
        <v>0</v>
      </c>
      <c r="H410" s="43">
        <v>15000</v>
      </c>
      <c r="I410" s="70"/>
    </row>
    <row r="411" spans="1:9" ht="51" outlineLevel="1">
      <c r="A411" s="209">
        <v>218</v>
      </c>
      <c r="B411" s="62" t="s">
        <v>22</v>
      </c>
      <c r="C411" s="87" t="s">
        <v>684</v>
      </c>
      <c r="D411" s="87" t="s">
        <v>685</v>
      </c>
      <c r="E411" s="97">
        <v>673450</v>
      </c>
      <c r="F411" s="97">
        <v>300000</v>
      </c>
      <c r="G411" s="99">
        <v>150000</v>
      </c>
      <c r="H411" s="43">
        <v>250000</v>
      </c>
      <c r="I411" s="71" t="s">
        <v>823</v>
      </c>
    </row>
    <row r="412" spans="1:9" ht="38.25" outlineLevel="1">
      <c r="A412" s="61">
        <v>219</v>
      </c>
      <c r="B412" s="62" t="s">
        <v>22</v>
      </c>
      <c r="C412" s="87" t="s">
        <v>686</v>
      </c>
      <c r="D412" s="87" t="s">
        <v>687</v>
      </c>
      <c r="E412" s="97">
        <v>100000</v>
      </c>
      <c r="F412" s="97">
        <v>25000</v>
      </c>
      <c r="G412" s="99">
        <v>0</v>
      </c>
      <c r="H412" s="43">
        <v>15000</v>
      </c>
      <c r="I412" s="70"/>
    </row>
    <row r="413" spans="1:9" ht="25.5" outlineLevel="1">
      <c r="A413" s="209">
        <v>220</v>
      </c>
      <c r="B413" s="62" t="s">
        <v>22</v>
      </c>
      <c r="C413" s="89" t="s">
        <v>688</v>
      </c>
      <c r="D413" s="89" t="s">
        <v>689</v>
      </c>
      <c r="E413" s="97">
        <v>105000</v>
      </c>
      <c r="F413" s="97">
        <v>70000</v>
      </c>
      <c r="G413" s="99">
        <v>20000</v>
      </c>
      <c r="H413" s="43">
        <v>15000</v>
      </c>
      <c r="I413" s="316"/>
    </row>
    <row r="414" spans="1:9" ht="38.25" outlineLevel="1">
      <c r="A414" s="61">
        <v>221</v>
      </c>
      <c r="B414" s="62" t="s">
        <v>22</v>
      </c>
      <c r="C414" s="87" t="s">
        <v>686</v>
      </c>
      <c r="D414" s="89" t="s">
        <v>690</v>
      </c>
      <c r="E414" s="97">
        <v>70000</v>
      </c>
      <c r="F414" s="97">
        <v>25000</v>
      </c>
      <c r="G414" s="99">
        <v>0</v>
      </c>
      <c r="H414" s="43">
        <v>10000</v>
      </c>
      <c r="I414" s="316"/>
    </row>
    <row r="415" spans="1:9" ht="38.25" outlineLevel="1">
      <c r="A415" s="209">
        <v>222</v>
      </c>
      <c r="B415" s="62" t="s">
        <v>22</v>
      </c>
      <c r="C415" s="87" t="s">
        <v>691</v>
      </c>
      <c r="D415" s="87" t="s">
        <v>692</v>
      </c>
      <c r="E415" s="97">
        <v>450000</v>
      </c>
      <c r="F415" s="97">
        <v>220000</v>
      </c>
      <c r="G415" s="99">
        <v>50000</v>
      </c>
      <c r="H415" s="43">
        <v>30000</v>
      </c>
      <c r="I415" s="70"/>
    </row>
    <row r="416" spans="1:9" ht="25.5" outlineLevel="1">
      <c r="A416" s="61">
        <v>223</v>
      </c>
      <c r="B416" s="62" t="s">
        <v>22</v>
      </c>
      <c r="C416" s="87" t="s">
        <v>686</v>
      </c>
      <c r="D416" s="87" t="s">
        <v>693</v>
      </c>
      <c r="E416" s="97">
        <v>70000</v>
      </c>
      <c r="F416" s="97">
        <v>25000</v>
      </c>
      <c r="G416" s="99">
        <v>100000</v>
      </c>
      <c r="H416" s="43">
        <v>0</v>
      </c>
      <c r="I416" s="70"/>
    </row>
    <row r="417" spans="1:9" ht="38.25" outlineLevel="1">
      <c r="A417" s="209">
        <v>224</v>
      </c>
      <c r="B417" s="62" t="s">
        <v>22</v>
      </c>
      <c r="C417" s="87" t="s">
        <v>694</v>
      </c>
      <c r="D417" s="87" t="s">
        <v>695</v>
      </c>
      <c r="E417" s="97">
        <v>424000</v>
      </c>
      <c r="F417" s="97">
        <v>80000</v>
      </c>
      <c r="G417" s="99">
        <v>20000</v>
      </c>
      <c r="H417" s="43">
        <v>20000</v>
      </c>
      <c r="I417" s="70"/>
    </row>
    <row r="418" spans="1:9" ht="38.25" outlineLevel="1">
      <c r="A418" s="61">
        <v>225</v>
      </c>
      <c r="B418" s="62" t="s">
        <v>22</v>
      </c>
      <c r="C418" s="87" t="s">
        <v>696</v>
      </c>
      <c r="D418" s="87" t="s">
        <v>697</v>
      </c>
      <c r="E418" s="97">
        <v>140000</v>
      </c>
      <c r="F418" s="97">
        <v>70000</v>
      </c>
      <c r="G418" s="99">
        <v>25000</v>
      </c>
      <c r="H418" s="43">
        <v>0</v>
      </c>
      <c r="I418" s="70"/>
    </row>
    <row r="419" spans="1:9" ht="25.5" outlineLevel="1">
      <c r="A419" s="209">
        <v>226</v>
      </c>
      <c r="B419" s="62" t="s">
        <v>22</v>
      </c>
      <c r="C419" s="87" t="s">
        <v>698</v>
      </c>
      <c r="D419" s="87" t="s">
        <v>699</v>
      </c>
      <c r="E419" s="97">
        <v>200000</v>
      </c>
      <c r="F419" s="97">
        <v>110000</v>
      </c>
      <c r="G419" s="99">
        <v>80000</v>
      </c>
      <c r="H419" s="43">
        <v>0</v>
      </c>
      <c r="I419" s="123"/>
    </row>
    <row r="420" spans="1:9" ht="25.5" outlineLevel="1">
      <c r="A420" s="61">
        <v>227</v>
      </c>
      <c r="B420" s="62" t="s">
        <v>22</v>
      </c>
      <c r="C420" s="89" t="s">
        <v>700</v>
      </c>
      <c r="D420" s="89" t="s">
        <v>701</v>
      </c>
      <c r="E420" s="97">
        <v>1028000</v>
      </c>
      <c r="F420" s="97">
        <v>300000</v>
      </c>
      <c r="G420" s="99">
        <v>200000</v>
      </c>
      <c r="H420" s="43">
        <v>300000</v>
      </c>
      <c r="I420" s="71"/>
    </row>
    <row r="421" spans="1:9" ht="26.25" outlineLevel="1" thickBot="1">
      <c r="A421" s="209">
        <v>228</v>
      </c>
      <c r="B421" s="62" t="s">
        <v>22</v>
      </c>
      <c r="C421" s="87" t="s">
        <v>702</v>
      </c>
      <c r="D421" s="87" t="s">
        <v>703</v>
      </c>
      <c r="E421" s="97">
        <v>497915</v>
      </c>
      <c r="F421" s="97">
        <v>80000</v>
      </c>
      <c r="G421" s="99">
        <v>40000</v>
      </c>
      <c r="H421" s="43">
        <v>20000</v>
      </c>
      <c r="I421" s="316"/>
    </row>
    <row r="422" spans="1:10" s="336" customFormat="1" ht="15.75" outlineLevel="1" thickBot="1">
      <c r="A422" s="262"/>
      <c r="B422" s="263"/>
      <c r="C422" s="265"/>
      <c r="D422" s="241" t="s">
        <v>17</v>
      </c>
      <c r="E422" s="264">
        <f>SUM(E377:E421)</f>
        <v>17253865</v>
      </c>
      <c r="F422" s="264">
        <f>SUM(F377:F421)</f>
        <v>4061100</v>
      </c>
      <c r="G422" s="280"/>
      <c r="H422" s="319">
        <f>SUM(H377:H421)</f>
        <v>1634800</v>
      </c>
      <c r="I422" s="304"/>
      <c r="J422" s="335"/>
    </row>
    <row r="423" spans="1:9" ht="60" customHeight="1" outlineLevel="1" collapsed="1">
      <c r="A423" s="209">
        <v>229</v>
      </c>
      <c r="B423" s="62" t="s">
        <v>16</v>
      </c>
      <c r="C423" s="87" t="s">
        <v>704</v>
      </c>
      <c r="D423" s="87" t="s">
        <v>705</v>
      </c>
      <c r="E423" s="97">
        <v>195000</v>
      </c>
      <c r="F423" s="97">
        <v>90000</v>
      </c>
      <c r="G423" s="99">
        <v>0</v>
      </c>
      <c r="H423" s="43">
        <v>0</v>
      </c>
      <c r="I423" s="70"/>
    </row>
    <row r="424" spans="1:9" ht="52.5" customHeight="1" outlineLevel="1">
      <c r="A424" s="209">
        <v>230</v>
      </c>
      <c r="B424" s="62" t="s">
        <v>16</v>
      </c>
      <c r="C424" s="91" t="s">
        <v>706</v>
      </c>
      <c r="D424" s="87" t="s">
        <v>707</v>
      </c>
      <c r="E424" s="97">
        <v>65000</v>
      </c>
      <c r="F424" s="97">
        <v>30000</v>
      </c>
      <c r="G424" s="99">
        <v>0</v>
      </c>
      <c r="H424" s="43">
        <v>25000</v>
      </c>
      <c r="I424" s="70"/>
    </row>
    <row r="425" spans="1:9" ht="51" outlineLevel="1">
      <c r="A425" s="209">
        <v>231</v>
      </c>
      <c r="B425" s="62" t="s">
        <v>16</v>
      </c>
      <c r="C425" s="87" t="s">
        <v>708</v>
      </c>
      <c r="D425" s="87" t="s">
        <v>709</v>
      </c>
      <c r="E425" s="97">
        <v>333000</v>
      </c>
      <c r="F425" s="97">
        <v>210000</v>
      </c>
      <c r="G425" s="99">
        <v>0</v>
      </c>
      <c r="H425" s="43">
        <v>0</v>
      </c>
      <c r="I425" s="70"/>
    </row>
    <row r="426" spans="1:9" ht="51" outlineLevel="1">
      <c r="A426" s="209">
        <v>232</v>
      </c>
      <c r="B426" s="62" t="s">
        <v>16</v>
      </c>
      <c r="C426" s="87" t="s">
        <v>708</v>
      </c>
      <c r="D426" s="87" t="s">
        <v>710</v>
      </c>
      <c r="E426" s="97">
        <v>113000</v>
      </c>
      <c r="F426" s="97">
        <v>31500</v>
      </c>
      <c r="G426" s="99">
        <v>0</v>
      </c>
      <c r="H426" s="43">
        <v>0</v>
      </c>
      <c r="I426" s="70"/>
    </row>
    <row r="427" spans="1:9" ht="38.25" outlineLevel="1">
      <c r="A427" s="209">
        <v>233</v>
      </c>
      <c r="B427" s="62" t="s">
        <v>16</v>
      </c>
      <c r="C427" s="89" t="s">
        <v>711</v>
      </c>
      <c r="D427" s="89" t="s">
        <v>712</v>
      </c>
      <c r="E427" s="97">
        <v>1330000</v>
      </c>
      <c r="F427" s="97">
        <v>50000</v>
      </c>
      <c r="G427" s="99">
        <v>80000</v>
      </c>
      <c r="H427" s="43">
        <v>40000</v>
      </c>
      <c r="I427" s="316"/>
    </row>
    <row r="428" spans="1:9" ht="38.25" outlineLevel="1">
      <c r="A428" s="209">
        <v>234</v>
      </c>
      <c r="B428" s="62" t="s">
        <v>16</v>
      </c>
      <c r="C428" s="89" t="s">
        <v>713</v>
      </c>
      <c r="D428" s="89" t="s">
        <v>714</v>
      </c>
      <c r="E428" s="97">
        <v>110715</v>
      </c>
      <c r="F428" s="97">
        <v>10000</v>
      </c>
      <c r="G428" s="99">
        <v>0</v>
      </c>
      <c r="H428" s="43">
        <v>10000</v>
      </c>
      <c r="I428" s="316"/>
    </row>
    <row r="429" spans="1:9" ht="51" outlineLevel="1">
      <c r="A429" s="209">
        <v>235</v>
      </c>
      <c r="B429" s="62" t="s">
        <v>16</v>
      </c>
      <c r="C429" s="89" t="s">
        <v>713</v>
      </c>
      <c r="D429" s="89" t="s">
        <v>715</v>
      </c>
      <c r="E429" s="97">
        <v>560674</v>
      </c>
      <c r="F429" s="97">
        <v>89000</v>
      </c>
      <c r="G429" s="99">
        <v>0</v>
      </c>
      <c r="H429" s="43">
        <v>40000</v>
      </c>
      <c r="I429" s="316"/>
    </row>
    <row r="430" spans="1:9" ht="38.25" outlineLevel="1">
      <c r="A430" s="209">
        <v>236</v>
      </c>
      <c r="B430" s="62" t="s">
        <v>16</v>
      </c>
      <c r="C430" s="87" t="s">
        <v>716</v>
      </c>
      <c r="D430" s="91" t="s">
        <v>717</v>
      </c>
      <c r="E430" s="97">
        <v>50000</v>
      </c>
      <c r="F430" s="97">
        <v>35000</v>
      </c>
      <c r="G430" s="99">
        <v>20000</v>
      </c>
      <c r="H430" s="43">
        <v>0</v>
      </c>
      <c r="I430" s="70"/>
    </row>
    <row r="431" spans="1:9" ht="38.25" outlineLevel="1">
      <c r="A431" s="209">
        <v>237</v>
      </c>
      <c r="B431" s="62" t="s">
        <v>16</v>
      </c>
      <c r="C431" s="87" t="s">
        <v>718</v>
      </c>
      <c r="D431" s="87" t="s">
        <v>719</v>
      </c>
      <c r="E431" s="97">
        <v>420000</v>
      </c>
      <c r="F431" s="97">
        <v>35000</v>
      </c>
      <c r="G431" s="99">
        <v>30000</v>
      </c>
      <c r="H431" s="43">
        <v>30000</v>
      </c>
      <c r="I431" s="317" t="s">
        <v>720</v>
      </c>
    </row>
    <row r="432" spans="1:9" ht="38.25" outlineLevel="1">
      <c r="A432" s="209">
        <v>238</v>
      </c>
      <c r="B432" s="62" t="s">
        <v>16</v>
      </c>
      <c r="C432" s="89" t="s">
        <v>721</v>
      </c>
      <c r="D432" s="89" t="s">
        <v>722</v>
      </c>
      <c r="E432" s="97">
        <v>145000</v>
      </c>
      <c r="F432" s="97">
        <v>100000</v>
      </c>
      <c r="G432" s="99">
        <v>60000</v>
      </c>
      <c r="H432" s="43">
        <v>60000</v>
      </c>
      <c r="I432" s="316"/>
    </row>
    <row r="433" spans="1:9" ht="25.5" outlineLevel="1">
      <c r="A433" s="209">
        <v>239</v>
      </c>
      <c r="B433" s="62" t="s">
        <v>16</v>
      </c>
      <c r="C433" s="87" t="s">
        <v>723</v>
      </c>
      <c r="D433" s="87" t="s">
        <v>724</v>
      </c>
      <c r="E433" s="97">
        <v>918500</v>
      </c>
      <c r="F433" s="97">
        <v>150000</v>
      </c>
      <c r="G433" s="99">
        <v>70000</v>
      </c>
      <c r="H433" s="43">
        <v>80000</v>
      </c>
      <c r="I433" s="300"/>
    </row>
    <row r="434" spans="1:9" ht="25.5" outlineLevel="1">
      <c r="A434" s="209">
        <v>240</v>
      </c>
      <c r="B434" s="62" t="s">
        <v>16</v>
      </c>
      <c r="C434" s="87" t="s">
        <v>723</v>
      </c>
      <c r="D434" s="87" t="s">
        <v>725</v>
      </c>
      <c r="E434" s="97">
        <v>483300</v>
      </c>
      <c r="F434" s="97">
        <v>60000</v>
      </c>
      <c r="G434" s="277">
        <v>30000</v>
      </c>
      <c r="H434" s="43">
        <v>30000</v>
      </c>
      <c r="I434" s="297"/>
    </row>
    <row r="435" spans="1:9" ht="51" outlineLevel="1">
      <c r="A435" s="209">
        <v>241</v>
      </c>
      <c r="B435" s="62" t="s">
        <v>16</v>
      </c>
      <c r="C435" s="87" t="s">
        <v>726</v>
      </c>
      <c r="D435" s="87" t="s">
        <v>727</v>
      </c>
      <c r="E435" s="97">
        <v>250000</v>
      </c>
      <c r="F435" s="97">
        <v>70000</v>
      </c>
      <c r="G435" s="99">
        <v>30000</v>
      </c>
      <c r="H435" s="43">
        <v>25000</v>
      </c>
      <c r="I435" s="70"/>
    </row>
    <row r="436" spans="1:9" ht="38.25" outlineLevel="1">
      <c r="A436" s="209">
        <v>242</v>
      </c>
      <c r="B436" s="62" t="s">
        <v>16</v>
      </c>
      <c r="C436" s="204" t="s">
        <v>728</v>
      </c>
      <c r="D436" s="89" t="s">
        <v>729</v>
      </c>
      <c r="E436" s="97">
        <v>1089500</v>
      </c>
      <c r="F436" s="97">
        <v>481000</v>
      </c>
      <c r="G436" s="99">
        <v>0</v>
      </c>
      <c r="H436" s="43">
        <v>0</v>
      </c>
      <c r="I436" s="293"/>
    </row>
    <row r="437" spans="1:9" ht="51" outlineLevel="1">
      <c r="A437" s="209">
        <v>243</v>
      </c>
      <c r="B437" s="62" t="s">
        <v>16</v>
      </c>
      <c r="C437" s="204" t="s">
        <v>730</v>
      </c>
      <c r="D437" s="89" t="s">
        <v>731</v>
      </c>
      <c r="E437" s="97">
        <v>335000</v>
      </c>
      <c r="F437" s="97">
        <v>245000</v>
      </c>
      <c r="G437" s="99">
        <v>0</v>
      </c>
      <c r="H437" s="43">
        <v>0</v>
      </c>
      <c r="I437" s="293"/>
    </row>
    <row r="438" spans="1:9" ht="25.5" outlineLevel="1">
      <c r="A438" s="209">
        <v>244</v>
      </c>
      <c r="B438" s="62" t="s">
        <v>16</v>
      </c>
      <c r="C438" s="89" t="s">
        <v>818</v>
      </c>
      <c r="D438" s="89" t="s">
        <v>732</v>
      </c>
      <c r="E438" s="97">
        <v>120000</v>
      </c>
      <c r="F438" s="97">
        <v>50000</v>
      </c>
      <c r="G438" s="99">
        <v>20000</v>
      </c>
      <c r="H438" s="43">
        <v>20000</v>
      </c>
      <c r="I438" s="316"/>
    </row>
    <row r="439" spans="1:9" ht="38.25" outlineLevel="1">
      <c r="A439" s="209">
        <v>245</v>
      </c>
      <c r="B439" s="62" t="s">
        <v>16</v>
      </c>
      <c r="C439" s="89" t="s">
        <v>817</v>
      </c>
      <c r="D439" s="89" t="s">
        <v>733</v>
      </c>
      <c r="E439" s="97">
        <v>174000</v>
      </c>
      <c r="F439" s="97">
        <v>25000</v>
      </c>
      <c r="G439" s="99">
        <v>0</v>
      </c>
      <c r="H439" s="43">
        <v>20000</v>
      </c>
      <c r="I439" s="316"/>
    </row>
    <row r="440" spans="1:9" ht="51" outlineLevel="1">
      <c r="A440" s="209">
        <v>246</v>
      </c>
      <c r="B440" s="62" t="s">
        <v>16</v>
      </c>
      <c r="C440" s="87" t="s">
        <v>734</v>
      </c>
      <c r="D440" s="87" t="s">
        <v>735</v>
      </c>
      <c r="E440" s="103">
        <v>115000</v>
      </c>
      <c r="F440" s="103">
        <v>50000</v>
      </c>
      <c r="G440" s="104">
        <v>20000</v>
      </c>
      <c r="H440" s="43">
        <v>30000</v>
      </c>
      <c r="I440" s="71"/>
    </row>
    <row r="441" spans="1:9" ht="51" outlineLevel="1">
      <c r="A441" s="209">
        <v>247</v>
      </c>
      <c r="B441" s="62" t="s">
        <v>16</v>
      </c>
      <c r="C441" s="89" t="s">
        <v>736</v>
      </c>
      <c r="D441" s="89" t="s">
        <v>737</v>
      </c>
      <c r="E441" s="97">
        <v>253000</v>
      </c>
      <c r="F441" s="97">
        <v>75000</v>
      </c>
      <c r="G441" s="99">
        <v>20000</v>
      </c>
      <c r="H441" s="43">
        <v>0</v>
      </c>
      <c r="I441" s="70"/>
    </row>
    <row r="442" spans="1:9" ht="57.75" customHeight="1" outlineLevel="1">
      <c r="A442" s="209">
        <v>248</v>
      </c>
      <c r="B442" s="62" t="s">
        <v>16</v>
      </c>
      <c r="C442" s="89" t="s">
        <v>738</v>
      </c>
      <c r="D442" s="89" t="s">
        <v>739</v>
      </c>
      <c r="E442" s="97">
        <v>45800</v>
      </c>
      <c r="F442" s="97">
        <v>25000</v>
      </c>
      <c r="G442" s="99">
        <v>0</v>
      </c>
      <c r="H442" s="43">
        <v>20000</v>
      </c>
      <c r="I442" s="71"/>
    </row>
    <row r="443" spans="1:10" s="28" customFormat="1" ht="41.25" customHeight="1" outlineLevel="1" thickBot="1">
      <c r="A443" s="267">
        <v>249</v>
      </c>
      <c r="B443" s="229" t="s">
        <v>16</v>
      </c>
      <c r="C443" s="92" t="s">
        <v>740</v>
      </c>
      <c r="D443" s="92" t="s">
        <v>741</v>
      </c>
      <c r="E443" s="111">
        <v>135000</v>
      </c>
      <c r="F443" s="111">
        <v>60000</v>
      </c>
      <c r="G443" s="112">
        <v>0</v>
      </c>
      <c r="H443" s="64">
        <v>0</v>
      </c>
      <c r="I443" s="303"/>
      <c r="J443" s="227"/>
    </row>
    <row r="444" spans="1:10" s="28" customFormat="1" ht="36.75" customHeight="1" outlineLevel="1" thickBot="1">
      <c r="A444" s="271"/>
      <c r="B444" s="263"/>
      <c r="C444" s="272"/>
      <c r="D444" s="241" t="s">
        <v>23</v>
      </c>
      <c r="E444" s="251">
        <f>SUM(E423:E443)</f>
        <v>7241489</v>
      </c>
      <c r="F444" s="251">
        <f>SUM(F423:F443)</f>
        <v>1971500</v>
      </c>
      <c r="G444" s="260"/>
      <c r="H444" s="251">
        <f>SUM(H423:H443)</f>
        <v>430000</v>
      </c>
      <c r="I444" s="304"/>
      <c r="J444" s="227"/>
    </row>
    <row r="445" spans="1:9" ht="36.75" customHeight="1" outlineLevel="1" thickBot="1">
      <c r="A445" s="378"/>
      <c r="B445" s="379"/>
      <c r="C445" s="268" t="s">
        <v>24</v>
      </c>
      <c r="D445" s="269"/>
      <c r="E445" s="270">
        <f>SUM(E196+E293+E325+E376+E422+E444)</f>
        <v>78993337</v>
      </c>
      <c r="F445" s="270">
        <f>SUM(F196+F293+F325+F376+F422+F444)</f>
        <v>27157815</v>
      </c>
      <c r="G445" s="283"/>
      <c r="H445" s="270">
        <f>SUM(H196+H293+H325+H376+H422+H444)</f>
        <v>8783800</v>
      </c>
      <c r="I445" s="318"/>
    </row>
    <row r="446" ht="36.75" customHeight="1"/>
    <row r="447" ht="36.75" customHeight="1"/>
    <row r="448" ht="36.75" customHeight="1"/>
    <row r="449" ht="36.75" customHeight="1"/>
    <row r="450" ht="36.75" customHeight="1"/>
  </sheetData>
  <sheetProtection/>
  <mergeCells count="12">
    <mergeCell ref="I297:I298"/>
    <mergeCell ref="I396:I397"/>
    <mergeCell ref="A445:B445"/>
    <mergeCell ref="I215:I217"/>
    <mergeCell ref="I245:I246"/>
    <mergeCell ref="I260:I261"/>
    <mergeCell ref="B1:C1"/>
    <mergeCell ref="B2:G2"/>
    <mergeCell ref="A15:B15"/>
    <mergeCell ref="C15:I15"/>
    <mergeCell ref="A189:B189"/>
    <mergeCell ref="C189:I189"/>
  </mergeCells>
  <printOptions/>
  <pageMargins left="0.1968503937007874" right="0.1968503937007874" top="0.8267716535433072" bottom="0.6299212598425197" header="0.35433070866141736" footer="0.15748031496062992"/>
  <pageSetup fitToHeight="0" fitToWidth="1" horizontalDpi="600" verticalDpi="600" orientation="landscape" paperSize="9" scale="85" r:id="rId2"/>
  <headerFooter>
    <oddFooter>&amp;L&amp;"Arial,Kurzíva"Zastupitelstvo Olomouckého kraje 20. 2. 2015
13. - Poskytnutí dotací z Programu podpory kultury a památkové péče v Olomouckém kraji v roce 2015
Příloha č. 1 k Programu podp. kultury a památ. péče v OK v roce 2015&amp;RStrana &amp;P (celkem &amp;N)</oddFooter>
  </headerFooter>
  <rowBreaks count="1" manualBreakCount="1"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semeradova</dc:creator>
  <cp:keywords/>
  <dc:description/>
  <cp:lastModifiedBy>Dosedlová Zuzana</cp:lastModifiedBy>
  <cp:lastPrinted>2015-02-05T12:39:47Z</cp:lastPrinted>
  <dcterms:created xsi:type="dcterms:W3CDTF">2011-03-01T09:09:02Z</dcterms:created>
  <dcterms:modified xsi:type="dcterms:W3CDTF">2015-03-02T08:33:26Z</dcterms:modified>
  <cp:category/>
  <cp:version/>
  <cp:contentType/>
  <cp:contentStatus/>
</cp:coreProperties>
</file>