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Dokumenty\!Rozpočet 2019 přímé náklady\ROK a ZOK\06-ZOK 17.2.2020 Rozpočet 2019\"/>
    </mc:Choice>
  </mc:AlternateContent>
  <bookViews>
    <workbookView xWindow="0" yWindow="0" windowWidth="28800" windowHeight="11700"/>
  </bookViews>
  <sheets>
    <sheet name="Rozpočet PN 2019 školy zřiz. OK" sheetId="1" r:id="rId1"/>
  </sheets>
  <calcPr calcId="162913"/>
</workbook>
</file>

<file path=xl/calcChain.xml><?xml version="1.0" encoding="utf-8"?>
<calcChain xmlns="http://schemas.openxmlformats.org/spreadsheetml/2006/main">
  <c r="C111" i="1" l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64" i="1"/>
  <c r="C65" i="1"/>
  <c r="C66" i="1"/>
  <c r="C67" i="1"/>
  <c r="C68" i="1"/>
  <c r="C69" i="1"/>
  <c r="C70" i="1"/>
  <c r="C71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8" i="1"/>
  <c r="C9" i="1"/>
  <c r="C10" i="1"/>
  <c r="C11" i="1"/>
  <c r="C12" i="1"/>
  <c r="C13" i="1"/>
  <c r="C14" i="1"/>
  <c r="C15" i="1"/>
  <c r="C16" i="1"/>
  <c r="C129" i="1"/>
  <c r="C104" i="1"/>
  <c r="C72" i="1"/>
  <c r="C57" i="1"/>
  <c r="C110" i="1"/>
  <c r="C109" i="1"/>
  <c r="C78" i="1"/>
  <c r="C77" i="1"/>
  <c r="C63" i="1"/>
  <c r="C62" i="1"/>
  <c r="C23" i="1"/>
  <c r="C22" i="1"/>
  <c r="C17" i="1"/>
  <c r="C7" i="1"/>
  <c r="C6" i="1"/>
  <c r="D130" i="1"/>
  <c r="D105" i="1"/>
  <c r="D73" i="1"/>
  <c r="D58" i="1"/>
  <c r="D18" i="1"/>
  <c r="C18" i="1" l="1"/>
  <c r="C58" i="1"/>
  <c r="C130" i="1"/>
  <c r="C105" i="1"/>
  <c r="C73" i="1"/>
  <c r="D133" i="1"/>
  <c r="C133" i="1" l="1"/>
  <c r="B130" i="1" l="1"/>
  <c r="B105" i="1"/>
  <c r="B73" i="1"/>
  <c r="B58" i="1"/>
  <c r="B18" i="1"/>
  <c r="B133" i="1" l="1"/>
</calcChain>
</file>

<file path=xl/sharedStrings.xml><?xml version="1.0" encoding="utf-8"?>
<sst xmlns="http://schemas.openxmlformats.org/spreadsheetml/2006/main" count="150" uniqueCount="130">
  <si>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</si>
  <si>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</si>
  <si>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</si>
  <si>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</si>
  <si>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</si>
  <si>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</si>
  <si>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</si>
  <si>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</si>
  <si>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</si>
  <si>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</si>
  <si>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</si>
  <si>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</si>
  <si>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</si>
  <si>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</si>
  <si>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</si>
  <si>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</si>
  <si>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</si>
  <si>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</si>
  <si>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</si>
  <si>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</si>
  <si>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</si>
  <si>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</si>
  <si>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</si>
  <si>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</si>
  <si>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</si>
  <si>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</si>
  <si>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</si>
  <si>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</si>
  <si>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</si>
  <si>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</si>
  <si>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</si>
  <si>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</si>
  <si>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</si>
  <si>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</si>
  <si>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</si>
  <si>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</si>
  <si>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</si>
  <si>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Základní umělecká škola Konice, Na Příhonech 425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</si>
  <si>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</si>
  <si>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</si>
  <si>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</si>
  <si>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</si>
  <si>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</si>
  <si>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</si>
  <si>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</si>
  <si>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</si>
  <si>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</si>
  <si>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</si>
  <si>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</si>
  <si>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</si>
  <si>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</si>
  <si>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</si>
  <si>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</si>
  <si>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</si>
  <si>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</si>
  <si>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</si>
  <si>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</si>
  <si>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</si>
  <si>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</si>
  <si>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</si>
  <si>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</si>
  <si>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</si>
  <si>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</si>
  <si>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</si>
  <si>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</si>
  <si>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</si>
  <si>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</si>
  <si>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</si>
  <si>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</si>
  <si>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</si>
  <si>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</si>
  <si>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</si>
  <si>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</si>
  <si>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</si>
  <si>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</si>
  <si>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</si>
  <si>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</si>
  <si>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</si>
  <si>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</si>
  <si>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</si>
  <si>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</si>
  <si>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</si>
  <si>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</si>
  <si>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</si>
  <si>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</si>
  <si>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</si>
  <si>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</si>
  <si>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</si>
  <si>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</si>
  <si>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</si>
  <si>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>Střední zdravotnická škola, Prostějov, Vápenice 3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</si>
  <si>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</si>
  <si>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</si>
  <si>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</si>
  <si>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zdravotnická škola, Šumperk, Kladská 2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</si>
  <si>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</si>
  <si>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</si>
  <si>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</si>
  <si>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</si>
  <si>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</si>
  <si>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</si>
  <si>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</si>
  <si>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</si>
  <si>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</si>
  <si>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technická a zemědělská Mohelnice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</si>
  <si>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</si>
  <si>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</si>
  <si>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</si>
  <si>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</si>
  <si>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</si>
  <si>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</si>
  <si>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Poznámka:</t>
  </si>
  <si>
    <r>
      <t xml:space="preserve">***) </t>
    </r>
    <r>
      <rPr>
        <sz val="10"/>
        <rFont val="Arial"/>
        <family val="2"/>
        <charset val="238"/>
      </rPr>
      <t>školy, kterým byl rozpočet snížen na základě žádosti ředitele školy</t>
    </r>
  </si>
  <si>
    <r>
      <t xml:space="preserve">  *)</t>
    </r>
    <r>
      <rPr>
        <sz val="10"/>
        <rFont val="Arial"/>
        <family val="2"/>
        <charset val="238"/>
      </rPr>
      <t xml:space="preserve"> školy, u kterých došlo k 1. 9. 2019 k poklesu výkonů</t>
    </r>
  </si>
  <si>
    <r>
      <t xml:space="preserve"> **) </t>
    </r>
    <r>
      <rPr>
        <sz val="10"/>
        <rFont val="Arial"/>
        <family val="2"/>
        <charset val="238"/>
      </rPr>
      <t>školy, které byly v roce 2019 sloučeny s jinou školou</t>
    </r>
  </si>
  <si>
    <t>Rozpis upraveného rozpočtu přímých nákladů v roce 2019 na jednotlivé školy a školská zařízení zřizovaná Olomouckým krajem</t>
  </si>
  <si>
    <t>Schválený rozpočet roku 2019</t>
  </si>
  <si>
    <t>Úpravy rozpočtu v roce 2019</t>
  </si>
  <si>
    <t>Konečný rozpočet roku 2019</t>
  </si>
  <si>
    <t>Dětský domov Šance, Olomouc</t>
  </si>
  <si>
    <t>Základní škola a Mateřská škola při Sanatoriu Edel Zlaté Hory ***)</t>
  </si>
  <si>
    <t>Odborné učiliště a Praktická škola, Lipová - lázně 458 *)</t>
  </si>
  <si>
    <t>Základní škola a Mateřská škola Hranice, Studentská 1095 ***)</t>
  </si>
  <si>
    <t>Střední odborná škola průmyslová a Střední odborné učiliště strojírenské, Prostějov, Lidická 4 *)</t>
  </si>
  <si>
    <t>Střední škola polygrafická, Olomouc, Střední novosadská  87/53 *)</t>
  </si>
  <si>
    <t>Základní škola a Mateřská škola logopedická Olomouc *)</t>
  </si>
  <si>
    <t>SPŠ elektrotechnická a OA Mohelnice</t>
  </si>
  <si>
    <t>Odborné učiliště a Praktická škola, Mohelnice, Vodní 27 ***)</t>
  </si>
  <si>
    <t>Obchodní akademie, Mohelnice, Olomoucká 82 **)</t>
  </si>
  <si>
    <t>Základní škola a Mateřská škola při lázních, Velké Losiny 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</si>
</sst>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1" fontId="7" fillId="0" borderId="7" xfId="0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view="pageLayout" topLeftCell="A19" zoomScaleNormal="120" workbookViewId="0">
      <selection activeCell="A10" sqref="A10"/>
    </sheetView>
  </sheetViews>
  <sheetFormatPr defaultColWidth="9.140625" defaultRowHeight="12.75" x14ac:dyDescent="0.2"/>
  <cols>
    <col min="1" max="1" width="46.7109375" style="1" customWidth="1"/>
    <col min="2" max="2" width="13.7109375" style="1" customWidth="1"/>
    <col min="3" max="3" width="12.7109375" style="1" customWidth="1"/>
    <col min="4" max="4" width="13.7109375" style="1" customWidth="1"/>
    <col min="5" max="16384" width="9.140625" style="1"/>
  </cols>
  <sheetData>
    <row r="1" spans="1:4" ht="32.1" customHeight="1" x14ac:dyDescent="0.2">
      <c r="A1" s="53" t="s">
        <v>115</v>
      </c>
      <c r="B1" s="54"/>
      <c r="C1" s="54"/>
      <c r="D1" s="54"/>
    </row>
    <row r="2" spans="1:4" ht="15.75" x14ac:dyDescent="0.25">
      <c r="A2" s="4" t="s">
        <v>45</v>
      </c>
      <c r="B2" s="4"/>
    </row>
    <row r="3" spans="1:4" ht="13.9" customHeight="1" x14ac:dyDescent="0.2">
      <c r="A3" s="3"/>
      <c r="B3" s="3"/>
    </row>
    <row r="4" spans="1:4" ht="13.9" customHeight="1" thickBot="1" x14ac:dyDescent="0.25">
      <c r="A4" s="5" t="s">
        <v>0</v>
      </c>
      <c r="B4" s="5"/>
      <c r="C4" s="5"/>
      <c r="D4" s="33" t="s">
        <v>66</v>
      </c>
    </row>
    <row r="5" spans="1:4" ht="45" customHeight="1" thickBot="1" x14ac:dyDescent="0.25">
      <c r="A5" s="6" t="s">
        <v>10</v>
      </c>
      <c r="B5" s="51" t="s">
        <v>116</v>
      </c>
      <c r="C5" s="51" t="s">
        <v>117</v>
      </c>
      <c r="D5" s="22" t="s">
        <v>118</v>
      </c>
    </row>
    <row r="6" spans="1:4" ht="24" customHeight="1" x14ac:dyDescent="0.2">
      <c r="A6" s="25" t="s">
        <v>98</v>
      </c>
      <c r="B6" s="40">
        <v>8375900</v>
      </c>
      <c r="C6" s="52">
        <f t="shared" ref="C6:C16" si="0">D6-B6</f>
        <v>65110</v>
      </c>
      <c r="D6" s="26">
        <v>8441010</v>
      </c>
    </row>
    <row r="7" spans="1:4" s="2" customFormat="1" ht="24" customHeight="1" x14ac:dyDescent="0.2">
      <c r="A7" s="7" t="s">
        <v>120</v>
      </c>
      <c r="B7" s="41">
        <v>6011960</v>
      </c>
      <c r="C7" s="52">
        <f t="shared" si="0"/>
        <v>-1116780</v>
      </c>
      <c r="D7" s="31">
        <v>4895180</v>
      </c>
    </row>
    <row r="8" spans="1:4" ht="14.1" customHeight="1" x14ac:dyDescent="0.2">
      <c r="A8" s="8" t="s">
        <v>108</v>
      </c>
      <c r="B8" s="42">
        <v>26069840</v>
      </c>
      <c r="C8" s="52">
        <f t="shared" si="0"/>
        <v>1589730</v>
      </c>
      <c r="D8" s="37">
        <v>27659570</v>
      </c>
    </row>
    <row r="9" spans="1:4" ht="14.1" customHeight="1" x14ac:dyDescent="0.2">
      <c r="A9" s="8" t="s">
        <v>57</v>
      </c>
      <c r="B9" s="42">
        <v>23539310</v>
      </c>
      <c r="C9" s="52">
        <f t="shared" si="0"/>
        <v>616810</v>
      </c>
      <c r="D9" s="37">
        <v>24156120</v>
      </c>
    </row>
    <row r="10" spans="1:4" ht="24" customHeight="1" x14ac:dyDescent="0.2">
      <c r="A10" s="7" t="s">
        <v>16</v>
      </c>
      <c r="B10" s="42">
        <v>25442870</v>
      </c>
      <c r="C10" s="52">
        <f t="shared" si="0"/>
        <v>1308230</v>
      </c>
      <c r="D10" s="37">
        <v>26751100</v>
      </c>
    </row>
    <row r="11" spans="1:4" ht="24" customHeight="1" x14ac:dyDescent="0.2">
      <c r="A11" s="7" t="s">
        <v>92</v>
      </c>
      <c r="B11" s="42">
        <v>13581090</v>
      </c>
      <c r="C11" s="52">
        <f t="shared" si="0"/>
        <v>1932160</v>
      </c>
      <c r="D11" s="37">
        <v>15513250</v>
      </c>
    </row>
    <row r="12" spans="1:4" ht="14.1" customHeight="1" x14ac:dyDescent="0.2">
      <c r="A12" s="7" t="s">
        <v>121</v>
      </c>
      <c r="B12" s="42">
        <v>37301680</v>
      </c>
      <c r="C12" s="52">
        <f t="shared" si="0"/>
        <v>-886420</v>
      </c>
      <c r="D12" s="37">
        <v>36415260</v>
      </c>
    </row>
    <row r="13" spans="1:4" ht="14.1" customHeight="1" x14ac:dyDescent="0.2">
      <c r="A13" s="7" t="s">
        <v>69</v>
      </c>
      <c r="B13" s="42">
        <v>21384060</v>
      </c>
      <c r="C13" s="52">
        <f t="shared" si="0"/>
        <v>7234318</v>
      </c>
      <c r="D13" s="37">
        <v>28618378</v>
      </c>
    </row>
    <row r="14" spans="1:4" ht="14.1" customHeight="1" x14ac:dyDescent="0.2">
      <c r="A14" s="7" t="s">
        <v>58</v>
      </c>
      <c r="B14" s="42">
        <v>6660910</v>
      </c>
      <c r="C14" s="52">
        <f t="shared" si="0"/>
        <v>176530</v>
      </c>
      <c r="D14" s="37">
        <v>6837440</v>
      </c>
    </row>
    <row r="15" spans="1:4" ht="14.1" customHeight="1" x14ac:dyDescent="0.2">
      <c r="A15" s="7" t="s">
        <v>59</v>
      </c>
      <c r="B15" s="42">
        <v>2916760</v>
      </c>
      <c r="C15" s="52">
        <f t="shared" si="0"/>
        <v>296450</v>
      </c>
      <c r="D15" s="37">
        <v>3213210</v>
      </c>
    </row>
    <row r="16" spans="1:4" ht="14.1" customHeight="1" x14ac:dyDescent="0.2">
      <c r="A16" s="8" t="s">
        <v>17</v>
      </c>
      <c r="B16" s="42">
        <v>9395980</v>
      </c>
      <c r="C16" s="52">
        <f t="shared" si="0"/>
        <v>252700</v>
      </c>
      <c r="D16" s="37">
        <v>9648680</v>
      </c>
    </row>
    <row r="17" spans="1:4" ht="24" customHeight="1" thickBot="1" x14ac:dyDescent="0.25">
      <c r="A17" s="23" t="s">
        <v>44</v>
      </c>
      <c r="B17" s="43">
        <v>12525910</v>
      </c>
      <c r="C17" s="52">
        <f t="shared" ref="C17" si="1">D17-B17</f>
        <v>335600</v>
      </c>
      <c r="D17" s="24">
        <v>12861510</v>
      </c>
    </row>
    <row r="18" spans="1:4" ht="12" customHeight="1" thickBot="1" x14ac:dyDescent="0.25">
      <c r="A18" s="9" t="s">
        <v>1</v>
      </c>
      <c r="B18" s="44">
        <f>SUM(B6:B17)</f>
        <v>193206270</v>
      </c>
      <c r="C18" s="44">
        <f>SUM(C6:C17)</f>
        <v>11804438</v>
      </c>
      <c r="D18" s="39">
        <f>SUM(D6:D17)</f>
        <v>205010708</v>
      </c>
    </row>
    <row r="19" spans="1:4" ht="13.9" customHeight="1" x14ac:dyDescent="0.2">
      <c r="A19" s="10"/>
    </row>
    <row r="20" spans="1:4" ht="13.9" customHeight="1" thickBot="1" x14ac:dyDescent="0.25">
      <c r="A20" s="11" t="s">
        <v>2</v>
      </c>
      <c r="B20" s="5"/>
      <c r="C20" s="5"/>
      <c r="D20" s="33" t="s">
        <v>66</v>
      </c>
    </row>
    <row r="21" spans="1:4" ht="45" customHeight="1" thickBot="1" x14ac:dyDescent="0.25">
      <c r="A21" s="6" t="s">
        <v>10</v>
      </c>
      <c r="B21" s="51" t="s">
        <v>116</v>
      </c>
      <c r="C21" s="51" t="s">
        <v>117</v>
      </c>
      <c r="D21" s="22" t="s">
        <v>118</v>
      </c>
    </row>
    <row r="22" spans="1:4" ht="14.1" customHeight="1" x14ac:dyDescent="0.2">
      <c r="A22" s="12" t="s">
        <v>18</v>
      </c>
      <c r="B22" s="46">
        <v>4559900</v>
      </c>
      <c r="C22" s="52">
        <f t="shared" ref="C22:C56" si="2">D22-B22</f>
        <v>148330</v>
      </c>
      <c r="D22" s="45">
        <v>4708230</v>
      </c>
    </row>
    <row r="23" spans="1:4" ht="24.75" customHeight="1" x14ac:dyDescent="0.2">
      <c r="A23" s="13" t="s">
        <v>125</v>
      </c>
      <c r="B23" s="41">
        <v>67294580</v>
      </c>
      <c r="C23" s="52">
        <f t="shared" si="2"/>
        <v>-418780</v>
      </c>
      <c r="D23" s="36">
        <v>66875800</v>
      </c>
    </row>
    <row r="24" spans="1:4" ht="24" customHeight="1" x14ac:dyDescent="0.2">
      <c r="A24" s="13" t="s">
        <v>82</v>
      </c>
      <c r="B24" s="41">
        <v>69199500</v>
      </c>
      <c r="C24" s="52">
        <f t="shared" si="2"/>
        <v>2571520</v>
      </c>
      <c r="D24" s="36">
        <v>71771020</v>
      </c>
    </row>
    <row r="25" spans="1:4" ht="14.1" customHeight="1" x14ac:dyDescent="0.2">
      <c r="A25" s="12" t="s">
        <v>99</v>
      </c>
      <c r="B25" s="41">
        <v>10253890</v>
      </c>
      <c r="C25" s="52">
        <f t="shared" si="2"/>
        <v>316250</v>
      </c>
      <c r="D25" s="36">
        <v>10570140</v>
      </c>
    </row>
    <row r="26" spans="1:4" ht="14.1" customHeight="1" x14ac:dyDescent="0.2">
      <c r="A26" s="12" t="s">
        <v>19</v>
      </c>
      <c r="B26" s="41">
        <v>9323670</v>
      </c>
      <c r="C26" s="52">
        <f t="shared" si="2"/>
        <v>1083260</v>
      </c>
      <c r="D26" s="36">
        <v>10406930</v>
      </c>
    </row>
    <row r="27" spans="1:4" ht="14.1" customHeight="1" x14ac:dyDescent="0.2">
      <c r="A27" s="13" t="s">
        <v>72</v>
      </c>
      <c r="B27" s="41">
        <v>16546680</v>
      </c>
      <c r="C27" s="52">
        <f t="shared" si="2"/>
        <v>462540</v>
      </c>
      <c r="D27" s="36">
        <v>17009220</v>
      </c>
    </row>
    <row r="28" spans="1:4" ht="14.1" customHeight="1" x14ac:dyDescent="0.2">
      <c r="A28" s="13" t="s">
        <v>60</v>
      </c>
      <c r="B28" s="41">
        <v>18265940</v>
      </c>
      <c r="C28" s="52">
        <f t="shared" si="2"/>
        <v>784960</v>
      </c>
      <c r="D28" s="36">
        <v>19050900</v>
      </c>
    </row>
    <row r="29" spans="1:4" ht="14.1" customHeight="1" x14ac:dyDescent="0.2">
      <c r="A29" s="15" t="s">
        <v>46</v>
      </c>
      <c r="B29" s="41">
        <v>41596880</v>
      </c>
      <c r="C29" s="52">
        <f t="shared" si="2"/>
        <v>820970</v>
      </c>
      <c r="D29" s="36">
        <v>42417850</v>
      </c>
    </row>
    <row r="30" spans="1:4" ht="24" customHeight="1" x14ac:dyDescent="0.2">
      <c r="A30" s="13" t="s">
        <v>20</v>
      </c>
      <c r="B30" s="41">
        <v>56034480</v>
      </c>
      <c r="C30" s="52">
        <f t="shared" si="2"/>
        <v>684900</v>
      </c>
      <c r="D30" s="36">
        <v>56719380</v>
      </c>
    </row>
    <row r="31" spans="1:4" ht="14.1" customHeight="1" x14ac:dyDescent="0.2">
      <c r="A31" s="12" t="s">
        <v>73</v>
      </c>
      <c r="B31" s="41">
        <v>70082490</v>
      </c>
      <c r="C31" s="52">
        <f t="shared" si="2"/>
        <v>975080</v>
      </c>
      <c r="D31" s="36">
        <v>71057570</v>
      </c>
    </row>
    <row r="32" spans="1:4" ht="14.1" customHeight="1" x14ac:dyDescent="0.2">
      <c r="A32" s="13" t="s">
        <v>74</v>
      </c>
      <c r="B32" s="41">
        <v>21047220</v>
      </c>
      <c r="C32" s="52">
        <f t="shared" si="2"/>
        <v>908200</v>
      </c>
      <c r="D32" s="36">
        <v>21955420</v>
      </c>
    </row>
    <row r="33" spans="1:4" ht="14.1" customHeight="1" x14ac:dyDescent="0.2">
      <c r="A33" s="16" t="s">
        <v>75</v>
      </c>
      <c r="B33" s="41">
        <v>17099210</v>
      </c>
      <c r="C33" s="52">
        <f t="shared" si="2"/>
        <v>763360</v>
      </c>
      <c r="D33" s="36">
        <v>17862570</v>
      </c>
    </row>
    <row r="34" spans="1:4" ht="24" customHeight="1" x14ac:dyDescent="0.2">
      <c r="A34" s="14" t="s">
        <v>88</v>
      </c>
      <c r="B34" s="41">
        <v>28755330</v>
      </c>
      <c r="C34" s="52">
        <f t="shared" si="2"/>
        <v>483960</v>
      </c>
      <c r="D34" s="36">
        <v>29239290</v>
      </c>
    </row>
    <row r="35" spans="1:4" ht="14.1" customHeight="1" x14ac:dyDescent="0.2">
      <c r="A35" s="14" t="s">
        <v>110</v>
      </c>
      <c r="B35" s="41">
        <v>26744940</v>
      </c>
      <c r="C35" s="52">
        <f t="shared" si="2"/>
        <v>925250</v>
      </c>
      <c r="D35" s="36">
        <v>27670190</v>
      </c>
    </row>
    <row r="36" spans="1:4" ht="24" customHeight="1" x14ac:dyDescent="0.2">
      <c r="A36" s="14" t="s">
        <v>76</v>
      </c>
      <c r="B36" s="41">
        <v>32512110</v>
      </c>
      <c r="C36" s="52">
        <f t="shared" si="2"/>
        <v>578760</v>
      </c>
      <c r="D36" s="36">
        <v>33090870</v>
      </c>
    </row>
    <row r="37" spans="1:4" ht="24" customHeight="1" x14ac:dyDescent="0.2">
      <c r="A37" s="14" t="s">
        <v>89</v>
      </c>
      <c r="B37" s="41">
        <v>35069120</v>
      </c>
      <c r="C37" s="52">
        <f t="shared" si="2"/>
        <v>1913600</v>
      </c>
      <c r="D37" s="36">
        <v>36982720</v>
      </c>
    </row>
    <row r="38" spans="1:4" ht="14.1" customHeight="1" x14ac:dyDescent="0.2">
      <c r="A38" s="14" t="s">
        <v>85</v>
      </c>
      <c r="B38" s="41">
        <v>21685720</v>
      </c>
      <c r="C38" s="52">
        <f t="shared" si="2"/>
        <v>653040</v>
      </c>
      <c r="D38" s="36">
        <v>22338760</v>
      </c>
    </row>
    <row r="39" spans="1:4" ht="23.25" customHeight="1" x14ac:dyDescent="0.2">
      <c r="A39" s="32" t="s">
        <v>68</v>
      </c>
      <c r="B39" s="42">
        <v>60761810</v>
      </c>
      <c r="C39" s="52">
        <f t="shared" si="2"/>
        <v>2767880</v>
      </c>
      <c r="D39" s="37">
        <v>63529690</v>
      </c>
    </row>
    <row r="40" spans="1:4" ht="14.1" customHeight="1" x14ac:dyDescent="0.2">
      <c r="A40" s="14" t="s">
        <v>77</v>
      </c>
      <c r="B40" s="42">
        <v>15672840</v>
      </c>
      <c r="C40" s="52">
        <f t="shared" si="2"/>
        <v>2064710</v>
      </c>
      <c r="D40" s="37">
        <v>17737550</v>
      </c>
    </row>
    <row r="41" spans="1:4" ht="14.1" customHeight="1" x14ac:dyDescent="0.2">
      <c r="A41" s="14" t="s">
        <v>21</v>
      </c>
      <c r="B41" s="42">
        <v>32803290</v>
      </c>
      <c r="C41" s="52">
        <f t="shared" si="2"/>
        <v>625680</v>
      </c>
      <c r="D41" s="37">
        <v>33428970</v>
      </c>
    </row>
    <row r="42" spans="1:4" ht="24" customHeight="1" x14ac:dyDescent="0.2">
      <c r="A42" s="17" t="s">
        <v>51</v>
      </c>
      <c r="B42" s="42">
        <v>36508710</v>
      </c>
      <c r="C42" s="52">
        <f t="shared" si="2"/>
        <v>1175610</v>
      </c>
      <c r="D42" s="37">
        <v>37684320</v>
      </c>
    </row>
    <row r="43" spans="1:4" ht="24" customHeight="1" x14ac:dyDescent="0.2">
      <c r="A43" s="14" t="s">
        <v>22</v>
      </c>
      <c r="B43" s="42">
        <v>53009470</v>
      </c>
      <c r="C43" s="52">
        <f t="shared" si="2"/>
        <v>2589540</v>
      </c>
      <c r="D43" s="37">
        <v>55599010</v>
      </c>
    </row>
    <row r="44" spans="1:4" ht="24" customHeight="1" x14ac:dyDescent="0.2">
      <c r="A44" s="14" t="s">
        <v>124</v>
      </c>
      <c r="B44" s="42">
        <v>24698480</v>
      </c>
      <c r="C44" s="52">
        <f t="shared" si="2"/>
        <v>-108280</v>
      </c>
      <c r="D44" s="37">
        <v>24590200</v>
      </c>
    </row>
    <row r="45" spans="1:4" ht="24" customHeight="1" x14ac:dyDescent="0.2">
      <c r="A45" s="14" t="s">
        <v>50</v>
      </c>
      <c r="B45" s="42">
        <v>33752930</v>
      </c>
      <c r="C45" s="52">
        <f t="shared" si="2"/>
        <v>737400</v>
      </c>
      <c r="D45" s="37">
        <v>34490330</v>
      </c>
    </row>
    <row r="46" spans="1:4" ht="24" customHeight="1" x14ac:dyDescent="0.2">
      <c r="A46" s="14" t="s">
        <v>61</v>
      </c>
      <c r="B46" s="42">
        <v>37310520</v>
      </c>
      <c r="C46" s="52">
        <f t="shared" si="2"/>
        <v>1318540</v>
      </c>
      <c r="D46" s="37">
        <v>38629060</v>
      </c>
    </row>
    <row r="47" spans="1:4" ht="24" customHeight="1" x14ac:dyDescent="0.2">
      <c r="A47" s="14" t="s">
        <v>53</v>
      </c>
      <c r="B47" s="42">
        <v>24541280</v>
      </c>
      <c r="C47" s="52">
        <f t="shared" si="2"/>
        <v>362040</v>
      </c>
      <c r="D47" s="37">
        <v>24903320</v>
      </c>
    </row>
    <row r="48" spans="1:4" ht="24" customHeight="1" x14ac:dyDescent="0.2">
      <c r="A48" s="14" t="s">
        <v>23</v>
      </c>
      <c r="B48" s="42">
        <v>21217000</v>
      </c>
      <c r="C48" s="52">
        <f t="shared" si="2"/>
        <v>755670</v>
      </c>
      <c r="D48" s="37">
        <v>21972670</v>
      </c>
    </row>
    <row r="49" spans="1:4" ht="24" customHeight="1" x14ac:dyDescent="0.2">
      <c r="A49" s="14" t="s">
        <v>24</v>
      </c>
      <c r="B49" s="42">
        <v>40142900</v>
      </c>
      <c r="C49" s="52">
        <f t="shared" si="2"/>
        <v>1039480</v>
      </c>
      <c r="D49" s="37">
        <v>41182380</v>
      </c>
    </row>
    <row r="50" spans="1:4" ht="24" customHeight="1" x14ac:dyDescent="0.2">
      <c r="A50" s="14" t="s">
        <v>25</v>
      </c>
      <c r="B50" s="42">
        <v>5912860</v>
      </c>
      <c r="C50" s="52">
        <f t="shared" si="2"/>
        <v>150800</v>
      </c>
      <c r="D50" s="37">
        <v>6063660</v>
      </c>
    </row>
    <row r="51" spans="1:4" ht="14.1" customHeight="1" x14ac:dyDescent="0.2">
      <c r="A51" s="14" t="s">
        <v>26</v>
      </c>
      <c r="B51" s="42">
        <v>10463250</v>
      </c>
      <c r="C51" s="52">
        <f t="shared" si="2"/>
        <v>272020</v>
      </c>
      <c r="D51" s="37">
        <v>10735270</v>
      </c>
    </row>
    <row r="52" spans="1:4" ht="14.1" customHeight="1" x14ac:dyDescent="0.2">
      <c r="A52" s="14" t="s">
        <v>27</v>
      </c>
      <c r="B52" s="42">
        <v>16651390</v>
      </c>
      <c r="C52" s="52">
        <f t="shared" si="2"/>
        <v>427630</v>
      </c>
      <c r="D52" s="37">
        <v>17079020</v>
      </c>
    </row>
    <row r="53" spans="1:4" ht="14.1" customHeight="1" x14ac:dyDescent="0.2">
      <c r="A53" s="14" t="s">
        <v>28</v>
      </c>
      <c r="B53" s="42">
        <v>16945400</v>
      </c>
      <c r="C53" s="52">
        <f t="shared" si="2"/>
        <v>1045500</v>
      </c>
      <c r="D53" s="37">
        <v>17990900</v>
      </c>
    </row>
    <row r="54" spans="1:4" ht="14.1" customHeight="1" x14ac:dyDescent="0.2">
      <c r="A54" s="14" t="s">
        <v>29</v>
      </c>
      <c r="B54" s="42">
        <v>6462030</v>
      </c>
      <c r="C54" s="52">
        <f t="shared" si="2"/>
        <v>185100</v>
      </c>
      <c r="D54" s="37">
        <v>6647130</v>
      </c>
    </row>
    <row r="55" spans="1:4" ht="14.1" customHeight="1" x14ac:dyDescent="0.2">
      <c r="A55" s="16" t="s">
        <v>30</v>
      </c>
      <c r="B55" s="42">
        <v>4468560</v>
      </c>
      <c r="C55" s="52">
        <f t="shared" si="2"/>
        <v>115900</v>
      </c>
      <c r="D55" s="37">
        <v>4584460</v>
      </c>
    </row>
    <row r="56" spans="1:4" ht="13.5" customHeight="1" x14ac:dyDescent="0.2">
      <c r="A56" s="14" t="s">
        <v>119</v>
      </c>
      <c r="B56" s="42">
        <v>18793370</v>
      </c>
      <c r="C56" s="52">
        <f t="shared" si="2"/>
        <v>502900</v>
      </c>
      <c r="D56" s="37">
        <v>19296270</v>
      </c>
    </row>
    <row r="57" spans="1:4" ht="24" customHeight="1" thickBot="1" x14ac:dyDescent="0.25">
      <c r="A57" s="14" t="s">
        <v>67</v>
      </c>
      <c r="B57" s="42">
        <v>47002610</v>
      </c>
      <c r="C57" s="52">
        <f t="shared" ref="C57" si="3">D57-B57</f>
        <v>4752510</v>
      </c>
      <c r="D57" s="37">
        <v>51755120</v>
      </c>
    </row>
    <row r="58" spans="1:4" ht="13.9" customHeight="1" thickBot="1" x14ac:dyDescent="0.25">
      <c r="A58" s="9" t="s">
        <v>3</v>
      </c>
      <c r="B58" s="44">
        <f>SUM(B22:B57)</f>
        <v>1053190360</v>
      </c>
      <c r="C58" s="44">
        <f>SUM(C22:C57)</f>
        <v>34435830</v>
      </c>
      <c r="D58" s="39">
        <f>SUM(D22:D57)</f>
        <v>1087626190</v>
      </c>
    </row>
    <row r="59" spans="1:4" ht="13.9" customHeight="1" x14ac:dyDescent="0.2">
      <c r="A59" s="10"/>
    </row>
    <row r="60" spans="1:4" ht="13.9" customHeight="1" thickBot="1" x14ac:dyDescent="0.25">
      <c r="A60" s="11" t="s">
        <v>4</v>
      </c>
      <c r="B60" s="5"/>
      <c r="C60" s="5"/>
      <c r="D60" s="33" t="s">
        <v>66</v>
      </c>
    </row>
    <row r="61" spans="1:4" ht="45" customHeight="1" thickBot="1" x14ac:dyDescent="0.25">
      <c r="A61" s="6" t="s">
        <v>10</v>
      </c>
      <c r="B61" s="51" t="s">
        <v>116</v>
      </c>
      <c r="C61" s="51" t="s">
        <v>117</v>
      </c>
      <c r="D61" s="22" t="s">
        <v>118</v>
      </c>
    </row>
    <row r="62" spans="1:4" ht="24" customHeight="1" x14ac:dyDescent="0.2">
      <c r="A62" s="27" t="s">
        <v>49</v>
      </c>
      <c r="B62" s="48">
        <v>42985250</v>
      </c>
      <c r="C62" s="52">
        <f t="shared" ref="C62:C71" si="4">D62-B62</f>
        <v>9858420</v>
      </c>
      <c r="D62" s="47">
        <v>52843670</v>
      </c>
    </row>
    <row r="63" spans="1:4" ht="14.1" customHeight="1" x14ac:dyDescent="0.2">
      <c r="A63" s="13" t="s">
        <v>81</v>
      </c>
      <c r="B63" s="42">
        <v>20260250</v>
      </c>
      <c r="C63" s="52">
        <f t="shared" si="4"/>
        <v>628980</v>
      </c>
      <c r="D63" s="37">
        <v>20889230</v>
      </c>
    </row>
    <row r="64" spans="1:4" ht="14.1" customHeight="1" x14ac:dyDescent="0.2">
      <c r="A64" s="13" t="s">
        <v>36</v>
      </c>
      <c r="B64" s="42">
        <v>40642560</v>
      </c>
      <c r="C64" s="52">
        <f t="shared" si="4"/>
        <v>999660</v>
      </c>
      <c r="D64" s="37">
        <v>41642220</v>
      </c>
    </row>
    <row r="65" spans="1:4" ht="14.1" customHeight="1" x14ac:dyDescent="0.2">
      <c r="A65" s="13" t="s">
        <v>56</v>
      </c>
      <c r="B65" s="42">
        <v>24048890</v>
      </c>
      <c r="C65" s="52">
        <f t="shared" si="4"/>
        <v>572990</v>
      </c>
      <c r="D65" s="37">
        <v>24621880</v>
      </c>
    </row>
    <row r="66" spans="1:4" ht="24" customHeight="1" x14ac:dyDescent="0.2">
      <c r="A66" s="13" t="s">
        <v>123</v>
      </c>
      <c r="B66" s="42">
        <v>27547560</v>
      </c>
      <c r="C66" s="52">
        <f t="shared" si="4"/>
        <v>-81410</v>
      </c>
      <c r="D66" s="37">
        <v>27466150</v>
      </c>
    </row>
    <row r="67" spans="1:4" ht="14.1" customHeight="1" x14ac:dyDescent="0.2">
      <c r="A67" s="13" t="s">
        <v>100</v>
      </c>
      <c r="B67" s="42">
        <v>41788610</v>
      </c>
      <c r="C67" s="52">
        <f t="shared" si="4"/>
        <v>1918330</v>
      </c>
      <c r="D67" s="37">
        <v>43706940</v>
      </c>
    </row>
    <row r="68" spans="1:4" ht="14.1" customHeight="1" x14ac:dyDescent="0.2">
      <c r="A68" s="13" t="s">
        <v>78</v>
      </c>
      <c r="B68" s="42">
        <v>12337780</v>
      </c>
      <c r="C68" s="52">
        <f t="shared" si="4"/>
        <v>412520</v>
      </c>
      <c r="D68" s="37">
        <v>12750300</v>
      </c>
    </row>
    <row r="69" spans="1:4" ht="14.1" customHeight="1" x14ac:dyDescent="0.2">
      <c r="A69" s="13" t="s">
        <v>90</v>
      </c>
      <c r="B69" s="42">
        <v>17078020</v>
      </c>
      <c r="C69" s="52">
        <f t="shared" si="4"/>
        <v>921180</v>
      </c>
      <c r="D69" s="37">
        <v>17999200</v>
      </c>
    </row>
    <row r="70" spans="1:4" ht="14.1" customHeight="1" x14ac:dyDescent="0.2">
      <c r="A70" s="13" t="s">
        <v>84</v>
      </c>
      <c r="B70" s="42">
        <v>21880700</v>
      </c>
      <c r="C70" s="52">
        <f t="shared" si="4"/>
        <v>1596640</v>
      </c>
      <c r="D70" s="37">
        <v>23477340</v>
      </c>
    </row>
    <row r="71" spans="1:4" ht="14.1" customHeight="1" x14ac:dyDescent="0.2">
      <c r="A71" s="13" t="s">
        <v>37</v>
      </c>
      <c r="B71" s="42">
        <v>10626440</v>
      </c>
      <c r="C71" s="52">
        <f t="shared" si="4"/>
        <v>291070</v>
      </c>
      <c r="D71" s="37">
        <v>10917510</v>
      </c>
    </row>
    <row r="72" spans="1:4" ht="14.1" customHeight="1" thickBot="1" x14ac:dyDescent="0.25">
      <c r="A72" s="35" t="s">
        <v>38</v>
      </c>
      <c r="B72" s="43">
        <v>15663140</v>
      </c>
      <c r="C72" s="52">
        <f t="shared" ref="C72" si="5">D72-B72</f>
        <v>507500</v>
      </c>
      <c r="D72" s="38">
        <v>16170640</v>
      </c>
    </row>
    <row r="73" spans="1:4" ht="13.9" customHeight="1" thickBot="1" x14ac:dyDescent="0.25">
      <c r="A73" s="9" t="s">
        <v>5</v>
      </c>
      <c r="B73" s="44">
        <f>SUM(B62:B72)</f>
        <v>274859200</v>
      </c>
      <c r="C73" s="44">
        <f>SUM(C62:C72)</f>
        <v>17625880</v>
      </c>
      <c r="D73" s="39">
        <f>SUM(D62:D72)</f>
        <v>292485080</v>
      </c>
    </row>
    <row r="74" spans="1:4" ht="13.9" customHeight="1" x14ac:dyDescent="0.2">
      <c r="A74" s="11"/>
    </row>
    <row r="75" spans="1:4" ht="13.9" customHeight="1" thickBot="1" x14ac:dyDescent="0.25">
      <c r="A75" s="11" t="s">
        <v>6</v>
      </c>
      <c r="B75" s="5"/>
      <c r="C75" s="5"/>
      <c r="D75" s="33" t="s">
        <v>66</v>
      </c>
    </row>
    <row r="76" spans="1:4" ht="45" customHeight="1" thickBot="1" x14ac:dyDescent="0.25">
      <c r="A76" s="6" t="s">
        <v>10</v>
      </c>
      <c r="B76" s="51" t="s">
        <v>116</v>
      </c>
      <c r="C76" s="51" t="s">
        <v>117</v>
      </c>
      <c r="D76" s="22" t="s">
        <v>118</v>
      </c>
    </row>
    <row r="77" spans="1:4" ht="24" customHeight="1" x14ac:dyDescent="0.2">
      <c r="A77" s="19" t="s">
        <v>122</v>
      </c>
      <c r="B77" s="42">
        <v>13079280</v>
      </c>
      <c r="C77" s="52">
        <f t="shared" ref="C77:C103" si="6">D77-B77</f>
        <v>-545730</v>
      </c>
      <c r="D77" s="37">
        <v>12533550</v>
      </c>
    </row>
    <row r="78" spans="1:4" ht="24" customHeight="1" x14ac:dyDescent="0.2">
      <c r="A78" s="19" t="s">
        <v>95</v>
      </c>
      <c r="B78" s="42">
        <v>21860500</v>
      </c>
      <c r="C78" s="52">
        <f t="shared" si="6"/>
        <v>344660</v>
      </c>
      <c r="D78" s="37">
        <v>22205160</v>
      </c>
    </row>
    <row r="79" spans="1:4" ht="24" customHeight="1" x14ac:dyDescent="0.2">
      <c r="A79" s="19" t="s">
        <v>54</v>
      </c>
      <c r="B79" s="42">
        <v>18215630</v>
      </c>
      <c r="C79" s="52">
        <f t="shared" si="6"/>
        <v>1086160</v>
      </c>
      <c r="D79" s="37">
        <v>19301790</v>
      </c>
    </row>
    <row r="80" spans="1:4" ht="14.1" customHeight="1" x14ac:dyDescent="0.2">
      <c r="A80" s="19" t="s">
        <v>31</v>
      </c>
      <c r="B80" s="42">
        <v>40578940</v>
      </c>
      <c r="C80" s="52">
        <f t="shared" si="6"/>
        <v>1120160</v>
      </c>
      <c r="D80" s="37">
        <v>41699100</v>
      </c>
    </row>
    <row r="81" spans="1:4" ht="14.1" customHeight="1" x14ac:dyDescent="0.2">
      <c r="A81" s="18" t="s">
        <v>86</v>
      </c>
      <c r="B81" s="42">
        <v>17744930</v>
      </c>
      <c r="C81" s="52">
        <f t="shared" si="6"/>
        <v>531730</v>
      </c>
      <c r="D81" s="37">
        <v>18276660</v>
      </c>
    </row>
    <row r="82" spans="1:4" ht="14.1" customHeight="1" x14ac:dyDescent="0.2">
      <c r="A82" s="18" t="s">
        <v>11</v>
      </c>
      <c r="B82" s="42">
        <v>17169400</v>
      </c>
      <c r="C82" s="52">
        <f t="shared" si="6"/>
        <v>1264580</v>
      </c>
      <c r="D82" s="37">
        <v>18433980</v>
      </c>
    </row>
    <row r="83" spans="1:4" ht="14.1" customHeight="1" x14ac:dyDescent="0.2">
      <c r="A83" s="20" t="s">
        <v>52</v>
      </c>
      <c r="B83" s="42">
        <v>43932380</v>
      </c>
      <c r="C83" s="52">
        <f t="shared" si="6"/>
        <v>226410</v>
      </c>
      <c r="D83" s="37">
        <v>44158790</v>
      </c>
    </row>
    <row r="84" spans="1:4" ht="24" customHeight="1" x14ac:dyDescent="0.2">
      <c r="A84" s="19" t="s">
        <v>91</v>
      </c>
      <c r="B84" s="42">
        <v>14802110</v>
      </c>
      <c r="C84" s="52">
        <f t="shared" si="6"/>
        <v>1161200</v>
      </c>
      <c r="D84" s="37">
        <v>15963310</v>
      </c>
    </row>
    <row r="85" spans="1:4" ht="14.1" customHeight="1" x14ac:dyDescent="0.2">
      <c r="A85" s="21" t="s">
        <v>62</v>
      </c>
      <c r="B85" s="42">
        <v>23549730</v>
      </c>
      <c r="C85" s="52">
        <f t="shared" si="6"/>
        <v>179620</v>
      </c>
      <c r="D85" s="37">
        <v>23729350</v>
      </c>
    </row>
    <row r="86" spans="1:4" ht="14.1" customHeight="1" x14ac:dyDescent="0.2">
      <c r="A86" s="19" t="s">
        <v>47</v>
      </c>
      <c r="B86" s="42">
        <v>30755040</v>
      </c>
      <c r="C86" s="52">
        <f t="shared" si="6"/>
        <v>1792390</v>
      </c>
      <c r="D86" s="37">
        <v>32547430</v>
      </c>
    </row>
    <row r="87" spans="1:4" ht="14.1" customHeight="1" x14ac:dyDescent="0.2">
      <c r="A87" s="18" t="s">
        <v>79</v>
      </c>
      <c r="B87" s="42">
        <v>34658960</v>
      </c>
      <c r="C87" s="52">
        <f t="shared" si="6"/>
        <v>971260</v>
      </c>
      <c r="D87" s="37">
        <v>35630220</v>
      </c>
    </row>
    <row r="88" spans="1:4" ht="24" customHeight="1" x14ac:dyDescent="0.2">
      <c r="A88" s="19" t="s">
        <v>63</v>
      </c>
      <c r="B88" s="42">
        <v>50389310</v>
      </c>
      <c r="C88" s="52">
        <f t="shared" si="6"/>
        <v>1451800</v>
      </c>
      <c r="D88" s="37">
        <v>51841110</v>
      </c>
    </row>
    <row r="89" spans="1:4" ht="14.1" customHeight="1" x14ac:dyDescent="0.2">
      <c r="A89" s="18" t="s">
        <v>15</v>
      </c>
      <c r="B89" s="42">
        <v>25687700</v>
      </c>
      <c r="C89" s="52">
        <f t="shared" si="6"/>
        <v>2705860</v>
      </c>
      <c r="D89" s="37">
        <v>28393560</v>
      </c>
    </row>
    <row r="90" spans="1:4" ht="24" customHeight="1" x14ac:dyDescent="0.2">
      <c r="A90" s="19" t="s">
        <v>101</v>
      </c>
      <c r="B90" s="42">
        <v>18065400</v>
      </c>
      <c r="C90" s="52">
        <f t="shared" si="6"/>
        <v>589760</v>
      </c>
      <c r="D90" s="37">
        <v>18655160</v>
      </c>
    </row>
    <row r="91" spans="1:4" ht="14.1" customHeight="1" x14ac:dyDescent="0.2">
      <c r="A91" s="19" t="s">
        <v>96</v>
      </c>
      <c r="B91" s="42">
        <v>23489350</v>
      </c>
      <c r="C91" s="52">
        <f t="shared" si="6"/>
        <v>1342630</v>
      </c>
      <c r="D91" s="37">
        <v>24831980</v>
      </c>
    </row>
    <row r="92" spans="1:4" ht="24" customHeight="1" x14ac:dyDescent="0.2">
      <c r="A92" s="19" t="s">
        <v>93</v>
      </c>
      <c r="B92" s="42">
        <v>14947420</v>
      </c>
      <c r="C92" s="52">
        <f t="shared" si="6"/>
        <v>773840</v>
      </c>
      <c r="D92" s="37">
        <v>15721260</v>
      </c>
    </row>
    <row r="93" spans="1:4" ht="14.1" customHeight="1" x14ac:dyDescent="0.2">
      <c r="A93" s="19" t="s">
        <v>64</v>
      </c>
      <c r="B93" s="42">
        <v>38034260</v>
      </c>
      <c r="C93" s="52">
        <f t="shared" si="6"/>
        <v>5393320</v>
      </c>
      <c r="D93" s="37">
        <v>43427580</v>
      </c>
    </row>
    <row r="94" spans="1:4" ht="14.1" customHeight="1" x14ac:dyDescent="0.2">
      <c r="A94" s="21" t="s">
        <v>102</v>
      </c>
      <c r="B94" s="42">
        <v>13129380</v>
      </c>
      <c r="C94" s="52">
        <f t="shared" si="6"/>
        <v>819040</v>
      </c>
      <c r="D94" s="37">
        <v>13948420</v>
      </c>
    </row>
    <row r="95" spans="1:4" ht="14.1" customHeight="1" x14ac:dyDescent="0.2">
      <c r="A95" s="34" t="s">
        <v>97</v>
      </c>
      <c r="B95" s="42">
        <v>29866910</v>
      </c>
      <c r="C95" s="52">
        <f t="shared" si="6"/>
        <v>602550</v>
      </c>
      <c r="D95" s="37">
        <v>30469460</v>
      </c>
    </row>
    <row r="96" spans="1:4" ht="14.1" customHeight="1" x14ac:dyDescent="0.2">
      <c r="A96" s="19" t="s">
        <v>103</v>
      </c>
      <c r="B96" s="42">
        <v>4567060</v>
      </c>
      <c r="C96" s="52">
        <f t="shared" si="6"/>
        <v>224800</v>
      </c>
      <c r="D96" s="37">
        <v>4791860</v>
      </c>
    </row>
    <row r="97" spans="1:4" ht="14.1" customHeight="1" x14ac:dyDescent="0.2">
      <c r="A97" s="21" t="s">
        <v>12</v>
      </c>
      <c r="B97" s="42">
        <v>20206460</v>
      </c>
      <c r="C97" s="52">
        <f t="shared" si="6"/>
        <v>514650</v>
      </c>
      <c r="D97" s="37">
        <v>20721110</v>
      </c>
    </row>
    <row r="98" spans="1:4" ht="14.1" customHeight="1" x14ac:dyDescent="0.2">
      <c r="A98" s="21" t="s">
        <v>13</v>
      </c>
      <c r="B98" s="42">
        <v>8142700</v>
      </c>
      <c r="C98" s="52">
        <f t="shared" si="6"/>
        <v>236720</v>
      </c>
      <c r="D98" s="37">
        <v>8379420</v>
      </c>
    </row>
    <row r="99" spans="1:4" ht="14.1" customHeight="1" x14ac:dyDescent="0.2">
      <c r="A99" s="21" t="s">
        <v>32</v>
      </c>
      <c r="B99" s="42">
        <v>27086150</v>
      </c>
      <c r="C99" s="52">
        <f t="shared" si="6"/>
        <v>720950</v>
      </c>
      <c r="D99" s="37">
        <v>27807100</v>
      </c>
    </row>
    <row r="100" spans="1:4" ht="24" customHeight="1" x14ac:dyDescent="0.2">
      <c r="A100" s="21" t="s">
        <v>33</v>
      </c>
      <c r="B100" s="42">
        <v>8517520</v>
      </c>
      <c r="C100" s="52">
        <f t="shared" si="6"/>
        <v>197080</v>
      </c>
      <c r="D100" s="37">
        <v>8714600</v>
      </c>
    </row>
    <row r="101" spans="1:4" ht="14.1" customHeight="1" x14ac:dyDescent="0.2">
      <c r="A101" s="21" t="s">
        <v>48</v>
      </c>
      <c r="B101" s="42">
        <v>9629970</v>
      </c>
      <c r="C101" s="52">
        <f t="shared" si="6"/>
        <v>605800</v>
      </c>
      <c r="D101" s="37">
        <v>10235770</v>
      </c>
    </row>
    <row r="102" spans="1:4" ht="14.1" customHeight="1" x14ac:dyDescent="0.2">
      <c r="A102" s="21" t="s">
        <v>55</v>
      </c>
      <c r="B102" s="42">
        <v>12525610</v>
      </c>
      <c r="C102" s="52">
        <f t="shared" si="6"/>
        <v>332300</v>
      </c>
      <c r="D102" s="37">
        <v>12857910</v>
      </c>
    </row>
    <row r="103" spans="1:4" ht="24" customHeight="1" x14ac:dyDescent="0.2">
      <c r="A103" s="21" t="s">
        <v>34</v>
      </c>
      <c r="B103" s="42">
        <v>9396580</v>
      </c>
      <c r="C103" s="52">
        <f t="shared" si="6"/>
        <v>251900</v>
      </c>
      <c r="D103" s="37">
        <v>9648480</v>
      </c>
    </row>
    <row r="104" spans="1:4" ht="14.1" customHeight="1" thickBot="1" x14ac:dyDescent="0.25">
      <c r="A104" s="28" t="s">
        <v>35</v>
      </c>
      <c r="B104" s="43">
        <v>9396780</v>
      </c>
      <c r="C104" s="52">
        <f t="shared" ref="C104" si="7">D104-B104</f>
        <v>908000</v>
      </c>
      <c r="D104" s="38">
        <v>10304780</v>
      </c>
    </row>
    <row r="105" spans="1:4" ht="13.9" customHeight="1" thickBot="1" x14ac:dyDescent="0.25">
      <c r="A105" s="9" t="s">
        <v>7</v>
      </c>
      <c r="B105" s="44">
        <f>SUM(B77:B104)</f>
        <v>599425460</v>
      </c>
      <c r="C105" s="44">
        <f>SUM(C77:C104)</f>
        <v>25803440</v>
      </c>
      <c r="D105" s="39">
        <f>SUM(D77:D104)</f>
        <v>625228900</v>
      </c>
    </row>
    <row r="106" spans="1:4" ht="13.9" customHeight="1" x14ac:dyDescent="0.2">
      <c r="A106" s="11"/>
    </row>
    <row r="107" spans="1:4" ht="13.9" customHeight="1" thickBot="1" x14ac:dyDescent="0.25">
      <c r="A107" s="11" t="s">
        <v>8</v>
      </c>
      <c r="B107" s="5"/>
      <c r="C107" s="5"/>
      <c r="D107" s="33" t="s">
        <v>66</v>
      </c>
    </row>
    <row r="108" spans="1:4" ht="45" customHeight="1" thickBot="1" x14ac:dyDescent="0.25">
      <c r="A108" s="6" t="s">
        <v>10</v>
      </c>
      <c r="B108" s="51" t="s">
        <v>116</v>
      </c>
      <c r="C108" s="51" t="s">
        <v>117</v>
      </c>
      <c r="D108" s="22" t="s">
        <v>118</v>
      </c>
    </row>
    <row r="109" spans="1:4" ht="24" customHeight="1" x14ac:dyDescent="0.2">
      <c r="A109" s="13" t="s">
        <v>129</v>
      </c>
      <c r="B109" s="48">
        <v>3688610</v>
      </c>
      <c r="C109" s="52">
        <f t="shared" ref="C109:C128" si="8">D109-B109</f>
        <v>-37650</v>
      </c>
      <c r="D109" s="47">
        <v>3650960</v>
      </c>
    </row>
    <row r="110" spans="1:4" ht="24" customHeight="1" x14ac:dyDescent="0.2">
      <c r="A110" s="13" t="s">
        <v>106</v>
      </c>
      <c r="B110" s="42">
        <v>13818620</v>
      </c>
      <c r="C110" s="52">
        <f t="shared" si="8"/>
        <v>822460</v>
      </c>
      <c r="D110" s="37">
        <v>14641080</v>
      </c>
    </row>
    <row r="111" spans="1:4" ht="24" customHeight="1" x14ac:dyDescent="0.2">
      <c r="A111" s="13" t="s">
        <v>109</v>
      </c>
      <c r="B111" s="42">
        <v>44326730</v>
      </c>
      <c r="C111" s="52">
        <f t="shared" si="8"/>
        <v>251770</v>
      </c>
      <c r="D111" s="37">
        <v>44578500</v>
      </c>
    </row>
    <row r="112" spans="1:4" ht="24" customHeight="1" x14ac:dyDescent="0.2">
      <c r="A112" s="19" t="s">
        <v>70</v>
      </c>
      <c r="B112" s="42">
        <v>47778740</v>
      </c>
      <c r="C112" s="52">
        <f t="shared" si="8"/>
        <v>967920</v>
      </c>
      <c r="D112" s="37">
        <v>48746660</v>
      </c>
    </row>
    <row r="113" spans="1:4" ht="14.1" customHeight="1" x14ac:dyDescent="0.2">
      <c r="A113" s="18" t="s">
        <v>65</v>
      </c>
      <c r="B113" s="42">
        <v>37381680</v>
      </c>
      <c r="C113" s="52">
        <f t="shared" si="8"/>
        <v>1094150</v>
      </c>
      <c r="D113" s="37">
        <v>38475830</v>
      </c>
    </row>
    <row r="114" spans="1:4" ht="14.1" customHeight="1" x14ac:dyDescent="0.2">
      <c r="A114" s="18" t="s">
        <v>39</v>
      </c>
      <c r="B114" s="42">
        <v>22015420</v>
      </c>
      <c r="C114" s="52">
        <f t="shared" si="8"/>
        <v>618530</v>
      </c>
      <c r="D114" s="37">
        <v>22633950</v>
      </c>
    </row>
    <row r="115" spans="1:4" ht="24" customHeight="1" x14ac:dyDescent="0.2">
      <c r="A115" s="19" t="s">
        <v>107</v>
      </c>
      <c r="B115" s="42">
        <v>60164680</v>
      </c>
      <c r="C115" s="52">
        <f t="shared" si="8"/>
        <v>1220280</v>
      </c>
      <c r="D115" s="37">
        <v>61384960</v>
      </c>
    </row>
    <row r="116" spans="1:4" ht="24" customHeight="1" x14ac:dyDescent="0.2">
      <c r="A116" s="19" t="s">
        <v>87</v>
      </c>
      <c r="B116" s="42">
        <v>26793830</v>
      </c>
      <c r="C116" s="52">
        <f t="shared" si="8"/>
        <v>1292160</v>
      </c>
      <c r="D116" s="37">
        <v>28085990</v>
      </c>
    </row>
    <row r="117" spans="1:4" ht="24" customHeight="1" x14ac:dyDescent="0.2">
      <c r="A117" s="19" t="s">
        <v>126</v>
      </c>
      <c r="B117" s="42">
        <v>12419590</v>
      </c>
      <c r="C117" s="52">
        <f t="shared" si="8"/>
        <v>5265440</v>
      </c>
      <c r="D117" s="37">
        <v>17685030</v>
      </c>
    </row>
    <row r="118" spans="1:4" ht="14.1" customHeight="1" x14ac:dyDescent="0.2">
      <c r="A118" s="19" t="s">
        <v>80</v>
      </c>
      <c r="B118" s="42">
        <v>25602060</v>
      </c>
      <c r="C118" s="52">
        <f t="shared" si="8"/>
        <v>1153530</v>
      </c>
      <c r="D118" s="37">
        <v>26755590</v>
      </c>
    </row>
    <row r="119" spans="1:4" ht="14.1" customHeight="1" x14ac:dyDescent="0.2">
      <c r="A119" s="19" t="s">
        <v>71</v>
      </c>
      <c r="B119" s="42">
        <v>50238860</v>
      </c>
      <c r="C119" s="52">
        <f t="shared" si="8"/>
        <v>3713820</v>
      </c>
      <c r="D119" s="37">
        <v>53952680</v>
      </c>
    </row>
    <row r="120" spans="1:4" ht="14.1" customHeight="1" x14ac:dyDescent="0.2">
      <c r="A120" s="19" t="s">
        <v>128</v>
      </c>
      <c r="B120" s="42">
        <v>11206270</v>
      </c>
      <c r="C120" s="52">
        <f t="shared" si="8"/>
        <v>-2352630</v>
      </c>
      <c r="D120" s="37">
        <v>8853640</v>
      </c>
    </row>
    <row r="121" spans="1:4" ht="24" customHeight="1" x14ac:dyDescent="0.2">
      <c r="A121" s="19" t="s">
        <v>40</v>
      </c>
      <c r="B121" s="42">
        <v>14392530</v>
      </c>
      <c r="C121" s="52">
        <f t="shared" si="8"/>
        <v>229040</v>
      </c>
      <c r="D121" s="37">
        <v>14621570</v>
      </c>
    </row>
    <row r="122" spans="1:4" ht="14.1" customHeight="1" x14ac:dyDescent="0.2">
      <c r="A122" s="19" t="s">
        <v>94</v>
      </c>
      <c r="B122" s="42">
        <v>23184900</v>
      </c>
      <c r="C122" s="52">
        <f t="shared" si="8"/>
        <v>421090</v>
      </c>
      <c r="D122" s="37">
        <v>23605990</v>
      </c>
    </row>
    <row r="123" spans="1:4" ht="14.1" customHeight="1" x14ac:dyDescent="0.2">
      <c r="A123" s="19" t="s">
        <v>104</v>
      </c>
      <c r="B123" s="42">
        <v>19798620</v>
      </c>
      <c r="C123" s="52">
        <f t="shared" si="8"/>
        <v>379880</v>
      </c>
      <c r="D123" s="37">
        <v>20178500</v>
      </c>
    </row>
    <row r="124" spans="1:4" ht="24" customHeight="1" x14ac:dyDescent="0.2">
      <c r="A124" s="19" t="s">
        <v>127</v>
      </c>
      <c r="B124" s="42">
        <v>24233690</v>
      </c>
      <c r="C124" s="52">
        <f t="shared" si="8"/>
        <v>-4371260</v>
      </c>
      <c r="D124" s="37">
        <v>19862430</v>
      </c>
    </row>
    <row r="125" spans="1:4" ht="24" customHeight="1" x14ac:dyDescent="0.2">
      <c r="A125" s="19" t="s">
        <v>105</v>
      </c>
      <c r="B125" s="42">
        <v>39283820</v>
      </c>
      <c r="C125" s="52">
        <f t="shared" si="8"/>
        <v>1621300</v>
      </c>
      <c r="D125" s="37">
        <v>40905120</v>
      </c>
    </row>
    <row r="126" spans="1:4" ht="24" customHeight="1" x14ac:dyDescent="0.2">
      <c r="A126" s="19" t="s">
        <v>41</v>
      </c>
      <c r="B126" s="42">
        <v>11004650</v>
      </c>
      <c r="C126" s="52">
        <f t="shared" si="8"/>
        <v>169830</v>
      </c>
      <c r="D126" s="37">
        <v>11174480</v>
      </c>
    </row>
    <row r="127" spans="1:4" ht="14.1" customHeight="1" x14ac:dyDescent="0.2">
      <c r="A127" s="19" t="s">
        <v>42</v>
      </c>
      <c r="B127" s="42">
        <v>17951670</v>
      </c>
      <c r="C127" s="52">
        <f t="shared" si="8"/>
        <v>470680</v>
      </c>
      <c r="D127" s="37">
        <v>18422350</v>
      </c>
    </row>
    <row r="128" spans="1:4" ht="14.1" customHeight="1" x14ac:dyDescent="0.2">
      <c r="A128" s="18" t="s">
        <v>83</v>
      </c>
      <c r="B128" s="42">
        <v>21989480</v>
      </c>
      <c r="C128" s="52">
        <f t="shared" si="8"/>
        <v>516300</v>
      </c>
      <c r="D128" s="37">
        <v>22505780</v>
      </c>
    </row>
    <row r="129" spans="1:4" ht="14.1" customHeight="1" thickBot="1" x14ac:dyDescent="0.25">
      <c r="A129" s="18" t="s">
        <v>43</v>
      </c>
      <c r="B129" s="42">
        <v>5213640</v>
      </c>
      <c r="C129" s="52">
        <f t="shared" ref="C129" si="9">D129-B129</f>
        <v>145500</v>
      </c>
      <c r="D129" s="37">
        <v>5359140</v>
      </c>
    </row>
    <row r="130" spans="1:4" ht="13.9" customHeight="1" thickBot="1" x14ac:dyDescent="0.25">
      <c r="A130" s="9" t="s">
        <v>9</v>
      </c>
      <c r="B130" s="44">
        <f>SUM(B109:B129)</f>
        <v>532488090</v>
      </c>
      <c r="C130" s="44">
        <f>SUM(C109:C129)</f>
        <v>13592140</v>
      </c>
      <c r="D130" s="39">
        <f>SUM(D109:D129)</f>
        <v>546080230</v>
      </c>
    </row>
    <row r="131" spans="1:4" ht="13.9" customHeight="1" x14ac:dyDescent="0.2">
      <c r="A131" s="10"/>
    </row>
    <row r="132" spans="1:4" ht="13.9" customHeight="1" thickBot="1" x14ac:dyDescent="0.25">
      <c r="A132" s="10"/>
    </row>
    <row r="133" spans="1:4" ht="24" customHeight="1" thickBot="1" x14ac:dyDescent="0.25">
      <c r="A133" s="29" t="s">
        <v>14</v>
      </c>
      <c r="B133" s="50">
        <f>B18+B58+B73+B105+B130</f>
        <v>2653169380</v>
      </c>
      <c r="C133" s="50">
        <f>C18+C58+C73+C105+C130</f>
        <v>103261728</v>
      </c>
      <c r="D133" s="49">
        <f>D18+D58+D73+D105+D130</f>
        <v>2756431108</v>
      </c>
    </row>
    <row r="134" spans="1:4" ht="13.9" customHeight="1" x14ac:dyDescent="0.2"/>
    <row r="135" spans="1:4" ht="12.75" customHeight="1" x14ac:dyDescent="0.2">
      <c r="A135" s="1" t="s">
        <v>111</v>
      </c>
      <c r="B135" s="30"/>
    </row>
    <row r="136" spans="1:4" ht="12.75" customHeight="1" x14ac:dyDescent="0.2">
      <c r="A136" s="30" t="s">
        <v>113</v>
      </c>
      <c r="B136" s="30"/>
    </row>
    <row r="137" spans="1:4" ht="12.75" customHeight="1" x14ac:dyDescent="0.2">
      <c r="A137" s="30" t="s">
        <v>114</v>
      </c>
      <c r="B137" s="30"/>
    </row>
    <row r="138" spans="1:4" ht="12.75" customHeight="1" x14ac:dyDescent="0.2">
      <c r="A138" s="30" t="s">
        <v>112</v>
      </c>
      <c r="B138" s="30"/>
    </row>
  </sheetData>
  <mergeCells count="1">
    <mergeCell ref="A1:D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upraveného rozpočtu přímých nákladů v roce 2019 na jednotlivé školy a školská zařízení zřizovaná Olomouckým krajem - UZ 33 353</oddHeader>
    <oddFooter>&amp;L&amp;"Arial,Kurzíva"Zastupitelstvo Olomouckého kraje 17. 2. 2020
10. - Rozpis rozpočtu škol a školských zařízení v působnosti OK v roce 2019
Příloha č. 1 - Rozpis upraveného rozpočtu PN 2019 na školy zřizované OK&amp;R&amp;"Arial,Kurzíva"Strana &amp;P (celkem 69)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2019 školy zřiz. OK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2019-04-02T07:15:08Z</cp:lastPrinted>
  <dcterms:created xsi:type="dcterms:W3CDTF">2003-03-18T09:23:49Z</dcterms:created>
  <dcterms:modified xsi:type="dcterms:W3CDTF">2020-01-28T11:58:13Z</dcterms:modified>
</cp:coreProperties>
</file>