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Důvodovka vzor, various\DZ síť na rok 2023 ZOK 12_12_ 2022\"/>
    </mc:Choice>
  </mc:AlternateContent>
  <bookViews>
    <workbookView xWindow="0" yWindow="0" windowWidth="20160" windowHeight="8835" tabRatio="464"/>
  </bookViews>
  <sheets>
    <sheet name="SÍŤ OK 2023 " sheetId="14" r:id="rId1"/>
    <sheet name="SÍŤ 2021 - Kontrolní " sheetId="7" state="hidden" r:id="rId2"/>
    <sheet name="SÍŤ 2021 - Pracovní verze" sheetId="8" state="hidden" r:id="rId3"/>
  </sheets>
  <definedNames>
    <definedName name="_xlnm._FilterDatabase" localSheetId="1" hidden="1">'SÍŤ 2021 - Kontrolní '!$A$1:$V$316</definedName>
    <definedName name="_xlnm._FilterDatabase" localSheetId="2" hidden="1">'SÍŤ 2021 - Pracovní verze'!$A$1:$V$316</definedName>
    <definedName name="_xlnm._FilterDatabase" localSheetId="0" hidden="1">'SÍŤ OK 2023 '!$A$2:$AA$318</definedName>
    <definedName name="_xlnm.Print_Area" localSheetId="1">'SÍŤ 2021 - Kontrolní '!$A$1:$U$308</definedName>
    <definedName name="_xlnm.Print_Area" localSheetId="2">'SÍŤ 2021 - Pracovní verze'!$A$1:$U$308</definedName>
    <definedName name="_xlnm.Print_Area" localSheetId="0">'SÍŤ OK 2023 '!$A$2:$V$308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305" i="14" l="1"/>
  <c r="Y304" i="14"/>
  <c r="Y302" i="14"/>
  <c r="X301" i="14"/>
  <c r="Y300" i="14"/>
  <c r="Y292" i="14"/>
  <c r="Y291" i="14"/>
  <c r="Y284" i="14"/>
  <c r="Y282" i="14"/>
  <c r="Y280" i="14"/>
  <c r="Y276" i="14"/>
  <c r="X273" i="14"/>
  <c r="Y272" i="14"/>
  <c r="X269" i="14"/>
  <c r="Y264" i="14"/>
  <c r="Y260" i="14"/>
  <c r="X259" i="14"/>
  <c r="X257" i="14"/>
  <c r="X255" i="14"/>
  <c r="Y253" i="14"/>
  <c r="X252" i="14"/>
  <c r="X248" i="14"/>
  <c r="X246" i="14"/>
  <c r="Y245" i="14"/>
  <c r="X244" i="14"/>
  <c r="Y242" i="14"/>
  <c r="X240" i="14"/>
  <c r="X236" i="14"/>
  <c r="X232" i="14"/>
  <c r="Y229" i="14"/>
  <c r="X228" i="14"/>
  <c r="X224" i="14"/>
  <c r="Y220" i="14"/>
  <c r="X218" i="14"/>
  <c r="Y217" i="14"/>
  <c r="Y215" i="14"/>
  <c r="X210" i="14"/>
  <c r="Y209" i="14"/>
  <c r="Y203" i="14"/>
  <c r="X202" i="14"/>
  <c r="Y196" i="14"/>
  <c r="Y195" i="14"/>
  <c r="X194" i="14"/>
  <c r="X191" i="14"/>
  <c r="X186" i="14"/>
  <c r="X185" i="14"/>
  <c r="X178" i="14"/>
  <c r="Y175" i="14"/>
  <c r="Y172" i="14"/>
  <c r="Y171" i="14"/>
  <c r="X170" i="14"/>
  <c r="Y164" i="14"/>
  <c r="X163" i="14"/>
  <c r="X162" i="14"/>
  <c r="X155" i="14"/>
  <c r="Y153" i="14"/>
  <c r="Y152" i="14"/>
  <c r="X150" i="14"/>
  <c r="X146" i="14"/>
  <c r="Y145" i="14"/>
  <c r="Y144" i="14"/>
  <c r="X142" i="14"/>
  <c r="X139" i="14"/>
  <c r="Y137" i="14"/>
  <c r="Y135" i="14"/>
  <c r="Y133" i="14"/>
  <c r="X126" i="14"/>
  <c r="X119" i="14"/>
  <c r="X118" i="14"/>
  <c r="Y117" i="14"/>
  <c r="X112" i="14"/>
  <c r="X110" i="14"/>
  <c r="Y109" i="14"/>
  <c r="X106" i="14"/>
  <c r="X101" i="14"/>
  <c r="X100" i="14"/>
  <c r="X96" i="14"/>
  <c r="Y94" i="14"/>
  <c r="Y93" i="14"/>
  <c r="X92" i="14"/>
  <c r="X88" i="14"/>
  <c r="X84" i="14"/>
  <c r="X80" i="14"/>
  <c r="X76" i="14"/>
  <c r="X74" i="14"/>
  <c r="X72" i="14"/>
  <c r="X68" i="14"/>
  <c r="Y66" i="14"/>
  <c r="X64" i="14"/>
  <c r="X62" i="14"/>
  <c r="Y61" i="14"/>
  <c r="X60" i="14"/>
  <c r="Y58" i="14"/>
  <c r="X56" i="14"/>
  <c r="Y53" i="14"/>
  <c r="X52" i="14"/>
  <c r="X50" i="14"/>
  <c r="X48" i="14"/>
  <c r="X44" i="14"/>
  <c r="X38" i="14"/>
  <c r="X36" i="14"/>
  <c r="Y35" i="14"/>
  <c r="X34" i="14"/>
  <c r="Y33" i="14"/>
  <c r="X30" i="14"/>
  <c r="X26" i="14"/>
  <c r="Y25" i="14"/>
  <c r="Y24" i="14"/>
  <c r="X22" i="14"/>
  <c r="Y18" i="14"/>
  <c r="Y17" i="14"/>
  <c r="X10" i="14"/>
  <c r="X4" i="14"/>
  <c r="Y3" i="14"/>
  <c r="Y318" i="14"/>
  <c r="X318" i="14"/>
  <c r="Y317" i="14"/>
  <c r="X317" i="14"/>
  <c r="Y316" i="14"/>
  <c r="X316" i="14"/>
  <c r="Y315" i="14"/>
  <c r="X315" i="14"/>
  <c r="Y314" i="14"/>
  <c r="X314" i="14"/>
  <c r="Y313" i="14"/>
  <c r="X313" i="14"/>
  <c r="Y312" i="14"/>
  <c r="X312" i="14"/>
  <c r="Y311" i="14"/>
  <c r="X311" i="14"/>
  <c r="Y310" i="14"/>
  <c r="X310" i="14"/>
  <c r="Y309" i="14"/>
  <c r="X309" i="14"/>
  <c r="Y308" i="14"/>
  <c r="X308" i="14"/>
  <c r="X306" i="14"/>
  <c r="Y305" i="14"/>
  <c r="X304" i="14"/>
  <c r="Y303" i="14"/>
  <c r="Y301" i="14"/>
  <c r="Y298" i="14"/>
  <c r="X298" i="14"/>
  <c r="Y297" i="14"/>
  <c r="X297" i="14"/>
  <c r="X296" i="14"/>
  <c r="Y294" i="14"/>
  <c r="X294" i="14"/>
  <c r="Y293" i="14"/>
  <c r="X293" i="14"/>
  <c r="X291" i="14"/>
  <c r="X290" i="14"/>
  <c r="X288" i="14"/>
  <c r="Y287" i="14"/>
  <c r="X287" i="14"/>
  <c r="Y286" i="14"/>
  <c r="Y285" i="14"/>
  <c r="X285" i="14"/>
  <c r="X284" i="14"/>
  <c r="Y283" i="14"/>
  <c r="X283" i="14"/>
  <c r="X282" i="14"/>
  <c r="Y281" i="14"/>
  <c r="Y279" i="14"/>
  <c r="Y278" i="14"/>
  <c r="Y277" i="14"/>
  <c r="X277" i="14"/>
  <c r="X276" i="14"/>
  <c r="Y274" i="14"/>
  <c r="X274" i="14"/>
  <c r="Y273" i="14"/>
  <c r="Y271" i="14"/>
  <c r="X270" i="14"/>
  <c r="Y269" i="14"/>
  <c r="Y268" i="14"/>
  <c r="X268" i="14"/>
  <c r="Y266" i="14"/>
  <c r="Y265" i="14"/>
  <c r="X265" i="14"/>
  <c r="X262" i="14"/>
  <c r="Y261" i="14"/>
  <c r="Y259" i="14"/>
  <c r="Y257" i="14"/>
  <c r="Y255" i="14"/>
  <c r="Y254" i="14"/>
  <c r="X254" i="14"/>
  <c r="X253" i="14"/>
  <c r="Y251" i="14"/>
  <c r="X251" i="14"/>
  <c r="Y250" i="14"/>
  <c r="X250" i="14"/>
  <c r="Y247" i="14"/>
  <c r="Y246" i="14"/>
  <c r="X245" i="14"/>
  <c r="Y243" i="14"/>
  <c r="X243" i="14"/>
  <c r="Y240" i="14"/>
  <c r="Y238" i="14"/>
  <c r="X238" i="14"/>
  <c r="Y237" i="14"/>
  <c r="Y235" i="14"/>
  <c r="Y234" i="14"/>
  <c r="X234" i="14"/>
  <c r="Y231" i="14"/>
  <c r="X231" i="14"/>
  <c r="Y230" i="14"/>
  <c r="X230" i="14"/>
  <c r="Y228" i="14"/>
  <c r="X227" i="14"/>
  <c r="Y226" i="14"/>
  <c r="X226" i="14"/>
  <c r="X223" i="14"/>
  <c r="Y222" i="14"/>
  <c r="X222" i="14"/>
  <c r="Y221" i="14"/>
  <c r="X221" i="14"/>
  <c r="X220" i="14"/>
  <c r="Y219" i="14"/>
  <c r="X219" i="14"/>
  <c r="Y213" i="14"/>
  <c r="X213" i="14"/>
  <c r="Y212" i="14"/>
  <c r="Y211" i="14"/>
  <c r="Y207" i="14"/>
  <c r="X207" i="14"/>
  <c r="Y206" i="14"/>
  <c r="Y205" i="14"/>
  <c r="X205" i="14"/>
  <c r="Y204" i="14"/>
  <c r="Y201" i="14"/>
  <c r="Y199" i="14"/>
  <c r="X199" i="14"/>
  <c r="Y197" i="14"/>
  <c r="X197" i="14"/>
  <c r="X196" i="14"/>
  <c r="X195" i="14"/>
  <c r="Y193" i="14"/>
  <c r="X193" i="14"/>
  <c r="Y189" i="14"/>
  <c r="X189" i="14"/>
  <c r="Y188" i="14"/>
  <c r="Y187" i="14"/>
  <c r="X187" i="14"/>
  <c r="Y185" i="14"/>
  <c r="X183" i="14"/>
  <c r="Y182" i="14"/>
  <c r="Y181" i="14"/>
  <c r="X181" i="14"/>
  <c r="Y180" i="14"/>
  <c r="X180" i="14"/>
  <c r="Y178" i="14"/>
  <c r="Y177" i="14"/>
  <c r="X177" i="14"/>
  <c r="Y174" i="14"/>
  <c r="Y173" i="14"/>
  <c r="X173" i="14"/>
  <c r="Y169" i="14"/>
  <c r="X169" i="14"/>
  <c r="Y167" i="14"/>
  <c r="Y165" i="14"/>
  <c r="X165" i="14"/>
  <c r="X164" i="14"/>
  <c r="Y163" i="14"/>
  <c r="Y162" i="14"/>
  <c r="Y161" i="14"/>
  <c r="X161" i="14"/>
  <c r="Y157" i="14"/>
  <c r="X157" i="14"/>
  <c r="Y156" i="14"/>
  <c r="X156" i="14"/>
  <c r="Y155" i="14"/>
  <c r="Y154" i="14"/>
  <c r="X154" i="14"/>
  <c r="X152" i="14"/>
  <c r="X151" i="14"/>
  <c r="Y150" i="14"/>
  <c r="Y148" i="14"/>
  <c r="X148" i="14"/>
  <c r="Y147" i="14"/>
  <c r="X147" i="14"/>
  <c r="X144" i="14"/>
  <c r="Y143" i="14"/>
  <c r="Y140" i="14"/>
  <c r="X140" i="14"/>
  <c r="Y139" i="14"/>
  <c r="Y138" i="14"/>
  <c r="X138" i="14"/>
  <c r="X137" i="14"/>
  <c r="Y131" i="14"/>
  <c r="X131" i="14"/>
  <c r="Y130" i="14"/>
  <c r="X130" i="14"/>
  <c r="Y129" i="14"/>
  <c r="X129" i="14"/>
  <c r="Y128" i="14"/>
  <c r="X128" i="14"/>
  <c r="X127" i="14"/>
  <c r="Y125" i="14"/>
  <c r="X125" i="14"/>
  <c r="Y122" i="14"/>
  <c r="Y121" i="14"/>
  <c r="X121" i="14"/>
  <c r="Y120" i="14"/>
  <c r="Y119" i="14"/>
  <c r="Y118" i="14"/>
  <c r="X117" i="14"/>
  <c r="X115" i="14"/>
  <c r="Y114" i="14"/>
  <c r="Y113" i="14"/>
  <c r="X113" i="14"/>
  <c r="Y111" i="14"/>
  <c r="X111" i="14"/>
  <c r="Y110" i="14"/>
  <c r="X109" i="14"/>
  <c r="Y108" i="14"/>
  <c r="X108" i="14"/>
  <c r="Y104" i="14"/>
  <c r="X104" i="14"/>
  <c r="Y103" i="14"/>
  <c r="X103" i="14"/>
  <c r="Y102" i="14"/>
  <c r="X102" i="14"/>
  <c r="Y101" i="14"/>
  <c r="Y99" i="14"/>
  <c r="Y98" i="14"/>
  <c r="X94" i="14"/>
  <c r="Y92" i="14"/>
  <c r="Y90" i="14"/>
  <c r="Y88" i="14"/>
  <c r="Y87" i="14"/>
  <c r="X87" i="14"/>
  <c r="Y86" i="14"/>
  <c r="Y85" i="14"/>
  <c r="X85" i="14"/>
  <c r="Y83" i="14"/>
  <c r="X83" i="14"/>
  <c r="Y82" i="14"/>
  <c r="X82" i="14"/>
  <c r="Y79" i="14"/>
  <c r="X78" i="14"/>
  <c r="X77" i="14"/>
  <c r="X75" i="14"/>
  <c r="Y74" i="14"/>
  <c r="Y72" i="14"/>
  <c r="Y70" i="14"/>
  <c r="X70" i="14"/>
  <c r="X69" i="14"/>
  <c r="Y68" i="14"/>
  <c r="Y67" i="14"/>
  <c r="X66" i="14"/>
  <c r="Y63" i="14"/>
  <c r="X63" i="14"/>
  <c r="Y62" i="14"/>
  <c r="Y60" i="14"/>
  <c r="X59" i="14"/>
  <c r="X58" i="14"/>
  <c r="X55" i="14"/>
  <c r="Y54" i="14"/>
  <c r="X54" i="14"/>
  <c r="X53" i="14"/>
  <c r="Y50" i="14"/>
  <c r="Y48" i="14"/>
  <c r="Y47" i="14"/>
  <c r="Y46" i="14"/>
  <c r="X46" i="14"/>
  <c r="Y45" i="14"/>
  <c r="X45" i="14"/>
  <c r="Y43" i="14"/>
  <c r="Y42" i="14"/>
  <c r="X42" i="14"/>
  <c r="Y41" i="14"/>
  <c r="X41" i="14"/>
  <c r="Y40" i="14"/>
  <c r="X39" i="14"/>
  <c r="Y36" i="14"/>
  <c r="X35" i="14"/>
  <c r="Y34" i="14"/>
  <c r="X33" i="14"/>
  <c r="Y32" i="14"/>
  <c r="X32" i="14"/>
  <c r="X29" i="14"/>
  <c r="Y28" i="14"/>
  <c r="X27" i="14"/>
  <c r="Y26" i="14"/>
  <c r="X25" i="14"/>
  <c r="Y20" i="14"/>
  <c r="X20" i="14"/>
  <c r="Y19" i="14"/>
  <c r="X19" i="14"/>
  <c r="Y16" i="14"/>
  <c r="X16" i="14"/>
  <c r="Y15" i="14"/>
  <c r="Y14" i="14"/>
  <c r="X14" i="14"/>
  <c r="Y13" i="14"/>
  <c r="X13" i="14"/>
  <c r="Y12" i="14"/>
  <c r="X12" i="14"/>
  <c r="X9" i="14"/>
  <c r="Y8" i="14"/>
  <c r="X8" i="14"/>
  <c r="Y7" i="14"/>
  <c r="X7" i="14"/>
  <c r="Y6" i="14"/>
  <c r="X6" i="14"/>
  <c r="Y5" i="14"/>
  <c r="X5" i="14"/>
  <c r="Y4" i="14"/>
  <c r="X28" i="14" l="1"/>
  <c r="X43" i="14"/>
  <c r="Y69" i="14"/>
  <c r="Y78" i="14"/>
  <c r="X86" i="14"/>
  <c r="Y112" i="14"/>
  <c r="X120" i="14"/>
  <c r="Y132" i="14"/>
  <c r="X153" i="14"/>
  <c r="Y158" i="14"/>
  <c r="X167" i="14"/>
  <c r="Y194" i="14"/>
  <c r="Y202" i="14"/>
  <c r="X212" i="14"/>
  <c r="X229" i="14"/>
  <c r="X237" i="14"/>
  <c r="X261" i="14"/>
  <c r="Y289" i="14"/>
  <c r="Y296" i="14"/>
  <c r="X280" i="14"/>
  <c r="Y10" i="14"/>
  <c r="Y27" i="14"/>
  <c r="X40" i="14"/>
  <c r="Y44" i="14"/>
  <c r="Y77" i="14"/>
  <c r="X90" i="14"/>
  <c r="X98" i="14"/>
  <c r="Y127" i="14"/>
  <c r="Y168" i="14"/>
  <c r="X175" i="14"/>
  <c r="X188" i="14"/>
  <c r="X201" i="14"/>
  <c r="X233" i="14"/>
  <c r="X264" i="14"/>
  <c r="Y275" i="14"/>
  <c r="X281" i="14"/>
  <c r="X286" i="14"/>
  <c r="Y39" i="14"/>
  <c r="X49" i="14"/>
  <c r="X97" i="14"/>
  <c r="X65" i="14"/>
  <c r="Y23" i="14"/>
  <c r="Y216" i="14"/>
  <c r="X18" i="14"/>
  <c r="X24" i="14"/>
  <c r="X61" i="14"/>
  <c r="X73" i="14"/>
  <c r="X93" i="14"/>
  <c r="Y100" i="14"/>
  <c r="X123" i="14"/>
  <c r="X135" i="14"/>
  <c r="Y159" i="14"/>
  <c r="X172" i="14"/>
  <c r="Y184" i="14"/>
  <c r="X203" i="14"/>
  <c r="X209" i="14"/>
  <c r="X217" i="14"/>
  <c r="X242" i="14"/>
  <c r="X260" i="14"/>
  <c r="X272" i="14"/>
  <c r="Y299" i="14"/>
  <c r="Y11" i="14"/>
  <c r="X23" i="14"/>
  <c r="Y134" i="14"/>
  <c r="X241" i="14"/>
  <c r="X31" i="14"/>
  <c r="Y80" i="14"/>
  <c r="X107" i="14"/>
  <c r="Y124" i="14"/>
  <c r="Y142" i="14"/>
  <c r="Y160" i="14"/>
  <c r="Y179" i="14"/>
  <c r="Y191" i="14"/>
  <c r="X204" i="14"/>
  <c r="Y236" i="14"/>
  <c r="Y248" i="14"/>
  <c r="Y267" i="14"/>
  <c r="Y31" i="14"/>
  <c r="Y107" i="14"/>
  <c r="X143" i="14"/>
  <c r="Y192" i="14"/>
  <c r="X11" i="14"/>
  <c r="X15" i="14"/>
  <c r="Y30" i="14"/>
  <c r="Y59" i="14"/>
  <c r="Y64" i="14"/>
  <c r="X79" i="14"/>
  <c r="Y84" i="14"/>
  <c r="X89" i="14"/>
  <c r="X99" i="14"/>
  <c r="Y123" i="14"/>
  <c r="X133" i="14"/>
  <c r="X149" i="14"/>
  <c r="X159" i="14"/>
  <c r="X179" i="14"/>
  <c r="Y183" i="14"/>
  <c r="Y198" i="14"/>
  <c r="Y208" i="14"/>
  <c r="Y218" i="14"/>
  <c r="Y227" i="14"/>
  <c r="Y232" i="14"/>
  <c r="X247" i="14"/>
  <c r="Y252" i="14"/>
  <c r="X256" i="14"/>
  <c r="X266" i="14"/>
  <c r="Y270" i="14"/>
  <c r="Y290" i="14"/>
  <c r="Y295" i="14"/>
  <c r="X300" i="14"/>
  <c r="Y55" i="14"/>
  <c r="Y75" i="14"/>
  <c r="X95" i="14"/>
  <c r="Y223" i="14"/>
  <c r="X145" i="14"/>
  <c r="Y170" i="14"/>
  <c r="Y214" i="14"/>
  <c r="X3" i="14"/>
  <c r="X37" i="14"/>
  <c r="Y51" i="14"/>
  <c r="X71" i="14"/>
  <c r="Y76" i="14"/>
  <c r="X81" i="14"/>
  <c r="X91" i="14"/>
  <c r="Y95" i="14"/>
  <c r="X105" i="14"/>
  <c r="Y115" i="14"/>
  <c r="Y146" i="14"/>
  <c r="Y151" i="14"/>
  <c r="X171" i="14"/>
  <c r="Y190" i="14"/>
  <c r="Y200" i="14"/>
  <c r="Y210" i="14"/>
  <c r="X215" i="14"/>
  <c r="Y224" i="14"/>
  <c r="X239" i="14"/>
  <c r="Y244" i="14"/>
  <c r="X249" i="14"/>
  <c r="X258" i="14"/>
  <c r="Y262" i="14"/>
  <c r="X292" i="14"/>
  <c r="X302" i="14"/>
  <c r="Y306" i="14"/>
  <c r="X51" i="14"/>
  <c r="X21" i="14"/>
  <c r="Y56" i="14"/>
  <c r="X17" i="14"/>
  <c r="Y22" i="14"/>
  <c r="Y38" i="14"/>
  <c r="X47" i="14"/>
  <c r="Y52" i="14"/>
  <c r="X57" i="14"/>
  <c r="X67" i="14"/>
  <c r="Y71" i="14"/>
  <c r="Y91" i="14"/>
  <c r="Y96" i="14"/>
  <c r="Y106" i="14"/>
  <c r="Y116" i="14"/>
  <c r="Y126" i="14"/>
  <c r="Y136" i="14"/>
  <c r="X141" i="14"/>
  <c r="Y166" i="14"/>
  <c r="Y176" i="14"/>
  <c r="Y186" i="14"/>
  <c r="X211" i="14"/>
  <c r="X225" i="14"/>
  <c r="X235" i="14"/>
  <c r="Y239" i="14"/>
  <c r="Y258" i="14"/>
  <c r="Y263" i="14"/>
  <c r="X278" i="14"/>
  <c r="Y307" i="14"/>
  <c r="X116" i="14"/>
  <c r="X124" i="14"/>
  <c r="X132" i="14"/>
  <c r="X136" i="14"/>
  <c r="X160" i="14"/>
  <c r="X168" i="14"/>
  <c r="X176" i="14"/>
  <c r="X184" i="14"/>
  <c r="X192" i="14"/>
  <c r="X200" i="14"/>
  <c r="X208" i="14"/>
  <c r="X216" i="14"/>
  <c r="X263" i="14"/>
  <c r="X267" i="14"/>
  <c r="X271" i="14"/>
  <c r="X275" i="14"/>
  <c r="X279" i="14"/>
  <c r="X295" i="14"/>
  <c r="X299" i="14"/>
  <c r="X303" i="14"/>
  <c r="X307" i="14"/>
  <c r="Y9" i="14"/>
  <c r="Y21" i="14"/>
  <c r="Y29" i="14"/>
  <c r="Y37" i="14"/>
  <c r="Y49" i="14"/>
  <c r="Y57" i="14"/>
  <c r="Y65" i="14"/>
  <c r="Y73" i="14"/>
  <c r="Y81" i="14"/>
  <c r="Y89" i="14"/>
  <c r="Y97" i="14"/>
  <c r="Y105" i="14"/>
  <c r="Y141" i="14"/>
  <c r="Y149" i="14"/>
  <c r="Y225" i="14"/>
  <c r="Y233" i="14"/>
  <c r="Y241" i="14"/>
  <c r="Y249" i="14"/>
  <c r="Y256" i="14"/>
  <c r="Y288" i="14"/>
  <c r="X114" i="14"/>
  <c r="X122" i="14"/>
  <c r="X158" i="14"/>
  <c r="X166" i="14"/>
  <c r="X174" i="14"/>
  <c r="X182" i="14"/>
  <c r="X190" i="14"/>
  <c r="X198" i="14"/>
  <c r="X206" i="14"/>
  <c r="X214" i="14"/>
  <c r="X289" i="14"/>
  <c r="K205" i="7" l="1"/>
  <c r="K15" i="7"/>
  <c r="K23" i="7"/>
  <c r="K24" i="7"/>
  <c r="K112" i="7"/>
  <c r="K220" i="7"/>
  <c r="K305" i="7"/>
  <c r="K306" i="7"/>
  <c r="I306" i="8"/>
  <c r="I305" i="8"/>
  <c r="I301" i="8"/>
  <c r="I300" i="8"/>
  <c r="I291" i="8"/>
  <c r="I290" i="8"/>
  <c r="I266" i="8"/>
  <c r="I225" i="8"/>
  <c r="I220" i="8"/>
  <c r="I205" i="8"/>
  <c r="I136" i="8"/>
  <c r="I135" i="8"/>
  <c r="I134" i="8"/>
  <c r="I127" i="8"/>
  <c r="I112" i="8"/>
  <c r="I108" i="8"/>
  <c r="I107" i="8"/>
  <c r="I104" i="8"/>
  <c r="I103" i="8"/>
  <c r="I41" i="8"/>
  <c r="I40" i="8"/>
  <c r="I24" i="8"/>
  <c r="I23" i="8"/>
  <c r="I17" i="8"/>
  <c r="I16" i="8"/>
  <c r="I15" i="8"/>
  <c r="I11" i="8"/>
  <c r="I5" i="8"/>
  <c r="I4" i="8"/>
  <c r="K3" i="7" l="1"/>
  <c r="K7" i="7"/>
  <c r="K11" i="7"/>
  <c r="K19" i="7"/>
  <c r="K27" i="7"/>
  <c r="K31" i="7"/>
  <c r="K35" i="7"/>
  <c r="K39" i="7"/>
  <c r="K43" i="7"/>
  <c r="K47" i="7"/>
  <c r="K51" i="7"/>
  <c r="K55" i="7"/>
  <c r="K59" i="7"/>
  <c r="K63" i="7"/>
  <c r="K67" i="7"/>
  <c r="K71" i="7"/>
  <c r="K75" i="7"/>
  <c r="K79" i="7"/>
  <c r="K83" i="7"/>
  <c r="K87" i="7"/>
  <c r="K91" i="7"/>
  <c r="K95" i="7"/>
  <c r="K99" i="7"/>
  <c r="K103" i="7"/>
  <c r="K107" i="7"/>
  <c r="K111" i="7"/>
  <c r="K115" i="7"/>
  <c r="K119" i="7"/>
  <c r="K123" i="7"/>
  <c r="K127" i="7"/>
  <c r="K131" i="7"/>
  <c r="K135" i="7"/>
  <c r="K139" i="7"/>
  <c r="K143" i="7"/>
  <c r="K147" i="7"/>
  <c r="K151" i="7"/>
  <c r="K155" i="7"/>
  <c r="K159" i="7"/>
  <c r="K163" i="7"/>
  <c r="K167" i="7"/>
  <c r="K171" i="7"/>
  <c r="K175" i="7"/>
  <c r="K179" i="7"/>
  <c r="K183" i="7"/>
  <c r="K187" i="7"/>
  <c r="K191" i="7"/>
  <c r="K195" i="7"/>
  <c r="K199" i="7"/>
  <c r="K203" i="7"/>
  <c r="K207" i="7"/>
  <c r="K211" i="7"/>
  <c r="K215" i="7"/>
  <c r="K219" i="7"/>
  <c r="K223" i="7"/>
  <c r="K227" i="7"/>
  <c r="K231" i="7"/>
  <c r="K235" i="7"/>
  <c r="K239" i="7"/>
  <c r="K243" i="7"/>
  <c r="K247" i="7"/>
  <c r="K251" i="7"/>
  <c r="K255" i="7"/>
  <c r="K259" i="7"/>
  <c r="K263" i="7"/>
  <c r="K267" i="7"/>
  <c r="K271" i="7"/>
  <c r="K275" i="7"/>
  <c r="K279" i="7"/>
  <c r="K283" i="7"/>
  <c r="K287" i="7"/>
  <c r="K4" i="7"/>
  <c r="K8" i="7"/>
  <c r="K12" i="7"/>
  <c r="K16" i="7"/>
  <c r="K20" i="7"/>
  <c r="K28" i="7"/>
  <c r="K32" i="7"/>
  <c r="K36" i="7"/>
  <c r="K40" i="7"/>
  <c r="K44" i="7"/>
  <c r="K48" i="7"/>
  <c r="K52" i="7"/>
  <c r="K56" i="7"/>
  <c r="K60" i="7"/>
  <c r="K64" i="7"/>
  <c r="K68" i="7"/>
  <c r="K72" i="7"/>
  <c r="K76" i="7"/>
  <c r="K80" i="7"/>
  <c r="K84" i="7"/>
  <c r="K88" i="7"/>
  <c r="K92" i="7"/>
  <c r="K96" i="7"/>
  <c r="K100" i="7"/>
  <c r="K104" i="7"/>
  <c r="K108" i="7"/>
  <c r="K116" i="7"/>
  <c r="K120" i="7"/>
  <c r="K124" i="7"/>
  <c r="K128" i="7"/>
  <c r="K132" i="7"/>
  <c r="K136" i="7"/>
  <c r="K140" i="7"/>
  <c r="K144" i="7"/>
  <c r="K148" i="7"/>
  <c r="K152" i="7"/>
  <c r="K156" i="7"/>
  <c r="K160" i="7"/>
  <c r="K164" i="7"/>
  <c r="K168" i="7"/>
  <c r="K172" i="7"/>
  <c r="K176" i="7"/>
  <c r="K180" i="7"/>
  <c r="K184" i="7"/>
  <c r="K188" i="7"/>
  <c r="K192" i="7"/>
  <c r="K196" i="7"/>
  <c r="K200" i="7"/>
  <c r="K204" i="7"/>
  <c r="K208" i="7"/>
  <c r="K212" i="7"/>
  <c r="K216" i="7"/>
  <c r="K224" i="7"/>
  <c r="K228" i="7"/>
  <c r="K232" i="7"/>
  <c r="K236" i="7"/>
  <c r="K240" i="7"/>
  <c r="K244" i="7"/>
  <c r="K5" i="7"/>
  <c r="K9" i="7"/>
  <c r="K13" i="7"/>
  <c r="K17" i="7"/>
  <c r="K21" i="7"/>
  <c r="K25" i="7"/>
  <c r="K29" i="7"/>
  <c r="K33" i="7"/>
  <c r="K37" i="7"/>
  <c r="K41" i="7"/>
  <c r="K45" i="7"/>
  <c r="K49" i="7"/>
  <c r="K53" i="7"/>
  <c r="K57" i="7"/>
  <c r="K61" i="7"/>
  <c r="K65" i="7"/>
  <c r="K69" i="7"/>
  <c r="K73" i="7"/>
  <c r="K77" i="7"/>
  <c r="K81" i="7"/>
  <c r="K85" i="7"/>
  <c r="K89" i="7"/>
  <c r="K93" i="7"/>
  <c r="K97" i="7"/>
  <c r="K101" i="7"/>
  <c r="K105" i="7"/>
  <c r="K109" i="7"/>
  <c r="K113" i="7"/>
  <c r="K117" i="7"/>
  <c r="K121" i="7"/>
  <c r="K125" i="7"/>
  <c r="K129" i="7"/>
  <c r="K133" i="7"/>
  <c r="K137" i="7"/>
  <c r="K141" i="7"/>
  <c r="K145" i="7"/>
  <c r="K149" i="7"/>
  <c r="K153" i="7"/>
  <c r="K157" i="7"/>
  <c r="K161" i="7"/>
  <c r="K165" i="7"/>
  <c r="K169" i="7"/>
  <c r="K173" i="7"/>
  <c r="K177" i="7"/>
  <c r="K181" i="7"/>
  <c r="K185" i="7"/>
  <c r="K189" i="7"/>
  <c r="K193" i="7"/>
  <c r="K197" i="7"/>
  <c r="K201" i="7"/>
  <c r="K209" i="7"/>
  <c r="K213" i="7"/>
  <c r="K217" i="7"/>
  <c r="K221" i="7"/>
  <c r="K225" i="7"/>
  <c r="K229" i="7"/>
  <c r="K233" i="7"/>
  <c r="K237" i="7"/>
  <c r="K241" i="7"/>
  <c r="K245" i="7"/>
  <c r="K249" i="7"/>
  <c r="K253" i="7"/>
  <c r="K257" i="7"/>
  <c r="K261" i="7"/>
  <c r="K265" i="7"/>
  <c r="K269" i="7"/>
  <c r="K273" i="7"/>
  <c r="K277" i="7"/>
  <c r="K281" i="7"/>
  <c r="K285" i="7"/>
  <c r="K289" i="7"/>
  <c r="K293" i="7"/>
  <c r="K297" i="7"/>
  <c r="K301" i="7"/>
  <c r="K309" i="7"/>
  <c r="K313" i="7"/>
  <c r="K2" i="7"/>
  <c r="K6" i="7"/>
  <c r="K10" i="7"/>
  <c r="K14" i="7"/>
  <c r="K18" i="7"/>
  <c r="K22" i="7"/>
  <c r="K26" i="7"/>
  <c r="K30" i="7"/>
  <c r="K34" i="7"/>
  <c r="K42" i="7"/>
  <c r="K58" i="7"/>
  <c r="K74" i="7"/>
  <c r="K90" i="7"/>
  <c r="K106" i="7"/>
  <c r="K118" i="7"/>
  <c r="K134" i="7"/>
  <c r="K150" i="7"/>
  <c r="K166" i="7"/>
  <c r="K182" i="7"/>
  <c r="K198" i="7"/>
  <c r="K210" i="7"/>
  <c r="K222" i="7"/>
  <c r="K238" i="7"/>
  <c r="K250" i="7"/>
  <c r="K258" i="7"/>
  <c r="K266" i="7"/>
  <c r="K274" i="7"/>
  <c r="K282" i="7"/>
  <c r="K290" i="7"/>
  <c r="K295" i="7"/>
  <c r="K300" i="7"/>
  <c r="K310" i="7"/>
  <c r="K315" i="7"/>
  <c r="K311" i="7"/>
  <c r="K54" i="7"/>
  <c r="K102" i="7"/>
  <c r="K146" i="7"/>
  <c r="K194" i="7"/>
  <c r="K248" i="7"/>
  <c r="K272" i="7"/>
  <c r="K294" i="7"/>
  <c r="K308" i="7"/>
  <c r="K46" i="7"/>
  <c r="K62" i="7"/>
  <c r="K78" i="7"/>
  <c r="K94" i="7"/>
  <c r="K110" i="7"/>
  <c r="K122" i="7"/>
  <c r="K138" i="7"/>
  <c r="K154" i="7"/>
  <c r="K170" i="7"/>
  <c r="K186" i="7"/>
  <c r="K202" i="7"/>
  <c r="K214" i="7"/>
  <c r="K226" i="7"/>
  <c r="K242" i="7"/>
  <c r="K252" i="7"/>
  <c r="K260" i="7"/>
  <c r="K268" i="7"/>
  <c r="K276" i="7"/>
  <c r="K284" i="7"/>
  <c r="K291" i="7"/>
  <c r="K296" i="7"/>
  <c r="K302" i="7"/>
  <c r="K316" i="7"/>
  <c r="K70" i="7"/>
  <c r="K114" i="7"/>
  <c r="K162" i="7"/>
  <c r="K206" i="7"/>
  <c r="K256" i="7"/>
  <c r="K280" i="7"/>
  <c r="K299" i="7"/>
  <c r="K314" i="7"/>
  <c r="K50" i="7"/>
  <c r="K66" i="7"/>
  <c r="K82" i="7"/>
  <c r="K98" i="7"/>
  <c r="K126" i="7"/>
  <c r="K142" i="7"/>
  <c r="K158" i="7"/>
  <c r="K174" i="7"/>
  <c r="K190" i="7"/>
  <c r="K218" i="7"/>
  <c r="K230" i="7"/>
  <c r="K246" i="7"/>
  <c r="K254" i="7"/>
  <c r="K262" i="7"/>
  <c r="K270" i="7"/>
  <c r="K278" i="7"/>
  <c r="K286" i="7"/>
  <c r="K292" i="7"/>
  <c r="K298" i="7"/>
  <c r="K303" i="7"/>
  <c r="K307" i="7"/>
  <c r="K312" i="7"/>
  <c r="K38" i="7"/>
  <c r="K86" i="7"/>
  <c r="K130" i="7"/>
  <c r="K178" i="7"/>
  <c r="K234" i="7"/>
  <c r="K264" i="7"/>
  <c r="K288" i="7"/>
  <c r="K304" i="7"/>
</calcChain>
</file>

<file path=xl/sharedStrings.xml><?xml version="1.0" encoding="utf-8"?>
<sst xmlns="http://schemas.openxmlformats.org/spreadsheetml/2006/main" count="5784" uniqueCount="482">
  <si>
    <t>Název poskytovatele</t>
  </si>
  <si>
    <t>IČ</t>
  </si>
  <si>
    <t>Sídlo poskytovatele (adresa)</t>
  </si>
  <si>
    <t>Identifikátor služby</t>
  </si>
  <si>
    <t>Druh služby</t>
  </si>
  <si>
    <t>Rok zařazení do sítě</t>
  </si>
  <si>
    <t>Jednotka</t>
  </si>
  <si>
    <t>Počet jednotek hrazených z PROGRAMU - rozpočet Olomouckého kraje</t>
  </si>
  <si>
    <t>Počet jednotek hrazených z IP Olomouckého kraje</t>
  </si>
  <si>
    <t>Počet jednotek hrazených z fondů EU</t>
  </si>
  <si>
    <t>Počet jednotek hrazených z fondů EU - KPSVL, MAS</t>
  </si>
  <si>
    <t>Pozn.</t>
  </si>
  <si>
    <t>Program podpory</t>
  </si>
  <si>
    <t>Identifikace PO OK</t>
  </si>
  <si>
    <t>Identifikace IP</t>
  </si>
  <si>
    <t>Alfa Handicap - sdružení občanů se zdravotním postižením přerovského regionu z.s.</t>
  </si>
  <si>
    <t>nám. Svobody 1963/4
Přerov I-Město
750 02 Přerov 2</t>
  </si>
  <si>
    <t>osobní asistence</t>
  </si>
  <si>
    <t>Údaje o personálním zabezpečení - úvazky pracovníků v přímé péči</t>
  </si>
  <si>
    <t>A</t>
  </si>
  <si>
    <t>Armáda spásy v České republice, z. s.</t>
  </si>
  <si>
    <t>Petržílkova 2565/23
Praha 13 - Stodůlky
158 00 Praha 58</t>
  </si>
  <si>
    <t>Počet registrovaných lůžek</t>
  </si>
  <si>
    <t>domovy se zvláštním režimem</t>
  </si>
  <si>
    <t>nízkoprahová denní centra</t>
  </si>
  <si>
    <t>nízkoprahová zařízení pro děti a mládež</t>
  </si>
  <si>
    <t>noclehárny</t>
  </si>
  <si>
    <t>Azylové centrum Prostějov, o.p.s.</t>
  </si>
  <si>
    <t>Určická 3124/101
Prostějov
796 01 Prostějov 1</t>
  </si>
  <si>
    <t>terénní programy</t>
  </si>
  <si>
    <t>Bílý kruh bezpečí, z.s.</t>
  </si>
  <si>
    <t>U Trojice 1042/2
Praha 5 - Smíchov
150 00 Praha 5</t>
  </si>
  <si>
    <t>odborné sociální poradenství</t>
  </si>
  <si>
    <t>Boétheia - společenství křesťanské pomoci, zapsaný spolek</t>
  </si>
  <si>
    <t>Otakara Březiny 228/28
Jeseník
790 01 Jeseník 1</t>
  </si>
  <si>
    <t>Centrum Dominika Kokory, příspěvková organizace</t>
  </si>
  <si>
    <t>Kokory 54
751 05 Kokory</t>
  </si>
  <si>
    <t>domovy pro osoby se zdravotním postižením</t>
  </si>
  <si>
    <t>domovy pro seniory</t>
  </si>
  <si>
    <t>Centrum pro dětský sluch Tamtam, o.p.s.</t>
  </si>
  <si>
    <t>Hábova 1571/22
Praha 13 - Stodůlky
155 00 Praha 515</t>
  </si>
  <si>
    <t>B</t>
  </si>
  <si>
    <t>raná péče</t>
  </si>
  <si>
    <t>Centrum sociálních služeb Jeseník</t>
  </si>
  <si>
    <t>Beskydská 1298/6
790 01 Jeseník 1</t>
  </si>
  <si>
    <t>denní stacionáře</t>
  </si>
  <si>
    <t>Beskydská 1298/6
Jeseník
790 01 Jeseník 1</t>
  </si>
  <si>
    <t>chráněné bydlení</t>
  </si>
  <si>
    <t>pečovatelská služba</t>
  </si>
  <si>
    <t>Centrum sociálních služeb Kojetín, příspěvková organizace</t>
  </si>
  <si>
    <t>náměstí Dr. E. Beneše 3
Kojetín I-Město
752 01 Kojetín</t>
  </si>
  <si>
    <t>Centrum sociálních služeb Pomněnka, z.ú.</t>
  </si>
  <si>
    <t>Šumavská 1915/13
Šumperk
787 01 Šumperk 1</t>
  </si>
  <si>
    <t>centra denních služeb</t>
  </si>
  <si>
    <t>odlehčovací služby</t>
  </si>
  <si>
    <t>podpora samostatného bydlení</t>
  </si>
  <si>
    <t>Centrum sociálních služeb Prostějov, příspěvková organizace</t>
  </si>
  <si>
    <t>Lidická 2924/86
Prostějov
796 01 Prostějov 1</t>
  </si>
  <si>
    <t>Centrum sociálních služeb Uničov, příspěvková organizace</t>
  </si>
  <si>
    <t>Bratří Čapků 662
Uničov
783 91 Uničov 1</t>
  </si>
  <si>
    <t>Českomoravská provincie Kongregace sester premonstrátek</t>
  </si>
  <si>
    <t>nám. Sadové 152/39
Svatý Kopeček
779 00 Olomouc 9</t>
  </si>
  <si>
    <t>Člověk v tísni, o.p.s.</t>
  </si>
  <si>
    <t>Šafaříkova 635/24
Praha 2 - Vinohrady
120 00 Praha 2</t>
  </si>
  <si>
    <t>sociálně aktivizační služby pro rodiny s dětmi</t>
  </si>
  <si>
    <t>KPSVL (2 úvazky)
MAS (1 úvazek)</t>
  </si>
  <si>
    <t>KPSVL (1 úvazek)
MAS (1 úvazek)</t>
  </si>
  <si>
    <t>Darmoděj z.ú.</t>
  </si>
  <si>
    <t>Dukelská 456/13
Jeseník
790 01 Jeseník 1</t>
  </si>
  <si>
    <t>kontaktní centra</t>
  </si>
  <si>
    <t>KPSVL</t>
  </si>
  <si>
    <t>služby následné péče</t>
  </si>
  <si>
    <t>DC 90 o.p.s.</t>
  </si>
  <si>
    <t>Nedbalova 36/27
Topolany
779 00 Olomouc 9</t>
  </si>
  <si>
    <t>DĚTSKÝ KLÍČ Šumperk, o.p.s.</t>
  </si>
  <si>
    <t>Kozinova 35/5
Šumperk
787 01 Šumperk 1</t>
  </si>
  <si>
    <t>sociální rehabilitace</t>
  </si>
  <si>
    <t>Diakonie ČCE - středisko v Sobotíně</t>
  </si>
  <si>
    <t>Petrov nad Desnou 203
788 16 Petrov nad Desnou</t>
  </si>
  <si>
    <t>domy na půl cesty</t>
  </si>
  <si>
    <t>přeregistrovaná pečovatelská služba</t>
  </si>
  <si>
    <t>Domov „Na Zámku“, příspěvková organizace</t>
  </si>
  <si>
    <t>nám. děk. Františka Kvapila 17
Nezamyslice
798 26 Nezamyslice u Prostějova</t>
  </si>
  <si>
    <t>Domov Alfreda Skeneho Pavlovice u Přerova, příspěvková organizace</t>
  </si>
  <si>
    <t>Pavlovice u Přerova 95
751 12 Pavlovice u Přerova</t>
  </si>
  <si>
    <t>Domov důchodců</t>
  </si>
  <si>
    <t>Hornická 579
Zlaté Hory
793 76 Zlaté Hory v Jeseníkách</t>
  </si>
  <si>
    <t>Domov Hrubá Voda, příspěvková organizace</t>
  </si>
  <si>
    <t>Hrubá Voda 11
783 61 Hlubočky 1</t>
  </si>
  <si>
    <t>Domov Na zámečku Rokytnice, příspěvková organizace</t>
  </si>
  <si>
    <t>Rokytnice 1
751 04 Rokytnice u Přerova</t>
  </si>
  <si>
    <t>Domov Paprsek Olšany, příspěvková organizace</t>
  </si>
  <si>
    <t>Olšany 105
789 62 Olšany u Šumperka</t>
  </si>
  <si>
    <t>Domov pro seniory a pečovatelská služba Mohelnice, příspěvková organizace</t>
  </si>
  <si>
    <t>Medkova 419/1
789 85 Mohelnice</t>
  </si>
  <si>
    <t>Domov pro seniory Červenka, příspěvková organizace</t>
  </si>
  <si>
    <t>Nádražní 105
Červenka
784 01 Litovel</t>
  </si>
  <si>
    <t>Domov pro seniory Javorník, příspěvková organizace</t>
  </si>
  <si>
    <t>Školní 104
Javorník
790 70 Javorník u Jeseníku</t>
  </si>
  <si>
    <t>Domov pro seniory Jesenec, příspěvková organizace</t>
  </si>
  <si>
    <t>Jesenec 1
798 53 Jesenec</t>
  </si>
  <si>
    <t>Domov pro seniory Kostelec na Hané, příspěvková organizace</t>
  </si>
  <si>
    <t>M. Ulického 882
798 41 Kostelec na Hané</t>
  </si>
  <si>
    <t>DOMOV PRO SENIORY LUDMÍROV</t>
  </si>
  <si>
    <t>Ludmírov 2
798 55 Hvozd u Prostějova</t>
  </si>
  <si>
    <t>Domov pro seniory Radkova Lhota, příspěvková organizace</t>
  </si>
  <si>
    <t>Radkova Lhota 16
751 14 Dřevohostice</t>
  </si>
  <si>
    <t>Domov pro seniory Soběsuky, příspěvková organizace</t>
  </si>
  <si>
    <t>Soběsuky 95
798 03 Plumlov</t>
  </si>
  <si>
    <t>Domov pro seniory Tovačov, příspěvková organizace</t>
  </si>
  <si>
    <t>Nádražní 94
Tovačov I-Město
751 01 Tovačov</t>
  </si>
  <si>
    <t>Domov se zvláštním režimem Bílsko, o. p. s.</t>
  </si>
  <si>
    <t>Bílsko 38
783 22 Cholina</t>
  </si>
  <si>
    <t>Domov seniorů Hranice, příspěvková organizace</t>
  </si>
  <si>
    <t>Jungmannova 1805
Hranice I-Město
753 01 Hranice 1</t>
  </si>
  <si>
    <t>Domov seniorů POHODA Chválkovice, příspěvková organizace</t>
  </si>
  <si>
    <t>Švabinského 403/3
Chválkovice
779 00 Olomouc 9</t>
  </si>
  <si>
    <t>Domov seniorů Prostějov, příspěvková organizace</t>
  </si>
  <si>
    <t>Nerudova 1666/70
Prostějov
796 01 Prostějov 1</t>
  </si>
  <si>
    <t>Domov Sněženka Jeseník, příspěvková organizace</t>
  </si>
  <si>
    <t>Moravská 814/2
Jeseník
790 01 Jeseník 1</t>
  </si>
  <si>
    <t>Domov Štíty - Jedlí, příspěvková organizace</t>
  </si>
  <si>
    <t>Na Pilníku 222
789 91 Štíty</t>
  </si>
  <si>
    <t>Domov u rybníka Víceměřice, příspěvková organizace</t>
  </si>
  <si>
    <t>Víceměřice 32
798 26 Nezamyslice u Prostějova</t>
  </si>
  <si>
    <t>Domov u Třebůvky Loštice, příspěvková organizace</t>
  </si>
  <si>
    <t>Hradská 113/5
789 83 Loštice</t>
  </si>
  <si>
    <t>Domov Větrný mlýn Skalička, příspěvková organizace</t>
  </si>
  <si>
    <t>Skalička 1
753 52 Skalička u Hranic</t>
  </si>
  <si>
    <t>Dům pokojného stáří sv. Anny Velká Bystřice</t>
  </si>
  <si>
    <t>Týnecká 10
783 53 Velká Bystřice</t>
  </si>
  <si>
    <t>Dům pro seniory Uničov s.r.o.</t>
  </si>
  <si>
    <t>Dolní Sukolom 1106
783 91 Uničov 1</t>
  </si>
  <si>
    <t>Dům seniorů FRANTIŠEK Náměšť na Hané, příspěvková organizace</t>
  </si>
  <si>
    <t>Komenského 291
783 44 Náměšť na Hané</t>
  </si>
  <si>
    <t>Duševní zdraví, o.p.s.</t>
  </si>
  <si>
    <t>nám. Přerovského povstání 2803/1
Přerov I-Město
750 02 Přerov 2</t>
  </si>
  <si>
    <t>Ecce Homo Šternberk, z.s.</t>
  </si>
  <si>
    <t>Masarykova 382/12
Šternberk
785 01 Šternberk 1</t>
  </si>
  <si>
    <t xml:space="preserve">ELIM Hranice o. p. s. </t>
  </si>
  <si>
    <t xml:space="preserve">Hranická 94, Hranice IV-Drahotuše, 753 61 Hranice </t>
  </si>
  <si>
    <t>MAS</t>
  </si>
  <si>
    <t>ESTER z. s.</t>
  </si>
  <si>
    <t>Bílý Potok 152
790 70 Javorník u Jeseníku</t>
  </si>
  <si>
    <t>sociálně terapeutické dílny</t>
  </si>
  <si>
    <t>terapeutické komunity</t>
  </si>
  <si>
    <t>Help - in, o.p.s.</t>
  </si>
  <si>
    <t>U Rybníka 1568/4
Bruntál
792 01 Bruntál 1</t>
  </si>
  <si>
    <t>Hospic na Svatém Kopečku</t>
  </si>
  <si>
    <t>nám. Sadové 4/24
Svatý Kopeček
779 00 Olomouc 9</t>
  </si>
  <si>
    <t>Charita Hranice</t>
  </si>
  <si>
    <t>Purgešova 1399
Hranice I-Město
753 01 Hranice 1</t>
  </si>
  <si>
    <t>Charita Jeseník</t>
  </si>
  <si>
    <t>Zámecké náměstí 2/2, 
Jeseník
790 01 Jeseník</t>
  </si>
  <si>
    <t>Charita Kojetín</t>
  </si>
  <si>
    <t>Kroměřížská 198
Kojetín I-Město
752 01 Kojetín</t>
  </si>
  <si>
    <t>Charita Konice</t>
  </si>
  <si>
    <t>Zahradní 690
798 52 Konice</t>
  </si>
  <si>
    <t>Charita Olomouc</t>
  </si>
  <si>
    <t>Wurmova 588/5
Olomouc
779 00 Olomouc 9</t>
  </si>
  <si>
    <t>krizová pomoc</t>
  </si>
  <si>
    <t>sociálně aktivizační služby pro seniory a osoby se zdravotním postižením</t>
  </si>
  <si>
    <t>Charita Prostějov</t>
  </si>
  <si>
    <t>Martinákova 3104/9
Prostějov
796 01 Prostějov 1</t>
  </si>
  <si>
    <t>Charita Šternberk</t>
  </si>
  <si>
    <t>Opavská 1385/13
Šternberk
785 01 Šternberk 1</t>
  </si>
  <si>
    <t>Charita Šumperk</t>
  </si>
  <si>
    <t>Jeremenkova 705/7
Šumperk
787 01 Šumperk 1</t>
  </si>
  <si>
    <t>Charita Valašské Meziříčí</t>
  </si>
  <si>
    <t>Kpt. Zavadila 1345
Valašské Meziříčí
757 01 Valašské Meziříčí 1</t>
  </si>
  <si>
    <t>Charita Zábřeh</t>
  </si>
  <si>
    <t>Žižkova 7/15
789 01 Zábřeh</t>
  </si>
  <si>
    <t xml:space="preserve">Institut Krista Velekněze, z.s.
</t>
  </si>
  <si>
    <t>Městys Bílá Voda 1
790 69 Bílá Voda u Javorníka</t>
  </si>
  <si>
    <t>Interna Zábřeh s.r.o.</t>
  </si>
  <si>
    <t>Jiráskova 123/24
789 01 Zábřeh</t>
  </si>
  <si>
    <t>sociální služby poskytované ve zdravotnických zařízeních lůžkové péče</t>
  </si>
  <si>
    <t>Jasněnka, z.s.</t>
  </si>
  <si>
    <t>Jiráskova 772
Uničov
783 91 Uničov 1</t>
  </si>
  <si>
    <t>Jdeme Autistům Naproti z.s.</t>
  </si>
  <si>
    <t xml:space="preserve">Žilinská 198/26a
Nová Ulice
779 00 Olomouc  </t>
  </si>
  <si>
    <t>JITRO Olomouc, o.p.s.</t>
  </si>
  <si>
    <t>Mozartova 1176/43a
Nová Ulice
779 00 Olomouc 9</t>
  </si>
  <si>
    <t>Jsme tady, o.p.s.</t>
  </si>
  <si>
    <t>Sokolská 520/26
Přerov I-Město
750 02 Přerov 2</t>
  </si>
  <si>
    <t>KAPPA-HELP, z.s.</t>
  </si>
  <si>
    <t>Kojetínská 382/11 Přerov I-Město, 750 02 Přerov</t>
  </si>
  <si>
    <t>Klíč - centrum sociálních služeb, příspěvková organizace</t>
  </si>
  <si>
    <t>Dolní hejčínská 50/28
Hejčín
779 00 Olomouc 9</t>
  </si>
  <si>
    <t>týdenní stacionáře</t>
  </si>
  <si>
    <t>LIPKA, z.s.</t>
  </si>
  <si>
    <t>Tetín 1506/1
Prostějov
796 01 Prostějov 1</t>
  </si>
  <si>
    <t>Maltézská pomoc, o.p.s.</t>
  </si>
  <si>
    <t>Lázeňská 485/2
Praha 1 - Malá Strana
118 00 Praha 011</t>
  </si>
  <si>
    <t>Město Moravský Beroun</t>
  </si>
  <si>
    <t>náměstí 9. května 4
793 05 Moravský Beroun</t>
  </si>
  <si>
    <t>Městys Brodek u Přerova</t>
  </si>
  <si>
    <t>Masarykovo náměstí 13
751 03 Brodek u Přerova</t>
  </si>
  <si>
    <t>Městys Hustopeče nad Bečvou</t>
  </si>
  <si>
    <t>náměstí Míru 21
753 66 Hustopeče nad Bečvou</t>
  </si>
  <si>
    <t>Národní rada osob se zdravotním postižením České republiky, z.s.</t>
  </si>
  <si>
    <t xml:space="preserve">Partyzánská 1/7
Praha 7-Holešovice
170 00 Praha 7 </t>
  </si>
  <si>
    <t>Nejste sami-mobilní hospic, z.ú.</t>
  </si>
  <si>
    <t xml:space="preserve">Wellnerova 301/20, Nová Ulice, 779 00 Olomouc  </t>
  </si>
  <si>
    <t>Nové Zámky - poskytovatel sociálních služeb, příspěvková organizace</t>
  </si>
  <si>
    <t>Nové Zámky 2
Mladeč
784 01 Litovel</t>
  </si>
  <si>
    <t>Obec Čechy</t>
  </si>
  <si>
    <t>Čechy 30
751 15 Domaželice u Přerova</t>
  </si>
  <si>
    <t>Obec Česká Ves - Dům s pečovatelskou službou</t>
  </si>
  <si>
    <t>Jánského 341
790 81 Česká Ves</t>
  </si>
  <si>
    <t>Oblastní unie neslyšících Olomouc z.s.</t>
  </si>
  <si>
    <t>Jungmannova 972/25
Hodolany
779 00 Olomouc 9</t>
  </si>
  <si>
    <t>telefonická krizová pomoc</t>
  </si>
  <si>
    <t>tlumočnické služby</t>
  </si>
  <si>
    <t>Odborný léčebný ústav Paseka, příspěvková organizace</t>
  </si>
  <si>
    <t>Paseka 145
783 97 Paseka u Šternberka</t>
  </si>
  <si>
    <t>Pamatováček, o.p.s.</t>
  </si>
  <si>
    <t>Karafiátová 525/5
Neředín
779 00 Olomouc 9</t>
  </si>
  <si>
    <t>P-centrum, spolek</t>
  </si>
  <si>
    <t>Lafayettova 47/9
Olomouc
779 00 Olomouc 9</t>
  </si>
  <si>
    <t>Podané ruce - osobní asistence</t>
  </si>
  <si>
    <t>Zborovská 465
Místek
738 01 Frýdek-Místek 1</t>
  </si>
  <si>
    <t>POMADOL s. r. o.</t>
  </si>
  <si>
    <t>Dobnerova 718/26
Nová Ulice
779 00 Olomouc 9</t>
  </si>
  <si>
    <t>Pomocná ruka na pomoc starým a handicapovaným občanům, z.s.</t>
  </si>
  <si>
    <t>Školní 211/32
Prostějov
796 01 Prostějov 1</t>
  </si>
  <si>
    <t>PONTIS Šumperk o.p.s.</t>
  </si>
  <si>
    <t>Gen. Svobody 2800/68
Šumperk
787 01 Šumperk 1</t>
  </si>
  <si>
    <t>Poradna pro občanství / Občanská a lidská práva</t>
  </si>
  <si>
    <t>Ječná 548/7
Praha 2 - Nové Město
120 00 Praha 2</t>
  </si>
  <si>
    <t>Pro Vás, z.s.</t>
  </si>
  <si>
    <t>Dvořákova 838/42
Nová Ulice
779 00 Olomouc 9</t>
  </si>
  <si>
    <t>Sdružení MOST K ŽIVOTU,  z.s.</t>
  </si>
  <si>
    <t>Bohuslava Němce 2811/4
Přerov I-Město
750 02 Přerov 2</t>
  </si>
  <si>
    <t>Sociální služby Libina, příspěvková organizace</t>
  </si>
  <si>
    <t>Libina 540
788 05 Libina</t>
  </si>
  <si>
    <t>Sociální služby Lipník nad Bečvou, příspěvková organizace</t>
  </si>
  <si>
    <t>Souhradní 1393
Lipník nad Bečvou I-Město
751 31 Lipník nad Bečvou</t>
  </si>
  <si>
    <t>Sociální služby města Přerova, p.o.</t>
  </si>
  <si>
    <t>Kabelíkova 3217/14a
Přerov I-Město
750 02 Přerov 2</t>
  </si>
  <si>
    <t>Sociální služby pro seniory Olomouc, příspěvková organizace</t>
  </si>
  <si>
    <t>Zikova 618/14
Nové Sady
779 00 Olomouc 9</t>
  </si>
  <si>
    <t>Sociální služby pro seniory Šumperk, příspěvková organizace</t>
  </si>
  <si>
    <t>U sanatoria 2631/25
Šumperk
787 01 Šumperk 1</t>
  </si>
  <si>
    <t>Sociální služby Šternberk, příspěvková organizace</t>
  </si>
  <si>
    <t>Komenského 388/40
Šternberk
785 01 Šternberk 1</t>
  </si>
  <si>
    <t>SOS dětské vesničky,z.s.</t>
  </si>
  <si>
    <t>Revoluční 764/17, 110 00, Praha 1
Praha 1 - Hradčany
118 00 Praha 011</t>
  </si>
  <si>
    <t>SOUŽITÍ 2005, o.p.s.</t>
  </si>
  <si>
    <t>Na Bukovci 1
Mikulovice
790 84 Mikulovice u Jeseníku 1</t>
  </si>
  <si>
    <t>Společenství Romů na Moravě Romano jekhetaniben pre Morava</t>
  </si>
  <si>
    <t>Bratislavská 244/65a
Brno-sever, Zábrdovice
602 00 Brno 2</t>
  </si>
  <si>
    <t>SPOLEČNĚ-JEKHETANE, o.p.s.</t>
  </si>
  <si>
    <t>U Tiskárny 515/3
702 00 Ostrava</t>
  </si>
  <si>
    <t>Společnost Mana, o. p. s.</t>
  </si>
  <si>
    <t>Společnost Podané ruce o.p.s.</t>
  </si>
  <si>
    <t>Vídeňská 225/3
Brno-střed, Štýřice
639 00 Brno 39</t>
  </si>
  <si>
    <t>Spolek Trend vozíčkářů Olomouc</t>
  </si>
  <si>
    <t>Lužická 101/7
Povel
779 00 Olomouc 9</t>
  </si>
  <si>
    <t>SPOLU Olomouc, z.s.</t>
  </si>
  <si>
    <t>Dolní náměstí 27/38
Olomouc
779 00 Olomouc 9</t>
  </si>
  <si>
    <t>Spolusetkávání Přerov, z. ú.</t>
  </si>
  <si>
    <t>Kosmákova 2324/46
Přerov I-Město
750 02 Přerov 2</t>
  </si>
  <si>
    <t>Statutární město Olomouc</t>
  </si>
  <si>
    <t>Horní náměstí 583
Olomouc
779 00 Olomouc 9</t>
  </si>
  <si>
    <t>Střední novosadská 356/52
Nové Sady
779 00 Olomouc 9</t>
  </si>
  <si>
    <t>Středisko sociální prevence Olomouc, příspěvková organizace</t>
  </si>
  <si>
    <t>Na Vozovce 622/26
Nová Ulice
779 00 Olomouc 9</t>
  </si>
  <si>
    <t>intervenční centra</t>
  </si>
  <si>
    <t xml:space="preserve">Olomouc
Na Vozovce 622/26
PSČ 77900 </t>
  </si>
  <si>
    <t>Mathonova 291/1 Krasice 796 04 Prostějov</t>
  </si>
  <si>
    <t>Svaz neslyšících a nedoslýchavých osob v ČR, z.s., Krajská organizace Olomouckého kraje p.s.</t>
  </si>
  <si>
    <t>Technické služby Zábřeh, příspěvková organizace</t>
  </si>
  <si>
    <t xml:space="preserve">Dvorská 19, 
789 01 Zábřeh
</t>
  </si>
  <si>
    <t>TyfloCentrum Olomouc, o. p. s.</t>
  </si>
  <si>
    <t>I. P. Pavlova 184/69
Nová Ulice
779 00 Olomouc 9</t>
  </si>
  <si>
    <t>Tyfloservis, o.p.s.</t>
  </si>
  <si>
    <t>Krakovská 1695/21
Praha 1 - Nové Město
110 00 Praha 1</t>
  </si>
  <si>
    <t>VIDA z. s.</t>
  </si>
  <si>
    <t>V Horkách 1426/12 Praha 4-Nusle
140 00 Praha 4</t>
  </si>
  <si>
    <t>Vincentinum - poskytovatel sociálních služeb Šternberk, příspěvková organizace</t>
  </si>
  <si>
    <t>Sadová 1426/7
Šternberk
785 01 Šternberk 1</t>
  </si>
  <si>
    <t>Vojenská nemocnice Olomouc</t>
  </si>
  <si>
    <t>Sušilovo nám. 1/5
Klášterní Hradisko
779 00 Olomouc 9</t>
  </si>
  <si>
    <t>z.s. InternetPoradna.cz</t>
  </si>
  <si>
    <t>Wurmova 577/7
Olomouc
779 00 Olomouc 9</t>
  </si>
  <si>
    <t>ZAHRADA 2000 z. s.</t>
  </si>
  <si>
    <t>Na Mýtince 32
Bukovice
790 01 Jeseník 1</t>
  </si>
  <si>
    <t>Charita Přerov</t>
  </si>
  <si>
    <t>Komenského 921/23, 779 00 Olomouc 9</t>
  </si>
  <si>
    <t>Identifikace ADRD</t>
  </si>
  <si>
    <t>navýšení o 20 lůžek od 1. 7. 2019</t>
  </si>
  <si>
    <t>C</t>
  </si>
  <si>
    <t xml:space="preserve">sociální rehabilitace </t>
  </si>
  <si>
    <t>Beskydská 1298/6, Jeseník 1 790 01</t>
  </si>
  <si>
    <t>Šířava 1925/27, 750 02 Přerov</t>
  </si>
  <si>
    <t>reforma péče o duševní zdraví</t>
  </si>
  <si>
    <t>Dědina 286/29, Troubky 751 02</t>
  </si>
  <si>
    <t>7 jednotek ADRD
8 jednotek AD</t>
  </si>
  <si>
    <t>poskytované od 1.2.2020</t>
  </si>
  <si>
    <t xml:space="preserve">Společnost pro ranou péči, pobočka Olomouc  </t>
  </si>
  <si>
    <t>Obec Troubky, Pečovatelská služba obce Troubky</t>
  </si>
  <si>
    <t>azylové domy</t>
  </si>
  <si>
    <t xml:space="preserve">Společnost pro ranou péči, pobočka pro rodinu Olomouc  </t>
  </si>
  <si>
    <t xml:space="preserve">U botanické zahrady 828/4, 779 00 Olomouc </t>
  </si>
  <si>
    <t>Zet-My, z.s.</t>
  </si>
  <si>
    <t xml:space="preserve">Ponikev 57, 798 52 Ludmírov </t>
  </si>
  <si>
    <t>č. j. Pověřerní</t>
  </si>
  <si>
    <t>POV/2021-2023/26602156/1</t>
  </si>
  <si>
    <t>POV/2021-2023/40613411/1</t>
  </si>
  <si>
    <t>POV/2021-2023/27011801/1</t>
  </si>
  <si>
    <t>POV/2021-2023/47607483/1</t>
  </si>
  <si>
    <t>POV/2021-2023/62352946/1</t>
  </si>
  <si>
    <t>POV/2021-2023/61985929/1</t>
  </si>
  <si>
    <t>POV/2021-2023/499811/1</t>
  </si>
  <si>
    <t>POV/2021-2023/852163/1</t>
  </si>
  <si>
    <t>POV/2021-2023/75123215/1</t>
  </si>
  <si>
    <t>POV/2021-2023/4775627/1</t>
  </si>
  <si>
    <t>POV/2021-2023/47921293/1</t>
  </si>
  <si>
    <t>POV/2021-2023/75123240/1</t>
  </si>
  <si>
    <t>POV/2021-2023/406422/1</t>
  </si>
  <si>
    <t>POV/2021-2023/25755277/1</t>
  </si>
  <si>
    <t>POV/2021-2023/27027864/1</t>
  </si>
  <si>
    <t>POV/2021-2023/560618/1</t>
  </si>
  <si>
    <t>POV/2021-2023/25852957/1</t>
  </si>
  <si>
    <t>POV/2021-2023/42766214/1</t>
  </si>
  <si>
    <t>POV/2021-2023/71197737/1</t>
  </si>
  <si>
    <t>POV/2021-2023/61985864/1</t>
  </si>
  <si>
    <t>POV/2021-2023/64095771/1</t>
  </si>
  <si>
    <t>POV/2021-2023/75004399/1</t>
  </si>
  <si>
    <t>POV/2021-2023/61985911/1</t>
  </si>
  <si>
    <t>POV/2021-2023/75004054/1</t>
  </si>
  <si>
    <t>POV/2021-2023/70885541/1</t>
  </si>
  <si>
    <t>POV/2021-2023/75004402/1</t>
  </si>
  <si>
    <t>POV/2021-2023/75004101/1</t>
  </si>
  <si>
    <t>POV/2021-2023/71197702/1</t>
  </si>
  <si>
    <t>POV/2021-2023/70943010/1</t>
  </si>
  <si>
    <t>POV/2021-2023/70286001/1</t>
  </si>
  <si>
    <t>POV/2021-2023/61985881/1</t>
  </si>
  <si>
    <t>POV/2021-2023/70939284/1</t>
  </si>
  <si>
    <t>POV/2021-2023/61985872/1</t>
  </si>
  <si>
    <t>POV/2021-2023/1693182/1</t>
  </si>
  <si>
    <t>POV/2021-2023/70876541/1</t>
  </si>
  <si>
    <t>POV/2021-2023/75004372/1</t>
  </si>
  <si>
    <t>POV/2021-2023/71197699/1</t>
  </si>
  <si>
    <t>POV/2021-2023/75004097/1</t>
  </si>
  <si>
    <t>POV/2021-2023/75004003/1</t>
  </si>
  <si>
    <t>POV/2021-2023/71197729/1</t>
  </si>
  <si>
    <t>POV/2021-2023/75004020/1</t>
  </si>
  <si>
    <t>POV/2021-2023/61985902/1</t>
  </si>
  <si>
    <t>POV/2021-2023/70008922/1</t>
  </si>
  <si>
    <t>POV/2021-2023/28633342/1</t>
  </si>
  <si>
    <t>POV/2021-2023/75004381/1</t>
  </si>
  <si>
    <t>POV/2021-2023/27836886/1</t>
  </si>
  <si>
    <t>POV/2021-2023/66181399/1</t>
  </si>
  <si>
    <t>POV/2021-2023/2159554/1</t>
  </si>
  <si>
    <t>POV/2021-2023/70599963/1</t>
  </si>
  <si>
    <t>POV/2021-2023/25900757/1</t>
  </si>
  <si>
    <t>POV/2021-2023/73634671/1</t>
  </si>
  <si>
    <t>POV/2021-2023/45180326/1</t>
  </si>
  <si>
    <t>POV/2021-2023/60339241/1</t>
  </si>
  <si>
    <t>POV/2021-2023/70236445/1</t>
  </si>
  <si>
    <t>POV/2021-2023/47921218/1</t>
  </si>
  <si>
    <t>POV/2021-2023/44936427/1</t>
  </si>
  <si>
    <t>POV/2021-2023/44159854/1</t>
  </si>
  <si>
    <t>POV/2021-2023/45180270/1</t>
  </si>
  <si>
    <t>POV/2021-2023/45238642/1</t>
  </si>
  <si>
    <t>POV/2021-2023/48005894/1</t>
  </si>
  <si>
    <t>POV/2021-2023/47997885/1</t>
  </si>
  <si>
    <t>POV/2021-2023/42766796/1</t>
  </si>
  <si>
    <t>POV/2021-2023/70599858/1</t>
  </si>
  <si>
    <t>POV/2021-2023/60774916/1</t>
  </si>
  <si>
    <t>POV/2021-2023/63729521/1</t>
  </si>
  <si>
    <t>POV/2021-2023/27041972/1</t>
  </si>
  <si>
    <t>POV/2021-2023/29393647/1</t>
  </si>
  <si>
    <t>POV/2021-2023/28553187/1</t>
  </si>
  <si>
    <t>POV/2021-2023/66743192/1</t>
  </si>
  <si>
    <t>POV/2021-2023/70890595/1</t>
  </si>
  <si>
    <t>POV/2021-2023/44053991/1</t>
  </si>
  <si>
    <t>POV/2021-2023/26708451/1</t>
  </si>
  <si>
    <t>POV/2021-2023/296244/1</t>
  </si>
  <si>
    <t>POV/2021-2023/301078/1</t>
  </si>
  <si>
    <t>POV/2021-2023/301329/1</t>
  </si>
  <si>
    <t>POV/2021-2023/70856478/1</t>
  </si>
  <si>
    <t>POV/2021-2023/4871243/1</t>
  </si>
  <si>
    <t>POV/2021-2023/70890871/1</t>
  </si>
  <si>
    <t>POV/2021-2023/636177/1</t>
  </si>
  <si>
    <t>POV/2021-2023/636037/1</t>
  </si>
  <si>
    <t>POV/2021-2023/302104/1</t>
  </si>
  <si>
    <t>POV/2021-2023/66932246/1</t>
  </si>
  <si>
    <t>POV/2021-2023/849081/1</t>
  </si>
  <si>
    <t>POV/2021-2023/26667924/1</t>
  </si>
  <si>
    <t>POV/2021-2023/60803291/1</t>
  </si>
  <si>
    <t>POV/2021-2023/70632596/1</t>
  </si>
  <si>
    <t>POV/2021-2023/27793923/1</t>
  </si>
  <si>
    <t>POV/2021-2023/69746338/1</t>
  </si>
  <si>
    <t>POV/2021-2023/25843907/1</t>
  </si>
  <si>
    <t>POV/2021-2023/70100691/1</t>
  </si>
  <si>
    <t>POV/2021-2023/26538181/1</t>
  </si>
  <si>
    <t>POV/2021-2023/67338763/1</t>
  </si>
  <si>
    <t>POV/2021-2023/75003988/1</t>
  </si>
  <si>
    <t>POV/2021-2023/49559044/1</t>
  </si>
  <si>
    <t>POV/2021-2023/49558854/1</t>
  </si>
  <si>
    <t>POV/2021-2023/75004259/1</t>
  </si>
  <si>
    <t>POV/2021-2023/75004011/1</t>
  </si>
  <si>
    <t>POV/2021-2023/70939730/1</t>
  </si>
  <si>
    <t>POV/2021-2023/407933/1</t>
  </si>
  <si>
    <t>POV/2021-2023/26873265/1</t>
  </si>
  <si>
    <t>POV/2021-2023/44015178/1</t>
  </si>
  <si>
    <t>POV/2021-2023/68145209/1</t>
  </si>
  <si>
    <t>POV/2021-2023/26660571/1</t>
  </si>
  <si>
    <t>POV/2021-2023/60557621/1</t>
  </si>
  <si>
    <t>POV/2021-2023/75095009/1</t>
  </si>
  <si>
    <t>POV/2021-2023/8243867/1</t>
  </si>
  <si>
    <t>POV/2021-2023/61984680/1</t>
  </si>
  <si>
    <t>POV/2021-2023/63729113/1</t>
  </si>
  <si>
    <t>POV/2021-2023/4150422/1</t>
  </si>
  <si>
    <t>POV/2021-2023/299308/1</t>
  </si>
  <si>
    <t>POV/2021-2023/75004437/1</t>
  </si>
  <si>
    <t>POV/2021-2023/27797660/1</t>
  </si>
  <si>
    <t>POV/2021-2023/70937729/1</t>
  </si>
  <si>
    <t>POV/2021-2023/6539866/1</t>
  </si>
  <si>
    <t>POV/2021-2023/25862294/1</t>
  </si>
  <si>
    <t>POV/2021-2023/26200481/1</t>
  </si>
  <si>
    <t>POV/2021-2023/26636654/1</t>
  </si>
  <si>
    <t>POV/2021-2023/75004429/1</t>
  </si>
  <si>
    <t>POV/2021-2023/60800691/1</t>
  </si>
  <si>
    <t>POV/2021-2023/26533952/1</t>
  </si>
  <si>
    <t>POV/2021-2023/64988309/1</t>
  </si>
  <si>
    <t>POV/2021-2023/8802335/1</t>
  </si>
  <si>
    <t>AGEL Středomoravská nemocniční a.s.</t>
  </si>
  <si>
    <t>Počet jednotek FINAL</t>
  </si>
  <si>
    <t>Požadavek na dotaci - pracovní</t>
  </si>
  <si>
    <t>Kontrola 1</t>
  </si>
  <si>
    <t>Kontrola 2</t>
  </si>
  <si>
    <t>Všechny jednotky v Síti</t>
  </si>
  <si>
    <t xml:space="preserve">Dukelských hrdinů 969/6, Praha 7-Holešovice, 170 00 Praha 7 </t>
  </si>
  <si>
    <t xml:space="preserve">Hábova 1571/22, Stodůlky, 155 00 Praha 5 </t>
  </si>
  <si>
    <t>Šířava 1295/27, 750 02 Přerov</t>
  </si>
  <si>
    <t>U Kanálky 1559/5, Vinohrady, 120 00 Praha 2</t>
  </si>
  <si>
    <t xml:space="preserve">Strakonická 98, Lahovice, 159 00 Praha 5 </t>
  </si>
  <si>
    <t>SPOLU Olomouc, z.ú.</t>
  </si>
  <si>
    <t>Krakovská 1695/21, Nové Město, 110 00 Praha 1</t>
  </si>
  <si>
    <t>Lipovská 131/4, 790 01 Jeseník</t>
  </si>
  <si>
    <t>Hilleho 1842/5, Černá Pole, 602 00 Brno</t>
  </si>
  <si>
    <t>VČELKA sociální služby o.p.s</t>
  </si>
  <si>
    <t>Pivovarská 170/3, Beroun-Centrum, 266 01 Beroun 1</t>
  </si>
  <si>
    <t>Náves Svobody 706/8a, Holice, 779 00 Olomouc 9</t>
  </si>
  <si>
    <t>z.s. iPoradna</t>
  </si>
  <si>
    <t xml:space="preserve">Společnost pro ranou péči, pobočka pro zrak Olomouc  </t>
  </si>
  <si>
    <t>IP</t>
  </si>
  <si>
    <t>Počet jednotek hrazených z PROGRAMU - před podáním žádosti o dotace na rok 2022</t>
  </si>
  <si>
    <t>Všechny jednotky hrazené z programu</t>
  </si>
  <si>
    <t>Jiné zdroje</t>
  </si>
  <si>
    <t>EU</t>
  </si>
  <si>
    <t>24+56</t>
  </si>
  <si>
    <t>10+30</t>
  </si>
  <si>
    <t>2+5</t>
  </si>
  <si>
    <t>ADRD 7+18
ADJ 8</t>
  </si>
  <si>
    <t>7+10</t>
  </si>
  <si>
    <t>14+56</t>
  </si>
  <si>
    <t>26+52</t>
  </si>
  <si>
    <t>11+31</t>
  </si>
  <si>
    <t>Podprogram č. 1 a 2</t>
  </si>
  <si>
    <t>Počet jednotek financovaných prostřednictvím rozpočtu Olomouckého kraje
Program finanční podpory poskytování sociálních služeb v Olomouckém kraji a 
Individuální projekt</t>
  </si>
  <si>
    <t>Počet jednotek financovaných z Individuálního projektu Olomouckého kraje</t>
  </si>
  <si>
    <t>Doplňující informace</t>
  </si>
  <si>
    <t>(budoucí výzvy)</t>
  </si>
  <si>
    <t>Cejl 460/35
Zábrdovice
602 00 Brno</t>
  </si>
  <si>
    <t>Kostelní 68
687 08 Buchlovice</t>
  </si>
  <si>
    <t>Školní 4717/32
Prostějov
796 01 Prostějov 1</t>
  </si>
  <si>
    <t>MAS Horní Pomoraví o.p.s.</t>
  </si>
  <si>
    <t>Hlavní 137, Hanušovice 78833, Šumperk</t>
  </si>
  <si>
    <t>POV/2022-2023/27777146/1</t>
  </si>
  <si>
    <t>projekt "Cílená podpora zaměstnanosti" trvání od 1.9.2023 do 30.8.2026</t>
  </si>
  <si>
    <t>*</t>
  </si>
  <si>
    <t>IČO</t>
  </si>
  <si>
    <t>Domov svatého Norberta, z.ú</t>
  </si>
  <si>
    <t>8+16</t>
  </si>
  <si>
    <t>od 1.3.2023; projekt „Druhý domov“ podávaný ve výzvě „Služby na podporu sociálního začleňování osob z Ukrajiny“, č. výzvy 03_22_099.</t>
  </si>
  <si>
    <r>
      <t xml:space="preserve">do 31.3.2023 </t>
    </r>
    <r>
      <rPr>
        <b/>
        <sz val="11"/>
        <color theme="1"/>
        <rFont val="Calibri"/>
        <family val="2"/>
        <charset val="238"/>
        <scheme val="minor"/>
      </rPr>
      <t>36</t>
    </r>
    <r>
      <rPr>
        <sz val="11"/>
        <color theme="1"/>
        <rFont val="Calibri"/>
        <family val="2"/>
        <charset val="238"/>
        <scheme val="minor"/>
      </rPr>
      <t xml:space="preserve"> jednotek</t>
    </r>
  </si>
  <si>
    <r>
      <t xml:space="preserve">do 31.3. 2023 </t>
    </r>
    <r>
      <rPr>
        <b/>
        <sz val="11"/>
        <color theme="1"/>
        <rFont val="Calibri"/>
        <family val="2"/>
        <charset val="238"/>
        <scheme val="minor"/>
      </rPr>
      <t>110</t>
    </r>
    <r>
      <rPr>
        <sz val="11"/>
        <color theme="1"/>
        <rFont val="Calibri"/>
        <family val="2"/>
        <charset val="238"/>
        <scheme val="minor"/>
      </rPr>
      <t xml:space="preserve"> jednotek       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</si>
</sst>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\ _K_č_-;\-* #,##0.00\ _K_č_-;_-* &quot;-&quot;??\ _K_č_-;_-@_-"/>
    <numFmt numFmtId="165" formatCode="_-* #,##0.000\ _K_č_-;\-* #,##0.000\ _K_č_-;_-* &quot;-&quot;???\ _K_č_-;_-@_-"/>
    <numFmt numFmtId="166" formatCode="_-* #,##0.000\ _K_č_-;\-* #,##0.000\ _K_č_-;_-* &quot;-&quot;??\ _K_č_-;_-@_-"/>
    <numFmt numFmtId="167" formatCode="0.000"/>
  </numFmts>
  <fonts count="1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1"/>
      <color rgb="FF0070C0"/>
      <name val="Arial"/>
      <family val="2"/>
      <charset val="238"/>
    </font>
    <font>
      <sz val="11"/>
      <color rgb="FF0070C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00B0F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9">
    <xf numFmtId="0" fontId="0" fillId="0" borderId="0" xfId="0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 shrinkToFit="1"/>
    </xf>
    <xf numFmtId="165" fontId="2" fillId="4" borderId="1" xfId="1" applyNumberFormat="1" applyFont="1" applyFill="1" applyBorder="1" applyAlignment="1">
      <alignment horizontal="center" vertical="center" wrapText="1"/>
    </xf>
    <xf numFmtId="166" fontId="2" fillId="4" borderId="1" xfId="1" applyNumberFormat="1" applyFont="1" applyFill="1" applyBorder="1" applyAlignment="1">
      <alignment horizontal="center" vertical="center" wrapText="1"/>
    </xf>
    <xf numFmtId="166" fontId="2" fillId="5" borderId="1" xfId="1" applyNumberFormat="1" applyFont="1" applyFill="1" applyBorder="1" applyAlignment="1">
      <alignment horizontal="center" vertical="center" wrapText="1"/>
    </xf>
    <xf numFmtId="166" fontId="2" fillId="6" borderId="1" xfId="1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 shrinkToFit="1"/>
    </xf>
    <xf numFmtId="165" fontId="2" fillId="0" borderId="1" xfId="1" applyNumberFormat="1" applyFont="1" applyFill="1" applyBorder="1" applyAlignment="1">
      <alignment vertical="center" wrapText="1"/>
    </xf>
    <xf numFmtId="166" fontId="2" fillId="0" borderId="1" xfId="1" applyNumberFormat="1" applyFont="1" applyFill="1" applyBorder="1" applyAlignment="1">
      <alignment vertical="center" wrapText="1"/>
    </xf>
    <xf numFmtId="166" fontId="3" fillId="0" borderId="1" xfId="1" applyNumberFormat="1" applyFont="1" applyFill="1" applyBorder="1" applyAlignment="1">
      <alignment horizontal="center" vertical="center" wrapText="1"/>
    </xf>
    <xf numFmtId="166" fontId="2" fillId="0" borderId="1" xfId="1" applyNumberFormat="1" applyFont="1" applyFill="1" applyBorder="1" applyAlignment="1">
      <alignment horizontal="center" vertical="center" wrapText="1"/>
    </xf>
    <xf numFmtId="166" fontId="3" fillId="6" borderId="1" xfId="1" applyNumberFormat="1" applyFont="1" applyFill="1" applyBorder="1" applyAlignment="1">
      <alignment horizontal="left" vertical="center" wrapText="1"/>
    </xf>
    <xf numFmtId="166" fontId="3" fillId="6" borderId="1" xfId="1" applyNumberFormat="1" applyFont="1" applyFill="1" applyBorder="1" applyAlignment="1">
      <alignment vertical="center" wrapText="1"/>
    </xf>
    <xf numFmtId="165" fontId="0" fillId="0" borderId="0" xfId="0" applyNumberFormat="1"/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3" fillId="7" borderId="1" xfId="0" applyFont="1" applyFill="1" applyBorder="1" applyAlignment="1">
      <alignment horizontal="left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vertical="center" wrapText="1"/>
    </xf>
    <xf numFmtId="0" fontId="4" fillId="7" borderId="1" xfId="0" applyFont="1" applyFill="1" applyBorder="1" applyAlignment="1">
      <alignment horizontal="center" vertical="center" wrapText="1"/>
    </xf>
    <xf numFmtId="0" fontId="0" fillId="7" borderId="1" xfId="0" applyFill="1" applyBorder="1"/>
    <xf numFmtId="166" fontId="2" fillId="7" borderId="1" xfId="1" applyNumberFormat="1" applyFont="1" applyFill="1" applyBorder="1" applyAlignment="1">
      <alignment vertical="center" wrapText="1"/>
    </xf>
    <xf numFmtId="0" fontId="3" fillId="7" borderId="1" xfId="0" applyFont="1" applyFill="1" applyBorder="1" applyAlignment="1">
      <alignment horizontal="center" vertical="center"/>
    </xf>
    <xf numFmtId="166" fontId="2" fillId="7" borderId="1" xfId="1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7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 shrinkToFit="1"/>
    </xf>
    <xf numFmtId="165" fontId="8" fillId="0" borderId="1" xfId="1" applyNumberFormat="1" applyFont="1" applyFill="1" applyBorder="1" applyAlignment="1">
      <alignment vertical="center" wrapText="1"/>
    </xf>
    <xf numFmtId="166" fontId="8" fillId="0" borderId="1" xfId="1" applyNumberFormat="1" applyFont="1" applyFill="1" applyBorder="1" applyAlignment="1">
      <alignment vertical="center" wrapText="1"/>
    </xf>
    <xf numFmtId="166" fontId="5" fillId="0" borderId="1" xfId="1" applyNumberFormat="1" applyFont="1" applyFill="1" applyBorder="1" applyAlignment="1">
      <alignment horizontal="center" vertical="center" wrapText="1"/>
    </xf>
    <xf numFmtId="166" fontId="8" fillId="0" borderId="1" xfId="1" applyNumberFormat="1" applyFont="1" applyFill="1" applyBorder="1" applyAlignment="1">
      <alignment horizontal="center" vertical="center" wrapText="1"/>
    </xf>
    <xf numFmtId="166" fontId="5" fillId="6" borderId="1" xfId="1" applyNumberFormat="1" applyFont="1" applyFill="1" applyBorder="1" applyAlignment="1">
      <alignment horizontal="left" vertical="center" wrapText="1"/>
    </xf>
    <xf numFmtId="166" fontId="5" fillId="6" borderId="1" xfId="1" applyNumberFormat="1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1" fillId="0" borderId="0" xfId="0" applyFont="1"/>
    <xf numFmtId="167" fontId="2" fillId="4" borderId="1" xfId="1" applyNumberFormat="1" applyFont="1" applyFill="1" applyBorder="1" applyAlignment="1">
      <alignment horizontal="center" vertical="center" wrapText="1"/>
    </xf>
    <xf numFmtId="167" fontId="2" fillId="0" borderId="1" xfId="1" applyNumberFormat="1" applyFont="1" applyFill="1" applyBorder="1" applyAlignment="1">
      <alignment vertical="center" wrapText="1"/>
    </xf>
    <xf numFmtId="167" fontId="3" fillId="0" borderId="1" xfId="0" applyNumberFormat="1" applyFont="1" applyFill="1" applyBorder="1" applyAlignment="1">
      <alignment horizontal="center" vertical="center" wrapText="1"/>
    </xf>
    <xf numFmtId="167" fontId="0" fillId="7" borderId="1" xfId="0" applyNumberFormat="1" applyFill="1" applyBorder="1"/>
    <xf numFmtId="167" fontId="3" fillId="7" borderId="1" xfId="0" applyNumberFormat="1" applyFont="1" applyFill="1" applyBorder="1" applyAlignment="1">
      <alignment horizontal="left" vertical="center" wrapText="1"/>
    </xf>
    <xf numFmtId="167" fontId="8" fillId="0" borderId="1" xfId="1" applyNumberFormat="1" applyFont="1" applyFill="1" applyBorder="1" applyAlignment="1">
      <alignment vertical="center" wrapText="1"/>
    </xf>
    <xf numFmtId="167" fontId="0" fillId="0" borderId="0" xfId="0" applyNumberFormat="1"/>
    <xf numFmtId="1" fontId="2" fillId="3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1" fontId="3" fillId="7" borderId="1" xfId="0" applyNumberFormat="1" applyFont="1" applyFill="1" applyBorder="1" applyAlignment="1">
      <alignment horizontal="center" vertical="center" wrapText="1"/>
    </xf>
    <xf numFmtId="1" fontId="6" fillId="7" borderId="1" xfId="0" applyNumberFormat="1" applyFont="1" applyFill="1" applyBorder="1" applyAlignment="1">
      <alignment horizontal="center" vertical="center" wrapText="1" shrinkToFit="1"/>
    </xf>
    <xf numFmtId="1" fontId="0" fillId="0" borderId="0" xfId="0" applyNumberFormat="1"/>
    <xf numFmtId="0" fontId="0" fillId="0" borderId="1" xfId="0" applyBorder="1"/>
    <xf numFmtId="167" fontId="0" fillId="0" borderId="1" xfId="0" applyNumberFormat="1" applyBorder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wrapText="1"/>
    </xf>
    <xf numFmtId="167" fontId="0" fillId="0" borderId="1" xfId="0" applyNumberFormat="1" applyBorder="1" applyAlignment="1">
      <alignment wrapText="1"/>
    </xf>
    <xf numFmtId="165" fontId="9" fillId="4" borderId="1" xfId="1" applyNumberFormat="1" applyFont="1" applyFill="1" applyBorder="1" applyAlignment="1">
      <alignment horizontal="center" vertical="center" wrapText="1"/>
    </xf>
    <xf numFmtId="165" fontId="9" fillId="0" borderId="1" xfId="1" applyNumberFormat="1" applyFont="1" applyFill="1" applyBorder="1" applyAlignment="1">
      <alignment vertical="center" wrapText="1"/>
    </xf>
    <xf numFmtId="165" fontId="10" fillId="0" borderId="0" xfId="0" applyNumberFormat="1" applyFont="1"/>
    <xf numFmtId="167" fontId="2" fillId="0" borderId="1" xfId="1" applyNumberFormat="1" applyFont="1" applyFill="1" applyBorder="1" applyAlignment="1">
      <alignment horizontal="center" vertical="center" wrapText="1"/>
    </xf>
    <xf numFmtId="167" fontId="3" fillId="7" borderId="1" xfId="0" applyNumberFormat="1" applyFont="1" applyFill="1" applyBorder="1" applyAlignment="1">
      <alignment horizontal="center" vertical="center" wrapText="1"/>
    </xf>
    <xf numFmtId="167" fontId="8" fillId="0" borderId="1" xfId="1" applyNumberFormat="1" applyFont="1" applyFill="1" applyBorder="1" applyAlignment="1">
      <alignment horizontal="center" vertical="center" wrapText="1"/>
    </xf>
    <xf numFmtId="0" fontId="3" fillId="0" borderId="0" xfId="0" applyFont="1"/>
    <xf numFmtId="1" fontId="3" fillId="0" borderId="0" xfId="0" applyNumberFormat="1" applyFont="1"/>
    <xf numFmtId="0" fontId="3" fillId="0" borderId="0" xfId="0" applyFont="1" applyAlignment="1">
      <alignment horizontal="center"/>
    </xf>
    <xf numFmtId="0" fontId="2" fillId="5" borderId="1" xfId="0" applyFont="1" applyFill="1" applyBorder="1" applyAlignment="1">
      <alignment vertical="center" wrapText="1"/>
    </xf>
    <xf numFmtId="0" fontId="2" fillId="5" borderId="1" xfId="0" applyFont="1" applyFill="1" applyBorder="1" applyAlignment="1">
      <alignment horizontal="center" vertical="center" wrapText="1"/>
    </xf>
    <xf numFmtId="1" fontId="2" fillId="5" borderId="1" xfId="0" applyNumberFormat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 shrinkToFit="1"/>
    </xf>
    <xf numFmtId="167" fontId="2" fillId="9" borderId="1" xfId="1" applyNumberFormat="1" applyFont="1" applyFill="1" applyBorder="1" applyAlignment="1">
      <alignment horizontal="center" vertical="center" wrapText="1"/>
    </xf>
    <xf numFmtId="167" fontId="2" fillId="8" borderId="1" xfId="1" applyNumberFormat="1" applyFont="1" applyFill="1" applyBorder="1" applyAlignment="1">
      <alignment horizontal="center" vertical="center" wrapText="1"/>
    </xf>
    <xf numFmtId="166" fontId="2" fillId="8" borderId="1" xfId="1" applyNumberFormat="1" applyFont="1" applyFill="1" applyBorder="1" applyAlignment="1">
      <alignment horizontal="center" vertical="center" wrapText="1"/>
    </xf>
    <xf numFmtId="166" fontId="2" fillId="10" borderId="1" xfId="1" applyNumberFormat="1" applyFont="1" applyFill="1" applyBorder="1" applyAlignment="1">
      <alignment horizontal="center" vertical="center" wrapText="1"/>
    </xf>
    <xf numFmtId="167" fontId="3" fillId="0" borderId="1" xfId="0" applyNumberFormat="1" applyFont="1" applyBorder="1" applyAlignment="1">
      <alignment horizontal="center"/>
    </xf>
    <xf numFmtId="0" fontId="3" fillId="0" borderId="1" xfId="0" applyFont="1" applyBorder="1"/>
    <xf numFmtId="166" fontId="3" fillId="0" borderId="1" xfId="1" applyNumberFormat="1" applyFont="1" applyFill="1" applyBorder="1" applyAlignment="1">
      <alignment horizontal="left" vertical="center" wrapText="1" readingOrder="1"/>
    </xf>
    <xf numFmtId="167" fontId="3" fillId="0" borderId="1" xfId="0" applyNumberFormat="1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167" fontId="3" fillId="7" borderId="1" xfId="0" applyNumberFormat="1" applyFont="1" applyFill="1" applyBorder="1" applyAlignment="1">
      <alignment horizontal="center"/>
    </xf>
    <xf numFmtId="0" fontId="3" fillId="7" borderId="1" xfId="0" applyFont="1" applyFill="1" applyBorder="1"/>
    <xf numFmtId="167" fontId="3" fillId="0" borderId="1" xfId="0" applyNumberFormat="1" applyFont="1" applyFill="1" applyBorder="1" applyAlignment="1">
      <alignment horizontal="center" wrapText="1"/>
    </xf>
    <xf numFmtId="0" fontId="3" fillId="0" borderId="1" xfId="0" applyFont="1" applyFill="1" applyBorder="1" applyAlignment="1">
      <alignment wrapText="1"/>
    </xf>
    <xf numFmtId="165" fontId="3" fillId="0" borderId="0" xfId="0" applyNumberFormat="1" applyFont="1"/>
    <xf numFmtId="167" fontId="3" fillId="0" borderId="0" xfId="0" applyNumberFormat="1" applyFont="1" applyAlignment="1">
      <alignment horizontal="center"/>
    </xf>
    <xf numFmtId="0" fontId="3" fillId="0" borderId="1" xfId="0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wrapText="1" shrinkToFit="1"/>
    </xf>
    <xf numFmtId="165" fontId="2" fillId="4" borderId="2" xfId="0" applyNumberFormat="1" applyFont="1" applyFill="1" applyBorder="1" applyAlignment="1">
      <alignment horizontal="center" vertical="center" wrapText="1"/>
    </xf>
    <xf numFmtId="165" fontId="2" fillId="4" borderId="4" xfId="0" applyNumberFormat="1" applyFont="1" applyFill="1" applyBorder="1" applyAlignment="1">
      <alignment horizontal="center" vertical="center" wrapText="1"/>
    </xf>
    <xf numFmtId="165" fontId="2" fillId="4" borderId="3" xfId="0" applyNumberFormat="1" applyFont="1" applyFill="1" applyBorder="1" applyAlignment="1">
      <alignment horizontal="center" vertical="center" wrapText="1"/>
    </xf>
    <xf numFmtId="165" fontId="2" fillId="9" borderId="2" xfId="0" applyNumberFormat="1" applyFont="1" applyFill="1" applyBorder="1" applyAlignment="1">
      <alignment horizontal="center" vertical="center" wrapText="1"/>
    </xf>
    <xf numFmtId="165" fontId="2" fillId="9" borderId="3" xfId="0" applyNumberFormat="1" applyFont="1" applyFill="1" applyBorder="1" applyAlignment="1">
      <alignment horizontal="center" vertical="center" wrapText="1"/>
    </xf>
    <xf numFmtId="165" fontId="2" fillId="8" borderId="5" xfId="0" applyNumberFormat="1" applyFont="1" applyFill="1" applyBorder="1" applyAlignment="1">
      <alignment horizontal="center" vertical="center" wrapText="1"/>
    </xf>
    <xf numFmtId="165" fontId="2" fillId="8" borderId="6" xfId="0" applyNumberFormat="1" applyFont="1" applyFill="1" applyBorder="1" applyAlignment="1">
      <alignment horizontal="center" vertical="center" wrapText="1"/>
    </xf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colors>
    <mruColors>
      <color rgb="FFCFAFE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AA319"/>
  <sheetViews>
    <sheetView tabSelected="1" zoomScale="70" zoomScaleNormal="70" workbookViewId="0">
      <pane xSplit="4" ySplit="2" topLeftCell="E81" activePane="bottomRight" state="frozen"/>
      <selection pane="topRight" activeCell="E1" sqref="E1"/>
      <selection pane="bottomLeft" activeCell="A2" sqref="A2"/>
      <selection pane="bottomRight" activeCell="R93" sqref="R93:R94"/>
    </sheetView>
  </sheetViews>
  <sheetFormatPr defaultColWidth="9.140625" defaultRowHeight="14.25" x14ac:dyDescent="0.2"/>
  <cols>
    <col min="1" max="1" width="40.140625" style="68" customWidth="1"/>
    <col min="2" max="2" width="15.42578125" style="68" customWidth="1"/>
    <col min="3" max="3" width="27" style="68" customWidth="1"/>
    <col min="4" max="4" width="17.7109375" style="69" customWidth="1"/>
    <col min="5" max="5" width="29.5703125" style="70" customWidth="1"/>
    <col min="6" max="7" width="10.28515625" style="68" customWidth="1"/>
    <col min="8" max="8" width="24" style="68" customWidth="1"/>
    <col min="9" max="9" width="15.42578125" style="88" customWidth="1"/>
    <col min="10" max="10" width="13.42578125" style="89" customWidth="1"/>
    <col min="11" max="11" width="16.28515625" style="89" customWidth="1"/>
    <col min="12" max="14" width="14" style="89" customWidth="1"/>
    <col min="15" max="15" width="13.85546875" style="68" customWidth="1"/>
    <col min="16" max="17" width="16.28515625" style="68" customWidth="1"/>
    <col min="18" max="18" width="26.140625" style="59" customWidth="1"/>
    <col min="19" max="19" width="24.85546875" style="59" customWidth="1"/>
    <col min="20" max="20" width="27.85546875" style="68" hidden="1" customWidth="1"/>
    <col min="21" max="21" width="23" style="68" hidden="1" customWidth="1"/>
    <col min="22" max="22" width="26.85546875" style="68" hidden="1" customWidth="1"/>
    <col min="23" max="23" width="35.42578125" style="68" hidden="1" customWidth="1"/>
    <col min="24" max="25" width="26.28515625" style="68" hidden="1" customWidth="1"/>
    <col min="26" max="26" width="18.42578125" style="68" bestFit="1" customWidth="1"/>
    <col min="27" max="16384" width="9.140625" style="68"/>
  </cols>
  <sheetData>
    <row r="1" spans="1:27" ht="108.75" customHeight="1" x14ac:dyDescent="0.2">
      <c r="I1" s="92" t="s">
        <v>464</v>
      </c>
      <c r="J1" s="93"/>
      <c r="K1" s="94"/>
      <c r="L1" s="95" t="s">
        <v>465</v>
      </c>
      <c r="M1" s="96"/>
      <c r="N1" s="97" t="s">
        <v>453</v>
      </c>
      <c r="O1" s="98"/>
      <c r="P1" s="98"/>
      <c r="Q1" s="98"/>
    </row>
    <row r="2" spans="1:27" ht="45" x14ac:dyDescent="0.2">
      <c r="A2" s="71" t="s">
        <v>0</v>
      </c>
      <c r="B2" s="72" t="s">
        <v>476</v>
      </c>
      <c r="C2" s="72" t="s">
        <v>2</v>
      </c>
      <c r="D2" s="73" t="s">
        <v>3</v>
      </c>
      <c r="E2" s="72" t="s">
        <v>4</v>
      </c>
      <c r="F2" s="8" t="s">
        <v>12</v>
      </c>
      <c r="G2" s="72" t="s">
        <v>5</v>
      </c>
      <c r="H2" s="74" t="s">
        <v>6</v>
      </c>
      <c r="I2" s="6" t="s">
        <v>463</v>
      </c>
      <c r="J2" s="42" t="s">
        <v>450</v>
      </c>
      <c r="K2" s="42" t="s">
        <v>11</v>
      </c>
      <c r="L2" s="75" t="s">
        <v>450</v>
      </c>
      <c r="M2" s="75" t="s">
        <v>11</v>
      </c>
      <c r="N2" s="76" t="s">
        <v>454</v>
      </c>
      <c r="O2" s="77" t="s">
        <v>70</v>
      </c>
      <c r="P2" s="77" t="s">
        <v>141</v>
      </c>
      <c r="Q2" s="77" t="s">
        <v>11</v>
      </c>
      <c r="R2" s="78" t="s">
        <v>466</v>
      </c>
      <c r="S2" s="8" t="s">
        <v>307</v>
      </c>
      <c r="T2" s="9" t="s">
        <v>13</v>
      </c>
      <c r="U2" s="9" t="s">
        <v>14</v>
      </c>
      <c r="V2" s="9" t="s">
        <v>290</v>
      </c>
      <c r="W2" s="9" t="s">
        <v>451</v>
      </c>
      <c r="X2" s="9" t="s">
        <v>435</v>
      </c>
      <c r="Y2" s="9" t="s">
        <v>452</v>
      </c>
      <c r="AA2" s="69"/>
    </row>
    <row r="3" spans="1:27" ht="47.25" customHeight="1" x14ac:dyDescent="0.2">
      <c r="A3" s="10" t="s">
        <v>430</v>
      </c>
      <c r="B3" s="11">
        <v>27797660</v>
      </c>
      <c r="C3" s="12" t="s">
        <v>270</v>
      </c>
      <c r="D3" s="50">
        <v>3622359</v>
      </c>
      <c r="E3" s="11" t="s">
        <v>32</v>
      </c>
      <c r="F3" s="17" t="s">
        <v>19</v>
      </c>
      <c r="G3" s="11">
        <v>2019</v>
      </c>
      <c r="H3" s="90" t="s">
        <v>18</v>
      </c>
      <c r="I3" s="14">
        <v>1</v>
      </c>
      <c r="J3" s="65"/>
      <c r="K3" s="65"/>
      <c r="L3" s="65"/>
      <c r="M3" s="65"/>
      <c r="N3" s="65"/>
      <c r="O3" s="15"/>
      <c r="P3" s="15"/>
      <c r="Q3" s="15"/>
      <c r="R3" s="16"/>
      <c r="S3" s="16" t="s">
        <v>419</v>
      </c>
      <c r="T3" s="18"/>
      <c r="U3" s="19"/>
      <c r="V3" s="19">
        <v>0</v>
      </c>
      <c r="W3" s="19">
        <v>1</v>
      </c>
      <c r="X3" s="19">
        <f t="shared" ref="X3:X66" si="0">I3+J3+O3+P3</f>
        <v>1</v>
      </c>
      <c r="Y3" s="19">
        <f t="shared" ref="Y3:Y66" si="1">I3+J3</f>
        <v>1</v>
      </c>
      <c r="AA3" s="69"/>
    </row>
    <row r="4" spans="1:27" ht="42.75" x14ac:dyDescent="0.2">
      <c r="A4" s="10" t="s">
        <v>15</v>
      </c>
      <c r="B4" s="11">
        <v>26602156</v>
      </c>
      <c r="C4" s="12" t="s">
        <v>16</v>
      </c>
      <c r="D4" s="50">
        <v>3864515</v>
      </c>
      <c r="E4" s="11" t="s">
        <v>17</v>
      </c>
      <c r="F4" s="17" t="s">
        <v>19</v>
      </c>
      <c r="G4" s="11">
        <v>2015</v>
      </c>
      <c r="H4" s="90" t="s">
        <v>18</v>
      </c>
      <c r="I4" s="14">
        <v>8.31</v>
      </c>
      <c r="J4" s="65"/>
      <c r="K4" s="65"/>
      <c r="L4" s="65"/>
      <c r="M4" s="65"/>
      <c r="N4" s="65"/>
      <c r="O4" s="15"/>
      <c r="P4" s="15"/>
      <c r="Q4" s="15"/>
      <c r="R4" s="16"/>
      <c r="S4" s="16" t="s">
        <v>308</v>
      </c>
      <c r="T4" s="18">
        <v>0</v>
      </c>
      <c r="U4" s="19"/>
      <c r="V4" s="19">
        <v>0</v>
      </c>
      <c r="W4" s="19">
        <v>8.31</v>
      </c>
      <c r="X4" s="19">
        <f t="shared" si="0"/>
        <v>8.31</v>
      </c>
      <c r="Y4" s="19">
        <f t="shared" si="1"/>
        <v>8.31</v>
      </c>
      <c r="AA4" s="69"/>
    </row>
    <row r="5" spans="1:27" ht="42.75" x14ac:dyDescent="0.2">
      <c r="A5" s="10" t="s">
        <v>20</v>
      </c>
      <c r="B5" s="11">
        <v>40613411</v>
      </c>
      <c r="C5" s="12" t="s">
        <v>21</v>
      </c>
      <c r="D5" s="50">
        <v>2904155</v>
      </c>
      <c r="E5" s="11" t="s">
        <v>302</v>
      </c>
      <c r="F5" s="17" t="s">
        <v>19</v>
      </c>
      <c r="G5" s="11">
        <v>2015</v>
      </c>
      <c r="H5" s="90" t="s">
        <v>22</v>
      </c>
      <c r="I5" s="14"/>
      <c r="J5" s="65">
        <v>24</v>
      </c>
      <c r="K5" s="65"/>
      <c r="L5" s="65">
        <v>80</v>
      </c>
      <c r="M5" s="65" t="s">
        <v>455</v>
      </c>
      <c r="N5" s="65"/>
      <c r="O5" s="15"/>
      <c r="P5" s="15"/>
      <c r="Q5" s="15"/>
      <c r="R5" s="16"/>
      <c r="S5" s="16" t="s">
        <v>309</v>
      </c>
      <c r="T5" s="18">
        <v>0</v>
      </c>
      <c r="U5" s="19">
        <v>1</v>
      </c>
      <c r="V5" s="19">
        <v>1</v>
      </c>
      <c r="W5" s="19">
        <v>0</v>
      </c>
      <c r="X5" s="19">
        <f t="shared" si="0"/>
        <v>24</v>
      </c>
      <c r="Y5" s="19">
        <f t="shared" si="1"/>
        <v>24</v>
      </c>
      <c r="AA5" s="69"/>
    </row>
    <row r="6" spans="1:27" ht="42.75" x14ac:dyDescent="0.2">
      <c r="A6" s="10" t="s">
        <v>20</v>
      </c>
      <c r="B6" s="11">
        <v>40613411</v>
      </c>
      <c r="C6" s="12" t="s">
        <v>21</v>
      </c>
      <c r="D6" s="50">
        <v>2911360</v>
      </c>
      <c r="E6" s="11" t="s">
        <v>26</v>
      </c>
      <c r="F6" s="17" t="s">
        <v>19</v>
      </c>
      <c r="G6" s="11">
        <v>2015</v>
      </c>
      <c r="H6" s="90" t="s">
        <v>22</v>
      </c>
      <c r="I6" s="14">
        <v>26</v>
      </c>
      <c r="J6" s="65"/>
      <c r="K6" s="65"/>
      <c r="L6" s="65"/>
      <c r="M6" s="65"/>
      <c r="N6" s="65"/>
      <c r="O6" s="15"/>
      <c r="P6" s="15"/>
      <c r="Q6" s="15"/>
      <c r="R6" s="16"/>
      <c r="S6" s="16" t="s">
        <v>309</v>
      </c>
      <c r="T6" s="18">
        <v>0</v>
      </c>
      <c r="U6" s="19"/>
      <c r="V6" s="19">
        <v>0</v>
      </c>
      <c r="W6" s="19">
        <v>26</v>
      </c>
      <c r="X6" s="19">
        <f t="shared" si="0"/>
        <v>26</v>
      </c>
      <c r="Y6" s="19">
        <f t="shared" si="1"/>
        <v>26</v>
      </c>
      <c r="AA6" s="69"/>
    </row>
    <row r="7" spans="1:27" ht="42.75" x14ac:dyDescent="0.2">
      <c r="A7" s="10" t="s">
        <v>20</v>
      </c>
      <c r="B7" s="11">
        <v>40613411</v>
      </c>
      <c r="C7" s="12" t="s">
        <v>21</v>
      </c>
      <c r="D7" s="50">
        <v>3578010</v>
      </c>
      <c r="E7" s="11" t="s">
        <v>302</v>
      </c>
      <c r="F7" s="17" t="s">
        <v>19</v>
      </c>
      <c r="G7" s="11">
        <v>2015</v>
      </c>
      <c r="H7" s="90" t="s">
        <v>22</v>
      </c>
      <c r="I7" s="14"/>
      <c r="J7" s="65">
        <v>31</v>
      </c>
      <c r="K7" s="65"/>
      <c r="L7" s="65">
        <v>31</v>
      </c>
      <c r="M7" s="65"/>
      <c r="N7" s="65"/>
      <c r="O7" s="15"/>
      <c r="P7" s="15"/>
      <c r="Q7" s="15"/>
      <c r="R7" s="16"/>
      <c r="S7" s="16" t="s">
        <v>309</v>
      </c>
      <c r="T7" s="18">
        <v>0</v>
      </c>
      <c r="U7" s="19">
        <v>1</v>
      </c>
      <c r="V7" s="19">
        <v>0</v>
      </c>
      <c r="W7" s="19">
        <v>0</v>
      </c>
      <c r="X7" s="19">
        <f t="shared" si="0"/>
        <v>31</v>
      </c>
      <c r="Y7" s="19">
        <f t="shared" si="1"/>
        <v>31</v>
      </c>
      <c r="AA7" s="69"/>
    </row>
    <row r="8" spans="1:27" ht="42.75" x14ac:dyDescent="0.2">
      <c r="A8" s="10" t="s">
        <v>20</v>
      </c>
      <c r="B8" s="11">
        <v>40613411</v>
      </c>
      <c r="C8" s="12" t="s">
        <v>21</v>
      </c>
      <c r="D8" s="50">
        <v>6645513</v>
      </c>
      <c r="E8" s="11" t="s">
        <v>24</v>
      </c>
      <c r="F8" s="17" t="s">
        <v>19</v>
      </c>
      <c r="G8" s="11">
        <v>2015</v>
      </c>
      <c r="H8" s="90" t="s">
        <v>18</v>
      </c>
      <c r="I8" s="14">
        <v>3.1</v>
      </c>
      <c r="J8" s="65"/>
      <c r="K8" s="65"/>
      <c r="L8" s="65"/>
      <c r="M8" s="65"/>
      <c r="N8" s="65"/>
      <c r="O8" s="15"/>
      <c r="P8" s="15"/>
      <c r="Q8" s="15"/>
      <c r="R8" s="16"/>
      <c r="S8" s="16" t="s">
        <v>309</v>
      </c>
      <c r="T8" s="18">
        <v>0</v>
      </c>
      <c r="U8" s="19"/>
      <c r="V8" s="19">
        <v>0</v>
      </c>
      <c r="W8" s="19">
        <v>3.1</v>
      </c>
      <c r="X8" s="19">
        <f t="shared" si="0"/>
        <v>3.1</v>
      </c>
      <c r="Y8" s="19">
        <f t="shared" si="1"/>
        <v>3.1</v>
      </c>
      <c r="AA8" s="69"/>
    </row>
    <row r="9" spans="1:27" ht="42.75" x14ac:dyDescent="0.2">
      <c r="A9" s="10" t="s">
        <v>20</v>
      </c>
      <c r="B9" s="11">
        <v>40613411</v>
      </c>
      <c r="C9" s="12" t="s">
        <v>21</v>
      </c>
      <c r="D9" s="50">
        <v>7160479</v>
      </c>
      <c r="E9" s="11" t="s">
        <v>25</v>
      </c>
      <c r="F9" s="17" t="s">
        <v>19</v>
      </c>
      <c r="G9" s="11">
        <v>2015</v>
      </c>
      <c r="H9" s="90" t="s">
        <v>18</v>
      </c>
      <c r="I9" s="14">
        <v>4.13</v>
      </c>
      <c r="J9" s="65"/>
      <c r="K9" s="65"/>
      <c r="L9" s="65"/>
      <c r="M9" s="65"/>
      <c r="N9" s="65"/>
      <c r="O9" s="15"/>
      <c r="P9" s="15"/>
      <c r="Q9" s="15"/>
      <c r="R9" s="16"/>
      <c r="S9" s="16" t="s">
        <v>309</v>
      </c>
      <c r="T9" s="18">
        <v>0</v>
      </c>
      <c r="U9" s="19"/>
      <c r="V9" s="19">
        <v>0</v>
      </c>
      <c r="W9" s="19">
        <v>4.3499999999999996</v>
      </c>
      <c r="X9" s="19">
        <f t="shared" si="0"/>
        <v>4.13</v>
      </c>
      <c r="Y9" s="19">
        <f t="shared" si="1"/>
        <v>4.13</v>
      </c>
      <c r="AA9" s="69"/>
    </row>
    <row r="10" spans="1:27" ht="42.75" x14ac:dyDescent="0.2">
      <c r="A10" s="10" t="s">
        <v>20</v>
      </c>
      <c r="B10" s="11">
        <v>40613411</v>
      </c>
      <c r="C10" s="12" t="s">
        <v>21</v>
      </c>
      <c r="D10" s="50">
        <v>9851555</v>
      </c>
      <c r="E10" s="11" t="s">
        <v>23</v>
      </c>
      <c r="F10" s="17" t="s">
        <v>19</v>
      </c>
      <c r="G10" s="11">
        <v>2017</v>
      </c>
      <c r="H10" s="90" t="s">
        <v>22</v>
      </c>
      <c r="I10" s="14">
        <v>34</v>
      </c>
      <c r="J10" s="65"/>
      <c r="K10" s="65"/>
      <c r="L10" s="65"/>
      <c r="M10" s="65"/>
      <c r="N10" s="65"/>
      <c r="O10" s="15"/>
      <c r="P10" s="15"/>
      <c r="Q10" s="15"/>
      <c r="R10" s="16"/>
      <c r="S10" s="16" t="s">
        <v>309</v>
      </c>
      <c r="T10" s="18">
        <v>0</v>
      </c>
      <c r="U10" s="19"/>
      <c r="V10" s="19">
        <v>0</v>
      </c>
      <c r="W10" s="19">
        <v>34</v>
      </c>
      <c r="X10" s="19">
        <f t="shared" si="0"/>
        <v>34</v>
      </c>
      <c r="Y10" s="19">
        <f t="shared" si="1"/>
        <v>34</v>
      </c>
      <c r="AA10" s="69"/>
    </row>
    <row r="11" spans="1:27" ht="42.75" x14ac:dyDescent="0.2">
      <c r="A11" s="10" t="s">
        <v>27</v>
      </c>
      <c r="B11" s="11">
        <v>27011801</v>
      </c>
      <c r="C11" s="12" t="s">
        <v>28</v>
      </c>
      <c r="D11" s="50">
        <v>3442933</v>
      </c>
      <c r="E11" s="11" t="s">
        <v>24</v>
      </c>
      <c r="F11" s="17" t="s">
        <v>19</v>
      </c>
      <c r="G11" s="11">
        <v>2015</v>
      </c>
      <c r="H11" s="90" t="s">
        <v>18</v>
      </c>
      <c r="I11" s="14">
        <v>1</v>
      </c>
      <c r="J11" s="65"/>
      <c r="K11" s="65"/>
      <c r="L11" s="65"/>
      <c r="M11" s="65"/>
      <c r="N11" s="65"/>
      <c r="O11" s="15"/>
      <c r="P11" s="15"/>
      <c r="Q11" s="15"/>
      <c r="R11" s="16"/>
      <c r="S11" s="16" t="s">
        <v>310</v>
      </c>
      <c r="T11" s="18">
        <v>0</v>
      </c>
      <c r="U11" s="19"/>
      <c r="V11" s="19">
        <v>0</v>
      </c>
      <c r="W11" s="19">
        <v>1</v>
      </c>
      <c r="X11" s="19">
        <f t="shared" si="0"/>
        <v>1</v>
      </c>
      <c r="Y11" s="19">
        <f t="shared" si="1"/>
        <v>1</v>
      </c>
      <c r="AA11" s="69"/>
    </row>
    <row r="12" spans="1:27" ht="42.75" x14ac:dyDescent="0.2">
      <c r="A12" s="10" t="s">
        <v>27</v>
      </c>
      <c r="B12" s="11">
        <v>27011801</v>
      </c>
      <c r="C12" s="12" t="s">
        <v>28</v>
      </c>
      <c r="D12" s="50">
        <v>5434325</v>
      </c>
      <c r="E12" s="11" t="s">
        <v>302</v>
      </c>
      <c r="F12" s="17" t="s">
        <v>19</v>
      </c>
      <c r="G12" s="11">
        <v>2015</v>
      </c>
      <c r="H12" s="90" t="s">
        <v>22</v>
      </c>
      <c r="I12" s="14"/>
      <c r="J12" s="65">
        <v>40</v>
      </c>
      <c r="K12" s="65"/>
      <c r="L12" s="65">
        <v>40</v>
      </c>
      <c r="M12" s="65"/>
      <c r="N12" s="65"/>
      <c r="O12" s="15"/>
      <c r="P12" s="15"/>
      <c r="Q12" s="15"/>
      <c r="R12" s="16"/>
      <c r="S12" s="16" t="s">
        <v>310</v>
      </c>
      <c r="T12" s="18">
        <v>0</v>
      </c>
      <c r="U12" s="19">
        <v>1</v>
      </c>
      <c r="V12" s="19">
        <v>0</v>
      </c>
      <c r="W12" s="19">
        <v>6</v>
      </c>
      <c r="X12" s="19">
        <f t="shared" si="0"/>
        <v>40</v>
      </c>
      <c r="Y12" s="19">
        <f t="shared" si="1"/>
        <v>40</v>
      </c>
      <c r="AA12" s="69"/>
    </row>
    <row r="13" spans="1:27" ht="42.75" x14ac:dyDescent="0.2">
      <c r="A13" s="10" t="s">
        <v>27</v>
      </c>
      <c r="B13" s="11">
        <v>27011801</v>
      </c>
      <c r="C13" s="12" t="s">
        <v>28</v>
      </c>
      <c r="D13" s="50">
        <v>5900042</v>
      </c>
      <c r="E13" s="11" t="s">
        <v>302</v>
      </c>
      <c r="F13" s="17" t="s">
        <v>19</v>
      </c>
      <c r="G13" s="11">
        <v>2015</v>
      </c>
      <c r="H13" s="90" t="s">
        <v>22</v>
      </c>
      <c r="I13" s="14"/>
      <c r="J13" s="65">
        <v>10</v>
      </c>
      <c r="K13" s="65"/>
      <c r="L13" s="65">
        <v>40</v>
      </c>
      <c r="M13" s="65" t="s">
        <v>456</v>
      </c>
      <c r="N13" s="65"/>
      <c r="O13" s="15"/>
      <c r="P13" s="15"/>
      <c r="Q13" s="15"/>
      <c r="R13" s="16"/>
      <c r="S13" s="16" t="s">
        <v>310</v>
      </c>
      <c r="T13" s="18">
        <v>0</v>
      </c>
      <c r="U13" s="19">
        <v>1</v>
      </c>
      <c r="V13" s="19">
        <v>1</v>
      </c>
      <c r="W13" s="19">
        <v>0</v>
      </c>
      <c r="X13" s="19">
        <f t="shared" si="0"/>
        <v>10</v>
      </c>
      <c r="Y13" s="19">
        <f t="shared" si="1"/>
        <v>10</v>
      </c>
      <c r="AA13" s="69"/>
    </row>
    <row r="14" spans="1:27" ht="42.75" x14ac:dyDescent="0.2">
      <c r="A14" s="10" t="s">
        <v>27</v>
      </c>
      <c r="B14" s="11">
        <v>27011801</v>
      </c>
      <c r="C14" s="12" t="s">
        <v>28</v>
      </c>
      <c r="D14" s="50">
        <v>7657539</v>
      </c>
      <c r="E14" s="11" t="s">
        <v>29</v>
      </c>
      <c r="F14" s="17" t="s">
        <v>19</v>
      </c>
      <c r="G14" s="11">
        <v>2015</v>
      </c>
      <c r="H14" s="90" t="s">
        <v>18</v>
      </c>
      <c r="I14" s="14">
        <v>1</v>
      </c>
      <c r="J14" s="65"/>
      <c r="K14" s="65"/>
      <c r="L14" s="65"/>
      <c r="M14" s="65"/>
      <c r="N14" s="65"/>
      <c r="O14" s="15"/>
      <c r="P14" s="15"/>
      <c r="Q14" s="15"/>
      <c r="R14" s="16"/>
      <c r="S14" s="16" t="s">
        <v>310</v>
      </c>
      <c r="T14" s="18">
        <v>0</v>
      </c>
      <c r="U14" s="19"/>
      <c r="V14" s="19">
        <v>0</v>
      </c>
      <c r="W14" s="19">
        <v>1</v>
      </c>
      <c r="X14" s="19">
        <f t="shared" si="0"/>
        <v>1</v>
      </c>
      <c r="Y14" s="19">
        <f t="shared" si="1"/>
        <v>1</v>
      </c>
      <c r="AA14" s="69"/>
    </row>
    <row r="15" spans="1:27" ht="66" customHeight="1" x14ac:dyDescent="0.2">
      <c r="A15" s="10" t="s">
        <v>27</v>
      </c>
      <c r="B15" s="11">
        <v>27011801</v>
      </c>
      <c r="C15" s="12" t="s">
        <v>28</v>
      </c>
      <c r="D15" s="50">
        <v>7805004</v>
      </c>
      <c r="E15" s="11" t="s">
        <v>26</v>
      </c>
      <c r="F15" s="17" t="s">
        <v>19</v>
      </c>
      <c r="G15" s="11">
        <v>2015</v>
      </c>
      <c r="H15" s="90" t="s">
        <v>22</v>
      </c>
      <c r="I15" s="14">
        <v>25</v>
      </c>
      <c r="J15" s="65"/>
      <c r="K15" s="65"/>
      <c r="L15" s="65"/>
      <c r="M15" s="65"/>
      <c r="N15" s="65"/>
      <c r="O15" s="15"/>
      <c r="P15" s="15"/>
      <c r="Q15" s="15"/>
      <c r="R15" s="16"/>
      <c r="S15" s="16" t="s">
        <v>310</v>
      </c>
      <c r="T15" s="18">
        <v>0</v>
      </c>
      <c r="U15" s="19"/>
      <c r="V15" s="19">
        <v>0</v>
      </c>
      <c r="W15" s="19">
        <v>25</v>
      </c>
      <c r="X15" s="19">
        <f t="shared" si="0"/>
        <v>25</v>
      </c>
      <c r="Y15" s="19">
        <f t="shared" si="1"/>
        <v>25</v>
      </c>
      <c r="AA15" s="69"/>
    </row>
    <row r="16" spans="1:27" ht="60" customHeight="1" x14ac:dyDescent="0.2">
      <c r="A16" s="12" t="s">
        <v>33</v>
      </c>
      <c r="B16" s="11">
        <v>62352946</v>
      </c>
      <c r="C16" s="12" t="s">
        <v>34</v>
      </c>
      <c r="D16" s="50">
        <v>2467733</v>
      </c>
      <c r="E16" s="11" t="s">
        <v>302</v>
      </c>
      <c r="F16" s="17" t="s">
        <v>19</v>
      </c>
      <c r="G16" s="11">
        <v>2015</v>
      </c>
      <c r="H16" s="90" t="s">
        <v>22</v>
      </c>
      <c r="I16" s="14"/>
      <c r="J16" s="65">
        <v>7</v>
      </c>
      <c r="K16" s="65"/>
      <c r="L16" s="65">
        <v>24</v>
      </c>
      <c r="M16" s="65" t="s">
        <v>478</v>
      </c>
      <c r="N16" s="65"/>
      <c r="O16" s="15"/>
      <c r="P16" s="15"/>
      <c r="Q16" s="15"/>
      <c r="R16" s="16"/>
      <c r="S16" s="16" t="s">
        <v>312</v>
      </c>
      <c r="T16" s="18">
        <v>0</v>
      </c>
      <c r="U16" s="19">
        <v>1</v>
      </c>
      <c r="V16" s="19">
        <v>1</v>
      </c>
      <c r="W16" s="19">
        <v>0</v>
      </c>
      <c r="X16" s="19">
        <f t="shared" si="0"/>
        <v>7</v>
      </c>
      <c r="Y16" s="19">
        <f t="shared" si="1"/>
        <v>7</v>
      </c>
      <c r="AA16" s="69"/>
    </row>
    <row r="17" spans="1:27" ht="63" customHeight="1" x14ac:dyDescent="0.2">
      <c r="A17" s="12" t="s">
        <v>33</v>
      </c>
      <c r="B17" s="11">
        <v>62352946</v>
      </c>
      <c r="C17" s="12" t="s">
        <v>34</v>
      </c>
      <c r="D17" s="50">
        <v>4360295</v>
      </c>
      <c r="E17" s="11" t="s">
        <v>26</v>
      </c>
      <c r="F17" s="17" t="s">
        <v>19</v>
      </c>
      <c r="G17" s="11">
        <v>2015</v>
      </c>
      <c r="H17" s="90" t="s">
        <v>22</v>
      </c>
      <c r="I17" s="14">
        <v>14</v>
      </c>
      <c r="J17" s="65"/>
      <c r="K17" s="65"/>
      <c r="L17" s="65"/>
      <c r="M17" s="65"/>
      <c r="N17" s="65"/>
      <c r="O17" s="15"/>
      <c r="P17" s="15"/>
      <c r="Q17" s="15"/>
      <c r="R17" s="16"/>
      <c r="S17" s="16" t="s">
        <v>312</v>
      </c>
      <c r="T17" s="18">
        <v>0</v>
      </c>
      <c r="U17" s="19"/>
      <c r="V17" s="19">
        <v>0</v>
      </c>
      <c r="W17" s="19">
        <v>14</v>
      </c>
      <c r="X17" s="19">
        <f t="shared" si="0"/>
        <v>14</v>
      </c>
      <c r="Y17" s="19">
        <f t="shared" si="1"/>
        <v>14</v>
      </c>
      <c r="AA17" s="69"/>
    </row>
    <row r="18" spans="1:27" ht="57.75" customHeight="1" x14ac:dyDescent="0.2">
      <c r="A18" s="12" t="s">
        <v>33</v>
      </c>
      <c r="B18" s="11">
        <v>62352946</v>
      </c>
      <c r="C18" s="12" t="s">
        <v>34</v>
      </c>
      <c r="D18" s="50">
        <v>4873587</v>
      </c>
      <c r="E18" s="11" t="s">
        <v>24</v>
      </c>
      <c r="F18" s="17" t="s">
        <v>19</v>
      </c>
      <c r="G18" s="11">
        <v>2015</v>
      </c>
      <c r="H18" s="90" t="s">
        <v>18</v>
      </c>
      <c r="I18" s="14">
        <v>1.2</v>
      </c>
      <c r="J18" s="65"/>
      <c r="K18" s="65"/>
      <c r="L18" s="65"/>
      <c r="M18" s="65"/>
      <c r="N18" s="65"/>
      <c r="O18" s="15"/>
      <c r="P18" s="15"/>
      <c r="Q18" s="15"/>
      <c r="R18" s="16"/>
      <c r="S18" s="16" t="s">
        <v>312</v>
      </c>
      <c r="T18" s="18">
        <v>0</v>
      </c>
      <c r="U18" s="19"/>
      <c r="V18" s="19">
        <v>0</v>
      </c>
      <c r="W18" s="19">
        <v>1.3</v>
      </c>
      <c r="X18" s="19">
        <f t="shared" si="0"/>
        <v>1.2</v>
      </c>
      <c r="Y18" s="19">
        <f t="shared" si="1"/>
        <v>1.2</v>
      </c>
      <c r="AA18" s="69"/>
    </row>
    <row r="19" spans="1:27" ht="42.75" x14ac:dyDescent="0.2">
      <c r="A19" s="12" t="s">
        <v>33</v>
      </c>
      <c r="B19" s="11">
        <v>62352946</v>
      </c>
      <c r="C19" s="12" t="s">
        <v>34</v>
      </c>
      <c r="D19" s="50">
        <v>9351419</v>
      </c>
      <c r="E19" s="11" t="s">
        <v>302</v>
      </c>
      <c r="F19" s="17" t="s">
        <v>19</v>
      </c>
      <c r="G19" s="11">
        <v>2015</v>
      </c>
      <c r="H19" s="90" t="s">
        <v>22</v>
      </c>
      <c r="I19" s="14"/>
      <c r="J19" s="65">
        <v>48</v>
      </c>
      <c r="K19" s="65"/>
      <c r="L19" s="65">
        <v>48</v>
      </c>
      <c r="M19" s="65"/>
      <c r="N19" s="65"/>
      <c r="O19" s="15"/>
      <c r="P19" s="15"/>
      <c r="Q19" s="15"/>
      <c r="R19" s="16"/>
      <c r="S19" s="16" t="s">
        <v>312</v>
      </c>
      <c r="T19" s="18">
        <v>0</v>
      </c>
      <c r="U19" s="19">
        <v>1</v>
      </c>
      <c r="V19" s="19">
        <v>0</v>
      </c>
      <c r="W19" s="19">
        <v>0</v>
      </c>
      <c r="X19" s="19">
        <f t="shared" si="0"/>
        <v>48</v>
      </c>
      <c r="Y19" s="19">
        <f t="shared" si="1"/>
        <v>48</v>
      </c>
      <c r="AA19" s="69"/>
    </row>
    <row r="20" spans="1:27" ht="28.5" x14ac:dyDescent="0.2">
      <c r="A20" s="10" t="s">
        <v>35</v>
      </c>
      <c r="B20" s="11">
        <v>61985929</v>
      </c>
      <c r="C20" s="12" t="s">
        <v>36</v>
      </c>
      <c r="D20" s="11">
        <v>4903592</v>
      </c>
      <c r="E20" s="11" t="s">
        <v>47</v>
      </c>
      <c r="F20" s="17" t="s">
        <v>19</v>
      </c>
      <c r="G20" s="11">
        <v>2020</v>
      </c>
      <c r="H20" s="90" t="s">
        <v>22</v>
      </c>
      <c r="I20" s="14">
        <v>6</v>
      </c>
      <c r="J20" s="79"/>
      <c r="K20" s="79"/>
      <c r="L20" s="79"/>
      <c r="M20" s="79"/>
      <c r="N20" s="79"/>
      <c r="O20" s="80"/>
      <c r="P20" s="80"/>
      <c r="Q20" s="80"/>
      <c r="R20" s="16"/>
      <c r="S20" s="16" t="s">
        <v>313</v>
      </c>
      <c r="T20" s="18">
        <v>1</v>
      </c>
      <c r="U20" s="19"/>
      <c r="V20" s="19"/>
      <c r="W20" s="19">
        <v>6</v>
      </c>
      <c r="X20" s="19">
        <f t="shared" si="0"/>
        <v>6</v>
      </c>
      <c r="Y20" s="19">
        <f t="shared" si="1"/>
        <v>6</v>
      </c>
      <c r="AA20" s="69"/>
    </row>
    <row r="21" spans="1:27" ht="28.5" x14ac:dyDescent="0.2">
      <c r="A21" s="10" t="s">
        <v>35</v>
      </c>
      <c r="B21" s="11">
        <v>61985929</v>
      </c>
      <c r="C21" s="12" t="s">
        <v>36</v>
      </c>
      <c r="D21" s="50">
        <v>5852897</v>
      </c>
      <c r="E21" s="11" t="s">
        <v>38</v>
      </c>
      <c r="F21" s="17" t="s">
        <v>19</v>
      </c>
      <c r="G21" s="11">
        <v>2015</v>
      </c>
      <c r="H21" s="90" t="s">
        <v>22</v>
      </c>
      <c r="I21" s="14">
        <v>27</v>
      </c>
      <c r="J21" s="65"/>
      <c r="K21" s="65"/>
      <c r="L21" s="65"/>
      <c r="M21" s="65"/>
      <c r="N21" s="65"/>
      <c r="O21" s="15"/>
      <c r="P21" s="15"/>
      <c r="Q21" s="15"/>
      <c r="R21" s="16"/>
      <c r="S21" s="16" t="s">
        <v>313</v>
      </c>
      <c r="T21" s="18">
        <v>1</v>
      </c>
      <c r="U21" s="19"/>
      <c r="V21" s="19">
        <v>0</v>
      </c>
      <c r="W21" s="19">
        <v>27</v>
      </c>
      <c r="X21" s="19">
        <f t="shared" si="0"/>
        <v>27</v>
      </c>
      <c r="Y21" s="19">
        <f t="shared" si="1"/>
        <v>27</v>
      </c>
      <c r="AA21" s="69"/>
    </row>
    <row r="22" spans="1:27" ht="28.5" x14ac:dyDescent="0.2">
      <c r="A22" s="10" t="s">
        <v>35</v>
      </c>
      <c r="B22" s="11">
        <v>61985929</v>
      </c>
      <c r="C22" s="12" t="s">
        <v>36</v>
      </c>
      <c r="D22" s="50">
        <v>8995153</v>
      </c>
      <c r="E22" s="11" t="s">
        <v>37</v>
      </c>
      <c r="F22" s="17" t="s">
        <v>19</v>
      </c>
      <c r="G22" s="11">
        <v>2015</v>
      </c>
      <c r="H22" s="90" t="s">
        <v>22</v>
      </c>
      <c r="I22" s="14">
        <v>147</v>
      </c>
      <c r="J22" s="65"/>
      <c r="K22" s="65"/>
      <c r="L22" s="65"/>
      <c r="M22" s="65"/>
      <c r="N22" s="65"/>
      <c r="O22" s="15"/>
      <c r="P22" s="15"/>
      <c r="Q22" s="15"/>
      <c r="R22" s="16"/>
      <c r="S22" s="16" t="s">
        <v>313</v>
      </c>
      <c r="T22" s="18">
        <v>1</v>
      </c>
      <c r="U22" s="19"/>
      <c r="V22" s="19">
        <v>0</v>
      </c>
      <c r="W22" s="19">
        <v>147</v>
      </c>
      <c r="X22" s="19">
        <f t="shared" si="0"/>
        <v>147</v>
      </c>
      <c r="Y22" s="19">
        <f t="shared" si="1"/>
        <v>147</v>
      </c>
      <c r="AA22" s="69"/>
    </row>
    <row r="23" spans="1:27" ht="42.75" x14ac:dyDescent="0.2">
      <c r="A23" s="10" t="s">
        <v>43</v>
      </c>
      <c r="B23" s="11">
        <v>852163</v>
      </c>
      <c r="C23" s="12" t="s">
        <v>46</v>
      </c>
      <c r="D23" s="50">
        <v>1443819</v>
      </c>
      <c r="E23" s="11" t="s">
        <v>48</v>
      </c>
      <c r="F23" s="17" t="s">
        <v>19</v>
      </c>
      <c r="G23" s="11">
        <v>2015</v>
      </c>
      <c r="H23" s="90" t="s">
        <v>18</v>
      </c>
      <c r="I23" s="14">
        <v>9</v>
      </c>
      <c r="J23" s="65"/>
      <c r="K23" s="65"/>
      <c r="L23" s="65"/>
      <c r="M23" s="65"/>
      <c r="N23" s="65"/>
      <c r="O23" s="15"/>
      <c r="P23" s="15"/>
      <c r="Q23" s="15"/>
      <c r="R23" s="16"/>
      <c r="S23" s="16" t="s">
        <v>315</v>
      </c>
      <c r="T23" s="18">
        <v>0</v>
      </c>
      <c r="U23" s="19"/>
      <c r="V23" s="19">
        <v>0</v>
      </c>
      <c r="W23" s="19">
        <v>8</v>
      </c>
      <c r="X23" s="19">
        <f t="shared" si="0"/>
        <v>9</v>
      </c>
      <c r="Y23" s="19">
        <f t="shared" si="1"/>
        <v>9</v>
      </c>
      <c r="AA23" s="69"/>
    </row>
    <row r="24" spans="1:27" ht="42.75" x14ac:dyDescent="0.2">
      <c r="A24" s="10" t="s">
        <v>43</v>
      </c>
      <c r="B24" s="11">
        <v>852163</v>
      </c>
      <c r="C24" s="12" t="s">
        <v>44</v>
      </c>
      <c r="D24" s="50">
        <v>7541922</v>
      </c>
      <c r="E24" s="11" t="s">
        <v>45</v>
      </c>
      <c r="F24" s="17" t="s">
        <v>19</v>
      </c>
      <c r="G24" s="11">
        <v>2016</v>
      </c>
      <c r="H24" s="90" t="s">
        <v>18</v>
      </c>
      <c r="I24" s="14">
        <v>2.0699999999999998</v>
      </c>
      <c r="J24" s="65"/>
      <c r="K24" s="65"/>
      <c r="L24" s="65"/>
      <c r="M24" s="65"/>
      <c r="N24" s="65"/>
      <c r="O24" s="15"/>
      <c r="P24" s="15"/>
      <c r="Q24" s="15"/>
      <c r="R24" s="16"/>
      <c r="S24" s="16" t="s">
        <v>315</v>
      </c>
      <c r="T24" s="18">
        <v>0</v>
      </c>
      <c r="U24" s="19"/>
      <c r="V24" s="19">
        <v>0</v>
      </c>
      <c r="W24" s="19">
        <v>2.0699999999999998</v>
      </c>
      <c r="X24" s="19">
        <f t="shared" si="0"/>
        <v>2.0699999999999998</v>
      </c>
      <c r="Y24" s="19">
        <f t="shared" si="1"/>
        <v>2.0699999999999998</v>
      </c>
      <c r="AA24" s="69"/>
    </row>
    <row r="25" spans="1:27" ht="72" customHeight="1" x14ac:dyDescent="0.2">
      <c r="A25" s="10" t="s">
        <v>43</v>
      </c>
      <c r="B25" s="11">
        <v>852163</v>
      </c>
      <c r="C25" s="12" t="s">
        <v>294</v>
      </c>
      <c r="D25" s="11">
        <v>8761376</v>
      </c>
      <c r="E25" s="11" t="s">
        <v>23</v>
      </c>
      <c r="F25" s="17" t="s">
        <v>19</v>
      </c>
      <c r="G25" s="11">
        <v>2020</v>
      </c>
      <c r="H25" s="90" t="s">
        <v>22</v>
      </c>
      <c r="I25" s="14">
        <v>12</v>
      </c>
      <c r="J25" s="79"/>
      <c r="K25" s="79"/>
      <c r="L25" s="79"/>
      <c r="M25" s="79"/>
      <c r="N25" s="79"/>
      <c r="O25" s="80"/>
      <c r="P25" s="80"/>
      <c r="Q25" s="80"/>
      <c r="R25" s="16"/>
      <c r="S25" s="16" t="s">
        <v>315</v>
      </c>
      <c r="T25" s="18">
        <v>0</v>
      </c>
      <c r="U25" s="19"/>
      <c r="V25" s="19"/>
      <c r="W25" s="19">
        <v>12</v>
      </c>
      <c r="X25" s="19">
        <f t="shared" si="0"/>
        <v>12</v>
      </c>
      <c r="Y25" s="19">
        <f t="shared" si="1"/>
        <v>12</v>
      </c>
      <c r="AA25" s="69"/>
    </row>
    <row r="26" spans="1:27" ht="28.5" x14ac:dyDescent="0.2">
      <c r="A26" s="10" t="s">
        <v>43</v>
      </c>
      <c r="B26" s="11">
        <v>852163</v>
      </c>
      <c r="C26" s="12" t="s">
        <v>44</v>
      </c>
      <c r="D26" s="50">
        <v>8804163</v>
      </c>
      <c r="E26" s="11" t="s">
        <v>38</v>
      </c>
      <c r="F26" s="17" t="s">
        <v>19</v>
      </c>
      <c r="G26" s="11">
        <v>2016</v>
      </c>
      <c r="H26" s="90" t="s">
        <v>22</v>
      </c>
      <c r="I26" s="14">
        <v>45</v>
      </c>
      <c r="J26" s="65"/>
      <c r="K26" s="65"/>
      <c r="L26" s="65"/>
      <c r="M26" s="65"/>
      <c r="N26" s="65"/>
      <c r="O26" s="15"/>
      <c r="P26" s="15"/>
      <c r="Q26" s="15"/>
      <c r="R26" s="16"/>
      <c r="S26" s="16" t="s">
        <v>315</v>
      </c>
      <c r="T26" s="18">
        <v>0</v>
      </c>
      <c r="U26" s="19"/>
      <c r="V26" s="19">
        <v>0</v>
      </c>
      <c r="W26" s="19">
        <v>45</v>
      </c>
      <c r="X26" s="19">
        <f t="shared" si="0"/>
        <v>45</v>
      </c>
      <c r="Y26" s="19">
        <f t="shared" si="1"/>
        <v>45</v>
      </c>
      <c r="AA26" s="69"/>
    </row>
    <row r="27" spans="1:27" ht="42.75" x14ac:dyDescent="0.2">
      <c r="A27" s="10" t="s">
        <v>49</v>
      </c>
      <c r="B27" s="11">
        <v>75123215</v>
      </c>
      <c r="C27" s="12" t="s">
        <v>50</v>
      </c>
      <c r="D27" s="50">
        <v>6971263</v>
      </c>
      <c r="E27" s="11" t="s">
        <v>48</v>
      </c>
      <c r="F27" s="17" t="s">
        <v>19</v>
      </c>
      <c r="G27" s="11">
        <v>2015</v>
      </c>
      <c r="H27" s="90" t="s">
        <v>18</v>
      </c>
      <c r="I27" s="14">
        <v>13.25</v>
      </c>
      <c r="J27" s="65"/>
      <c r="K27" s="65"/>
      <c r="L27" s="65"/>
      <c r="M27" s="65"/>
      <c r="N27" s="65"/>
      <c r="O27" s="15"/>
      <c r="P27" s="15"/>
      <c r="Q27" s="15"/>
      <c r="R27" s="16"/>
      <c r="S27" s="16" t="s">
        <v>316</v>
      </c>
      <c r="T27" s="18">
        <v>0</v>
      </c>
      <c r="U27" s="19"/>
      <c r="V27" s="19">
        <v>0</v>
      </c>
      <c r="W27" s="19">
        <v>12.25</v>
      </c>
      <c r="X27" s="19">
        <f t="shared" si="0"/>
        <v>13.25</v>
      </c>
      <c r="Y27" s="19">
        <f t="shared" si="1"/>
        <v>13.25</v>
      </c>
      <c r="AA27" s="69"/>
    </row>
    <row r="28" spans="1:27" ht="42.75" x14ac:dyDescent="0.2">
      <c r="A28" s="10" t="s">
        <v>51</v>
      </c>
      <c r="B28" s="11">
        <v>4775627</v>
      </c>
      <c r="C28" s="12" t="s">
        <v>52</v>
      </c>
      <c r="D28" s="50">
        <v>1474648</v>
      </c>
      <c r="E28" s="11" t="s">
        <v>47</v>
      </c>
      <c r="F28" s="17" t="s">
        <v>19</v>
      </c>
      <c r="G28" s="11">
        <v>2017</v>
      </c>
      <c r="H28" s="90" t="s">
        <v>22</v>
      </c>
      <c r="I28" s="14">
        <v>12</v>
      </c>
      <c r="J28" s="65"/>
      <c r="K28" s="65"/>
      <c r="L28" s="65"/>
      <c r="M28" s="65"/>
      <c r="N28" s="65"/>
      <c r="O28" s="15"/>
      <c r="P28" s="15"/>
      <c r="Q28" s="15"/>
      <c r="R28" s="16"/>
      <c r="S28" s="16" t="s">
        <v>317</v>
      </c>
      <c r="T28" s="18">
        <v>0</v>
      </c>
      <c r="U28" s="19"/>
      <c r="V28" s="19">
        <v>0</v>
      </c>
      <c r="W28" s="19">
        <v>8</v>
      </c>
      <c r="X28" s="19">
        <f t="shared" si="0"/>
        <v>12</v>
      </c>
      <c r="Y28" s="19">
        <f t="shared" si="1"/>
        <v>12</v>
      </c>
      <c r="AA28" s="69"/>
    </row>
    <row r="29" spans="1:27" ht="58.5" customHeight="1" x14ac:dyDescent="0.2">
      <c r="A29" s="10" t="s">
        <v>51</v>
      </c>
      <c r="B29" s="11">
        <v>4775627</v>
      </c>
      <c r="C29" s="12" t="s">
        <v>52</v>
      </c>
      <c r="D29" s="50">
        <v>6440536</v>
      </c>
      <c r="E29" s="11" t="s">
        <v>55</v>
      </c>
      <c r="F29" s="17" t="s">
        <v>19</v>
      </c>
      <c r="G29" s="11">
        <v>2017</v>
      </c>
      <c r="H29" s="90" t="s">
        <v>18</v>
      </c>
      <c r="I29" s="14">
        <v>3.6480000000000001</v>
      </c>
      <c r="J29" s="65"/>
      <c r="K29" s="65"/>
      <c r="L29" s="65"/>
      <c r="M29" s="65"/>
      <c r="N29" s="65"/>
      <c r="O29" s="15"/>
      <c r="P29" s="15"/>
      <c r="Q29" s="15"/>
      <c r="R29" s="16"/>
      <c r="S29" s="16" t="s">
        <v>317</v>
      </c>
      <c r="T29" s="18">
        <v>0</v>
      </c>
      <c r="U29" s="19"/>
      <c r="V29" s="19">
        <v>0</v>
      </c>
      <c r="W29" s="19">
        <v>3.6480000000000001</v>
      </c>
      <c r="X29" s="19">
        <f t="shared" si="0"/>
        <v>3.6480000000000001</v>
      </c>
      <c r="Y29" s="19">
        <f t="shared" si="1"/>
        <v>3.6480000000000001</v>
      </c>
      <c r="AA29" s="69"/>
    </row>
    <row r="30" spans="1:27" ht="42.75" x14ac:dyDescent="0.2">
      <c r="A30" s="10" t="s">
        <v>51</v>
      </c>
      <c r="B30" s="11">
        <v>4775627</v>
      </c>
      <c r="C30" s="12" t="s">
        <v>52</v>
      </c>
      <c r="D30" s="50">
        <v>7217030</v>
      </c>
      <c r="E30" s="11" t="s">
        <v>144</v>
      </c>
      <c r="F30" s="17" t="s">
        <v>19</v>
      </c>
      <c r="G30" s="11">
        <v>2022</v>
      </c>
      <c r="H30" s="90" t="s">
        <v>18</v>
      </c>
      <c r="I30" s="14">
        <v>3.5</v>
      </c>
      <c r="J30" s="65"/>
      <c r="K30" s="65"/>
      <c r="L30" s="65"/>
      <c r="M30" s="65"/>
      <c r="N30" s="65"/>
      <c r="O30" s="15"/>
      <c r="P30" s="15"/>
      <c r="Q30" s="15"/>
      <c r="R30" s="16"/>
      <c r="S30" s="16" t="s">
        <v>317</v>
      </c>
      <c r="T30" s="18">
        <v>0</v>
      </c>
      <c r="U30" s="19"/>
      <c r="V30" s="19">
        <v>0</v>
      </c>
      <c r="W30" s="19">
        <v>3.5</v>
      </c>
      <c r="X30" s="19">
        <f t="shared" si="0"/>
        <v>3.5</v>
      </c>
      <c r="Y30" s="19">
        <f t="shared" si="1"/>
        <v>3.5</v>
      </c>
      <c r="AA30" s="69"/>
    </row>
    <row r="31" spans="1:27" ht="42.75" x14ac:dyDescent="0.2">
      <c r="A31" s="10" t="s">
        <v>51</v>
      </c>
      <c r="B31" s="11">
        <v>4775627</v>
      </c>
      <c r="C31" s="12" t="s">
        <v>52</v>
      </c>
      <c r="D31" s="50">
        <v>8228310</v>
      </c>
      <c r="E31" s="11" t="s">
        <v>53</v>
      </c>
      <c r="F31" s="17" t="s">
        <v>19</v>
      </c>
      <c r="G31" s="11">
        <v>2017</v>
      </c>
      <c r="H31" s="90" t="s">
        <v>18</v>
      </c>
      <c r="I31" s="14">
        <v>10.324</v>
      </c>
      <c r="J31" s="65"/>
      <c r="K31" s="65"/>
      <c r="L31" s="65"/>
      <c r="M31" s="65"/>
      <c r="N31" s="65"/>
      <c r="O31" s="15"/>
      <c r="P31" s="15"/>
      <c r="Q31" s="15"/>
      <c r="R31" s="16"/>
      <c r="S31" s="16" t="s">
        <v>317</v>
      </c>
      <c r="T31" s="18">
        <v>0</v>
      </c>
      <c r="U31" s="19"/>
      <c r="V31" s="19">
        <v>0</v>
      </c>
      <c r="W31" s="19">
        <v>10.324</v>
      </c>
      <c r="X31" s="19">
        <f t="shared" si="0"/>
        <v>10.324</v>
      </c>
      <c r="Y31" s="19">
        <f t="shared" si="1"/>
        <v>10.324</v>
      </c>
      <c r="AA31" s="69"/>
    </row>
    <row r="32" spans="1:27" ht="42.75" x14ac:dyDescent="0.2">
      <c r="A32" s="10" t="s">
        <v>51</v>
      </c>
      <c r="B32" s="11">
        <v>4775627</v>
      </c>
      <c r="C32" s="12" t="s">
        <v>52</v>
      </c>
      <c r="D32" s="50">
        <v>9326558</v>
      </c>
      <c r="E32" s="11" t="s">
        <v>54</v>
      </c>
      <c r="F32" s="17" t="s">
        <v>19</v>
      </c>
      <c r="G32" s="11">
        <v>2017</v>
      </c>
      <c r="H32" s="90" t="s">
        <v>18</v>
      </c>
      <c r="I32" s="14">
        <v>1.1459999999999999</v>
      </c>
      <c r="J32" s="65"/>
      <c r="K32" s="65"/>
      <c r="L32" s="65"/>
      <c r="M32" s="65"/>
      <c r="N32" s="65"/>
      <c r="O32" s="15"/>
      <c r="P32" s="15"/>
      <c r="Q32" s="15"/>
      <c r="R32" s="16"/>
      <c r="S32" s="16" t="s">
        <v>317</v>
      </c>
      <c r="T32" s="18">
        <v>0</v>
      </c>
      <c r="U32" s="19"/>
      <c r="V32" s="19">
        <v>0</v>
      </c>
      <c r="W32" s="19">
        <v>1.1459999999999999</v>
      </c>
      <c r="X32" s="19">
        <f t="shared" si="0"/>
        <v>1.1459999999999999</v>
      </c>
      <c r="Y32" s="19">
        <f t="shared" si="1"/>
        <v>1.1459999999999999</v>
      </c>
      <c r="AA32" s="69"/>
    </row>
    <row r="33" spans="1:27" ht="42.75" x14ac:dyDescent="0.2">
      <c r="A33" s="10" t="s">
        <v>56</v>
      </c>
      <c r="B33" s="11">
        <v>47921293</v>
      </c>
      <c r="C33" s="12" t="s">
        <v>57</v>
      </c>
      <c r="D33" s="50">
        <v>2244884</v>
      </c>
      <c r="E33" s="11" t="s">
        <v>38</v>
      </c>
      <c r="F33" s="17" t="s">
        <v>19</v>
      </c>
      <c r="G33" s="11">
        <v>2015</v>
      </c>
      <c r="H33" s="90" t="s">
        <v>22</v>
      </c>
      <c r="I33" s="14">
        <v>126</v>
      </c>
      <c r="J33" s="65"/>
      <c r="K33" s="65"/>
      <c r="L33" s="65"/>
      <c r="M33" s="65"/>
      <c r="N33" s="65"/>
      <c r="O33" s="15"/>
      <c r="P33" s="15"/>
      <c r="Q33" s="15"/>
      <c r="R33" s="16"/>
      <c r="S33" s="16" t="s">
        <v>318</v>
      </c>
      <c r="T33" s="18">
        <v>1</v>
      </c>
      <c r="U33" s="19"/>
      <c r="V33" s="19">
        <v>0</v>
      </c>
      <c r="W33" s="19">
        <v>126</v>
      </c>
      <c r="X33" s="19">
        <f t="shared" si="0"/>
        <v>126</v>
      </c>
      <c r="Y33" s="19">
        <f t="shared" si="1"/>
        <v>126</v>
      </c>
      <c r="AA33" s="69"/>
    </row>
    <row r="34" spans="1:27" ht="42.75" x14ac:dyDescent="0.2">
      <c r="A34" s="10" t="s">
        <v>56</v>
      </c>
      <c r="B34" s="11">
        <v>47921293</v>
      </c>
      <c r="C34" s="12" t="s">
        <v>57</v>
      </c>
      <c r="D34" s="50">
        <v>5598050</v>
      </c>
      <c r="E34" s="11" t="s">
        <v>45</v>
      </c>
      <c r="F34" s="17" t="s">
        <v>19</v>
      </c>
      <c r="G34" s="11">
        <v>2015</v>
      </c>
      <c r="H34" s="90" t="s">
        <v>18</v>
      </c>
      <c r="I34" s="14">
        <v>7.85</v>
      </c>
      <c r="J34" s="65"/>
      <c r="K34" s="65"/>
      <c r="L34" s="65"/>
      <c r="M34" s="65"/>
      <c r="N34" s="65"/>
      <c r="O34" s="15"/>
      <c r="P34" s="15"/>
      <c r="Q34" s="15"/>
      <c r="R34" s="16"/>
      <c r="S34" s="16" t="s">
        <v>318</v>
      </c>
      <c r="T34" s="18">
        <v>1</v>
      </c>
      <c r="U34" s="19"/>
      <c r="V34" s="19">
        <v>0</v>
      </c>
      <c r="W34" s="19">
        <v>7.85</v>
      </c>
      <c r="X34" s="19">
        <f t="shared" si="0"/>
        <v>7.85</v>
      </c>
      <c r="Y34" s="19">
        <f t="shared" si="1"/>
        <v>7.85</v>
      </c>
      <c r="AA34" s="69"/>
    </row>
    <row r="35" spans="1:27" ht="42.75" x14ac:dyDescent="0.2">
      <c r="A35" s="10" t="s">
        <v>56</v>
      </c>
      <c r="B35" s="11">
        <v>47921293</v>
      </c>
      <c r="C35" s="12" t="s">
        <v>57</v>
      </c>
      <c r="D35" s="51">
        <v>5800283</v>
      </c>
      <c r="E35" s="11" t="s">
        <v>54</v>
      </c>
      <c r="F35" s="17" t="s">
        <v>19</v>
      </c>
      <c r="G35" s="11">
        <v>2016</v>
      </c>
      <c r="H35" s="90" t="s">
        <v>18</v>
      </c>
      <c r="I35" s="14">
        <v>6.05</v>
      </c>
      <c r="J35" s="65"/>
      <c r="K35" s="65"/>
      <c r="L35" s="65"/>
      <c r="M35" s="65"/>
      <c r="N35" s="65"/>
      <c r="O35" s="15"/>
      <c r="P35" s="15"/>
      <c r="Q35" s="15"/>
      <c r="R35" s="16"/>
      <c r="S35" s="16" t="s">
        <v>318</v>
      </c>
      <c r="T35" s="18">
        <v>1</v>
      </c>
      <c r="U35" s="19"/>
      <c r="V35" s="19">
        <v>0</v>
      </c>
      <c r="W35" s="19">
        <v>6.05</v>
      </c>
      <c r="X35" s="19">
        <f t="shared" si="0"/>
        <v>6.05</v>
      </c>
      <c r="Y35" s="19">
        <f t="shared" si="1"/>
        <v>6.05</v>
      </c>
      <c r="AA35" s="69"/>
    </row>
    <row r="36" spans="1:27" ht="42.75" x14ac:dyDescent="0.2">
      <c r="A36" s="10" t="s">
        <v>56</v>
      </c>
      <c r="B36" s="11">
        <v>47921293</v>
      </c>
      <c r="C36" s="12" t="s">
        <v>57</v>
      </c>
      <c r="D36" s="50">
        <v>8489645</v>
      </c>
      <c r="E36" s="11" t="s">
        <v>23</v>
      </c>
      <c r="F36" s="17" t="s">
        <v>19</v>
      </c>
      <c r="G36" s="11">
        <v>2015</v>
      </c>
      <c r="H36" s="90" t="s">
        <v>22</v>
      </c>
      <c r="I36" s="14">
        <v>105</v>
      </c>
      <c r="J36" s="65"/>
      <c r="K36" s="65"/>
      <c r="L36" s="65"/>
      <c r="M36" s="65"/>
      <c r="N36" s="65"/>
      <c r="O36" s="15"/>
      <c r="P36" s="15"/>
      <c r="Q36" s="15"/>
      <c r="R36" s="16"/>
      <c r="S36" s="16" t="s">
        <v>318</v>
      </c>
      <c r="T36" s="18">
        <v>1</v>
      </c>
      <c r="U36" s="19"/>
      <c r="V36" s="19">
        <v>0</v>
      </c>
      <c r="W36" s="19">
        <v>105</v>
      </c>
      <c r="X36" s="19">
        <f t="shared" si="0"/>
        <v>105</v>
      </c>
      <c r="Y36" s="19">
        <f t="shared" si="1"/>
        <v>105</v>
      </c>
      <c r="AA36" s="69"/>
    </row>
    <row r="37" spans="1:27" ht="42.75" x14ac:dyDescent="0.2">
      <c r="A37" s="10" t="s">
        <v>56</v>
      </c>
      <c r="B37" s="11">
        <v>47921293</v>
      </c>
      <c r="C37" s="12" t="s">
        <v>57</v>
      </c>
      <c r="D37" s="51">
        <v>9503362</v>
      </c>
      <c r="E37" s="11" t="s">
        <v>47</v>
      </c>
      <c r="F37" s="17" t="s">
        <v>19</v>
      </c>
      <c r="G37" s="11">
        <v>2016</v>
      </c>
      <c r="H37" s="90" t="s">
        <v>22</v>
      </c>
      <c r="I37" s="14">
        <v>3</v>
      </c>
      <c r="J37" s="65"/>
      <c r="K37" s="65"/>
      <c r="L37" s="65"/>
      <c r="M37" s="65"/>
      <c r="N37" s="65"/>
      <c r="O37" s="15"/>
      <c r="P37" s="15"/>
      <c r="Q37" s="15"/>
      <c r="R37" s="16"/>
      <c r="S37" s="16" t="s">
        <v>318</v>
      </c>
      <c r="T37" s="18">
        <v>1</v>
      </c>
      <c r="U37" s="19"/>
      <c r="V37" s="19">
        <v>0</v>
      </c>
      <c r="W37" s="19">
        <v>3</v>
      </c>
      <c r="X37" s="19">
        <f t="shared" si="0"/>
        <v>3</v>
      </c>
      <c r="Y37" s="19">
        <f t="shared" si="1"/>
        <v>3</v>
      </c>
      <c r="AA37" s="69"/>
    </row>
    <row r="38" spans="1:27" ht="42.75" x14ac:dyDescent="0.2">
      <c r="A38" s="10" t="s">
        <v>56</v>
      </c>
      <c r="B38" s="11">
        <v>47921293</v>
      </c>
      <c r="C38" s="12" t="s">
        <v>57</v>
      </c>
      <c r="D38" s="50">
        <v>9552289</v>
      </c>
      <c r="E38" s="11" t="s">
        <v>48</v>
      </c>
      <c r="F38" s="17" t="s">
        <v>19</v>
      </c>
      <c r="G38" s="11">
        <v>2015</v>
      </c>
      <c r="H38" s="90" t="s">
        <v>18</v>
      </c>
      <c r="I38" s="14">
        <v>27</v>
      </c>
      <c r="J38" s="65"/>
      <c r="K38" s="65"/>
      <c r="L38" s="65"/>
      <c r="M38" s="65"/>
      <c r="N38" s="65"/>
      <c r="O38" s="15"/>
      <c r="P38" s="15"/>
      <c r="Q38" s="15"/>
      <c r="R38" s="16"/>
      <c r="S38" s="16" t="s">
        <v>318</v>
      </c>
      <c r="T38" s="18">
        <v>1</v>
      </c>
      <c r="U38" s="19"/>
      <c r="V38" s="19">
        <v>0</v>
      </c>
      <c r="W38" s="19">
        <v>27</v>
      </c>
      <c r="X38" s="19">
        <f t="shared" si="0"/>
        <v>27</v>
      </c>
      <c r="Y38" s="19">
        <f t="shared" si="1"/>
        <v>27</v>
      </c>
      <c r="AA38" s="69"/>
    </row>
    <row r="39" spans="1:27" ht="42.75" x14ac:dyDescent="0.2">
      <c r="A39" s="10" t="s">
        <v>58</v>
      </c>
      <c r="B39" s="11">
        <v>75123240</v>
      </c>
      <c r="C39" s="12" t="s">
        <v>59</v>
      </c>
      <c r="D39" s="50">
        <v>3721331</v>
      </c>
      <c r="E39" s="11" t="s">
        <v>48</v>
      </c>
      <c r="F39" s="17" t="s">
        <v>19</v>
      </c>
      <c r="G39" s="11">
        <v>2015</v>
      </c>
      <c r="H39" s="90" t="s">
        <v>18</v>
      </c>
      <c r="I39" s="14">
        <v>8.75</v>
      </c>
      <c r="J39" s="65"/>
      <c r="K39" s="65"/>
      <c r="L39" s="65"/>
      <c r="M39" s="65"/>
      <c r="N39" s="65"/>
      <c r="O39" s="15"/>
      <c r="P39" s="15"/>
      <c r="Q39" s="15"/>
      <c r="R39" s="16"/>
      <c r="S39" s="16" t="s">
        <v>319</v>
      </c>
      <c r="T39" s="18">
        <v>0</v>
      </c>
      <c r="U39" s="19"/>
      <c r="V39" s="19">
        <v>0</v>
      </c>
      <c r="W39" s="19">
        <v>8.75</v>
      </c>
      <c r="X39" s="19">
        <f t="shared" si="0"/>
        <v>8.75</v>
      </c>
      <c r="Y39" s="19">
        <f t="shared" si="1"/>
        <v>8.75</v>
      </c>
      <c r="AA39" s="69"/>
    </row>
    <row r="40" spans="1:27" ht="42.75" x14ac:dyDescent="0.2">
      <c r="A40" s="10" t="s">
        <v>58</v>
      </c>
      <c r="B40" s="11">
        <v>75123240</v>
      </c>
      <c r="C40" s="12" t="s">
        <v>59</v>
      </c>
      <c r="D40" s="50">
        <v>4845070</v>
      </c>
      <c r="E40" s="11" t="s">
        <v>26</v>
      </c>
      <c r="F40" s="17" t="s">
        <v>19</v>
      </c>
      <c r="G40" s="11">
        <v>2015</v>
      </c>
      <c r="H40" s="90" t="s">
        <v>22</v>
      </c>
      <c r="I40" s="14">
        <v>10</v>
      </c>
      <c r="J40" s="65"/>
      <c r="K40" s="65"/>
      <c r="L40" s="65"/>
      <c r="M40" s="65"/>
      <c r="N40" s="65"/>
      <c r="O40" s="15"/>
      <c r="P40" s="15"/>
      <c r="Q40" s="15"/>
      <c r="R40" s="16"/>
      <c r="S40" s="16" t="s">
        <v>319</v>
      </c>
      <c r="T40" s="18">
        <v>0</v>
      </c>
      <c r="U40" s="19"/>
      <c r="V40" s="19">
        <v>0</v>
      </c>
      <c r="W40" s="19">
        <v>10</v>
      </c>
      <c r="X40" s="19">
        <f t="shared" si="0"/>
        <v>10</v>
      </c>
      <c r="Y40" s="19">
        <f t="shared" si="1"/>
        <v>10</v>
      </c>
      <c r="AA40" s="69"/>
    </row>
    <row r="41" spans="1:27" ht="42.75" x14ac:dyDescent="0.2">
      <c r="A41" s="10" t="s">
        <v>58</v>
      </c>
      <c r="B41" s="11">
        <v>75123240</v>
      </c>
      <c r="C41" s="12" t="s">
        <v>59</v>
      </c>
      <c r="D41" s="50">
        <v>7447268</v>
      </c>
      <c r="E41" s="11" t="s">
        <v>302</v>
      </c>
      <c r="F41" s="17" t="s">
        <v>19</v>
      </c>
      <c r="G41" s="11">
        <v>2015</v>
      </c>
      <c r="H41" s="90" t="s">
        <v>22</v>
      </c>
      <c r="I41" s="14"/>
      <c r="J41" s="65">
        <v>26</v>
      </c>
      <c r="K41" s="65"/>
      <c r="L41" s="65">
        <v>26</v>
      </c>
      <c r="M41" s="65"/>
      <c r="N41" s="65"/>
      <c r="O41" s="15"/>
      <c r="P41" s="15"/>
      <c r="Q41" s="15"/>
      <c r="R41" s="16"/>
      <c r="S41" s="16" t="s">
        <v>319</v>
      </c>
      <c r="T41" s="18">
        <v>0</v>
      </c>
      <c r="U41" s="19">
        <v>1</v>
      </c>
      <c r="V41" s="19">
        <v>0</v>
      </c>
      <c r="W41" s="19">
        <v>0</v>
      </c>
      <c r="X41" s="19">
        <f t="shared" si="0"/>
        <v>26</v>
      </c>
      <c r="Y41" s="19">
        <f t="shared" si="1"/>
        <v>26</v>
      </c>
      <c r="AA41" s="69"/>
    </row>
    <row r="42" spans="1:27" ht="42.75" x14ac:dyDescent="0.2">
      <c r="A42" s="10" t="s">
        <v>58</v>
      </c>
      <c r="B42" s="11">
        <v>75123240</v>
      </c>
      <c r="C42" s="12" t="s">
        <v>59</v>
      </c>
      <c r="D42" s="50">
        <v>8966386</v>
      </c>
      <c r="E42" s="11" t="s">
        <v>302</v>
      </c>
      <c r="F42" s="17" t="s">
        <v>19</v>
      </c>
      <c r="G42" s="11">
        <v>2015</v>
      </c>
      <c r="H42" s="90" t="s">
        <v>22</v>
      </c>
      <c r="I42" s="14"/>
      <c r="J42" s="65">
        <v>2</v>
      </c>
      <c r="K42" s="65"/>
      <c r="L42" s="65">
        <v>7</v>
      </c>
      <c r="M42" s="65" t="s">
        <v>457</v>
      </c>
      <c r="N42" s="65"/>
      <c r="O42" s="15"/>
      <c r="P42" s="15"/>
      <c r="Q42" s="15"/>
      <c r="R42" s="16"/>
      <c r="S42" s="16" t="s">
        <v>319</v>
      </c>
      <c r="T42" s="18">
        <v>0</v>
      </c>
      <c r="U42" s="19">
        <v>1</v>
      </c>
      <c r="V42" s="19">
        <v>1</v>
      </c>
      <c r="W42" s="19">
        <v>0</v>
      </c>
      <c r="X42" s="19">
        <f t="shared" si="0"/>
        <v>2</v>
      </c>
      <c r="Y42" s="19">
        <f t="shared" si="1"/>
        <v>2</v>
      </c>
      <c r="AA42" s="69"/>
    </row>
    <row r="43" spans="1:27" ht="42.75" x14ac:dyDescent="0.2">
      <c r="A43" s="10" t="s">
        <v>477</v>
      </c>
      <c r="B43" s="11">
        <v>14271893</v>
      </c>
      <c r="C43" s="12" t="s">
        <v>61</v>
      </c>
      <c r="D43" s="50">
        <v>4344298</v>
      </c>
      <c r="E43" s="11" t="s">
        <v>48</v>
      </c>
      <c r="F43" s="17" t="s">
        <v>19</v>
      </c>
      <c r="G43" s="11">
        <v>2015</v>
      </c>
      <c r="H43" s="90" t="s">
        <v>18</v>
      </c>
      <c r="I43" s="14">
        <v>5.25</v>
      </c>
      <c r="J43" s="65"/>
      <c r="K43" s="65"/>
      <c r="L43" s="65"/>
      <c r="M43" s="65"/>
      <c r="N43" s="65"/>
      <c r="O43" s="15"/>
      <c r="P43" s="15"/>
      <c r="Q43" s="15"/>
      <c r="R43" s="16"/>
      <c r="S43" s="16" t="s">
        <v>320</v>
      </c>
      <c r="T43" s="18">
        <v>0</v>
      </c>
      <c r="U43" s="19"/>
      <c r="V43" s="19">
        <v>0</v>
      </c>
      <c r="W43" s="19">
        <v>5.25</v>
      </c>
      <c r="X43" s="19">
        <f t="shared" si="0"/>
        <v>5.25</v>
      </c>
      <c r="Y43" s="19">
        <f t="shared" si="1"/>
        <v>5.25</v>
      </c>
      <c r="AA43" s="69"/>
    </row>
    <row r="44" spans="1:27" ht="42.75" x14ac:dyDescent="0.2">
      <c r="A44" s="10" t="s">
        <v>62</v>
      </c>
      <c r="B44" s="11">
        <v>25755277</v>
      </c>
      <c r="C44" s="12" t="s">
        <v>63</v>
      </c>
      <c r="D44" s="50">
        <v>8373997</v>
      </c>
      <c r="E44" s="11" t="s">
        <v>29</v>
      </c>
      <c r="F44" s="17" t="s">
        <v>19</v>
      </c>
      <c r="G44" s="11">
        <v>2015</v>
      </c>
      <c r="H44" s="90" t="s">
        <v>18</v>
      </c>
      <c r="I44" s="14">
        <v>20.2</v>
      </c>
      <c r="J44" s="65"/>
      <c r="K44" s="81"/>
      <c r="L44" s="65"/>
      <c r="M44" s="65"/>
      <c r="N44" s="65"/>
      <c r="O44" s="15"/>
      <c r="P44" s="15"/>
      <c r="Q44" s="15"/>
      <c r="R44" s="16"/>
      <c r="S44" s="16" t="s">
        <v>321</v>
      </c>
      <c r="T44" s="18">
        <v>0</v>
      </c>
      <c r="U44" s="19"/>
      <c r="V44" s="19">
        <v>0</v>
      </c>
      <c r="W44" s="19">
        <v>18.7</v>
      </c>
      <c r="X44" s="19">
        <f t="shared" si="0"/>
        <v>20.2</v>
      </c>
      <c r="Y44" s="19">
        <f t="shared" si="1"/>
        <v>20.2</v>
      </c>
      <c r="AA44" s="69"/>
    </row>
    <row r="45" spans="1:27" ht="42.75" x14ac:dyDescent="0.2">
      <c r="A45" s="10" t="s">
        <v>62</v>
      </c>
      <c r="B45" s="11">
        <v>25755277</v>
      </c>
      <c r="C45" s="12" t="s">
        <v>63</v>
      </c>
      <c r="D45" s="50">
        <v>9402652</v>
      </c>
      <c r="E45" s="11" t="s">
        <v>64</v>
      </c>
      <c r="F45" s="17" t="s">
        <v>19</v>
      </c>
      <c r="G45" s="11">
        <v>2015</v>
      </c>
      <c r="H45" s="90" t="s">
        <v>18</v>
      </c>
      <c r="I45" s="14">
        <v>10.5</v>
      </c>
      <c r="J45" s="65"/>
      <c r="K45" s="65"/>
      <c r="L45" s="65"/>
      <c r="M45" s="65"/>
      <c r="N45" s="65"/>
      <c r="O45" s="15"/>
      <c r="P45" s="15"/>
      <c r="Q45" s="15"/>
      <c r="R45" s="16"/>
      <c r="S45" s="16" t="s">
        <v>321</v>
      </c>
      <c r="T45" s="18">
        <v>0</v>
      </c>
      <c r="U45" s="19"/>
      <c r="V45" s="19">
        <v>0</v>
      </c>
      <c r="W45" s="19">
        <v>10.5</v>
      </c>
      <c r="X45" s="19">
        <f t="shared" si="0"/>
        <v>10.5</v>
      </c>
      <c r="Y45" s="19">
        <f t="shared" si="1"/>
        <v>10.5</v>
      </c>
      <c r="AA45" s="69"/>
    </row>
    <row r="46" spans="1:27" ht="42.75" x14ac:dyDescent="0.2">
      <c r="A46" s="22" t="s">
        <v>67</v>
      </c>
      <c r="B46" s="11">
        <v>27027864</v>
      </c>
      <c r="C46" s="12" t="s">
        <v>443</v>
      </c>
      <c r="D46" s="50">
        <v>2901639</v>
      </c>
      <c r="E46" s="11" t="s">
        <v>69</v>
      </c>
      <c r="F46" s="17" t="s">
        <v>19</v>
      </c>
      <c r="G46" s="11">
        <v>2015</v>
      </c>
      <c r="H46" s="90" t="s">
        <v>18</v>
      </c>
      <c r="I46" s="14">
        <v>2.7</v>
      </c>
      <c r="J46" s="65"/>
      <c r="K46" s="65"/>
      <c r="L46" s="65"/>
      <c r="M46" s="65"/>
      <c r="N46" s="65"/>
      <c r="O46" s="15"/>
      <c r="P46" s="15"/>
      <c r="Q46" s="15"/>
      <c r="R46" s="16"/>
      <c r="S46" s="16" t="s">
        <v>322</v>
      </c>
      <c r="T46" s="18">
        <v>0</v>
      </c>
      <c r="U46" s="19"/>
      <c r="V46" s="19">
        <v>0</v>
      </c>
      <c r="W46" s="19">
        <v>2.7</v>
      </c>
      <c r="X46" s="19">
        <f t="shared" si="0"/>
        <v>2.7</v>
      </c>
      <c r="Y46" s="19">
        <f t="shared" si="1"/>
        <v>2.7</v>
      </c>
      <c r="AA46" s="69"/>
    </row>
    <row r="47" spans="1:27" ht="42.75" x14ac:dyDescent="0.2">
      <c r="A47" s="10" t="s">
        <v>67</v>
      </c>
      <c r="B47" s="11">
        <v>27027864</v>
      </c>
      <c r="C47" s="12" t="s">
        <v>443</v>
      </c>
      <c r="D47" s="50">
        <v>3950042</v>
      </c>
      <c r="E47" s="11" t="s">
        <v>64</v>
      </c>
      <c r="F47" s="17" t="s">
        <v>19</v>
      </c>
      <c r="G47" s="11">
        <v>2015</v>
      </c>
      <c r="H47" s="90" t="s">
        <v>18</v>
      </c>
      <c r="I47" s="14">
        <v>7.4290000000000003</v>
      </c>
      <c r="J47" s="65"/>
      <c r="K47" s="65"/>
      <c r="L47" s="65"/>
      <c r="M47" s="65"/>
      <c r="N47" s="65"/>
      <c r="O47" s="15"/>
      <c r="P47" s="15"/>
      <c r="Q47" s="15"/>
      <c r="R47" s="16"/>
      <c r="S47" s="16" t="s">
        <v>322</v>
      </c>
      <c r="T47" s="18">
        <v>0</v>
      </c>
      <c r="U47" s="19"/>
      <c r="V47" s="19">
        <v>0</v>
      </c>
      <c r="W47" s="19">
        <v>7.4290000000000003</v>
      </c>
      <c r="X47" s="19">
        <f t="shared" si="0"/>
        <v>7.4290000000000003</v>
      </c>
      <c r="Y47" s="19">
        <f t="shared" si="1"/>
        <v>7.4290000000000003</v>
      </c>
      <c r="AA47" s="69"/>
    </row>
    <row r="48" spans="1:27" ht="42.75" x14ac:dyDescent="0.2">
      <c r="A48" s="10" t="s">
        <v>67</v>
      </c>
      <c r="B48" s="11">
        <v>27027864</v>
      </c>
      <c r="C48" s="12" t="s">
        <v>443</v>
      </c>
      <c r="D48" s="50">
        <v>4780784</v>
      </c>
      <c r="E48" s="11" t="s">
        <v>71</v>
      </c>
      <c r="F48" s="17" t="s">
        <v>19</v>
      </c>
      <c r="G48" s="11">
        <v>2015</v>
      </c>
      <c r="H48" s="90" t="s">
        <v>18</v>
      </c>
      <c r="I48" s="14">
        <v>6</v>
      </c>
      <c r="J48" s="65"/>
      <c r="K48" s="65"/>
      <c r="L48" s="65"/>
      <c r="M48" s="65"/>
      <c r="N48" s="65"/>
      <c r="O48" s="15"/>
      <c r="P48" s="15"/>
      <c r="Q48" s="15"/>
      <c r="R48" s="16"/>
      <c r="S48" s="16" t="s">
        <v>322</v>
      </c>
      <c r="T48" s="18">
        <v>0</v>
      </c>
      <c r="U48" s="19"/>
      <c r="V48" s="19">
        <v>0</v>
      </c>
      <c r="W48" s="19">
        <v>6</v>
      </c>
      <c r="X48" s="19">
        <f t="shared" si="0"/>
        <v>6</v>
      </c>
      <c r="Y48" s="19">
        <f t="shared" si="1"/>
        <v>6</v>
      </c>
      <c r="AA48" s="69"/>
    </row>
    <row r="49" spans="1:27" ht="42.75" x14ac:dyDescent="0.2">
      <c r="A49" s="10" t="s">
        <v>67</v>
      </c>
      <c r="B49" s="11">
        <v>27027864</v>
      </c>
      <c r="C49" s="12" t="s">
        <v>443</v>
      </c>
      <c r="D49" s="50">
        <v>6451839</v>
      </c>
      <c r="E49" s="11" t="s">
        <v>29</v>
      </c>
      <c r="F49" s="17" t="s">
        <v>19</v>
      </c>
      <c r="G49" s="11">
        <v>2015</v>
      </c>
      <c r="H49" s="90" t="s">
        <v>18</v>
      </c>
      <c r="I49" s="14">
        <v>7.4859999999999998</v>
      </c>
      <c r="J49" s="65"/>
      <c r="K49" s="65"/>
      <c r="L49" s="65"/>
      <c r="M49" s="65"/>
      <c r="N49" s="65"/>
      <c r="O49" s="15"/>
      <c r="P49" s="15"/>
      <c r="Q49" s="15"/>
      <c r="R49" s="16"/>
      <c r="S49" s="16" t="s">
        <v>322</v>
      </c>
      <c r="T49" s="18">
        <v>0</v>
      </c>
      <c r="U49" s="19"/>
      <c r="V49" s="19">
        <v>0</v>
      </c>
      <c r="W49" s="19">
        <v>7.4859999999999998</v>
      </c>
      <c r="X49" s="19">
        <f t="shared" si="0"/>
        <v>7.4859999999999998</v>
      </c>
      <c r="Y49" s="19">
        <f t="shared" si="1"/>
        <v>7.4859999999999998</v>
      </c>
      <c r="AA49" s="69"/>
    </row>
    <row r="50" spans="1:27" ht="42.75" x14ac:dyDescent="0.2">
      <c r="A50" s="22" t="s">
        <v>67</v>
      </c>
      <c r="B50" s="11">
        <v>27027864</v>
      </c>
      <c r="C50" s="12" t="s">
        <v>443</v>
      </c>
      <c r="D50" s="50">
        <v>8618999</v>
      </c>
      <c r="E50" s="11" t="s">
        <v>25</v>
      </c>
      <c r="F50" s="17" t="s">
        <v>19</v>
      </c>
      <c r="G50" s="11">
        <v>2015</v>
      </c>
      <c r="H50" s="90" t="s">
        <v>18</v>
      </c>
      <c r="I50" s="14">
        <v>5.2</v>
      </c>
      <c r="J50" s="65"/>
      <c r="K50" s="65"/>
      <c r="L50" s="65"/>
      <c r="M50" s="65"/>
      <c r="N50" s="65"/>
      <c r="O50" s="15"/>
      <c r="P50" s="15"/>
      <c r="Q50" s="15"/>
      <c r="R50" s="16"/>
      <c r="S50" s="16" t="s">
        <v>322</v>
      </c>
      <c r="T50" s="18">
        <v>0</v>
      </c>
      <c r="U50" s="19"/>
      <c r="V50" s="19">
        <v>0</v>
      </c>
      <c r="W50" s="19">
        <v>5.2</v>
      </c>
      <c r="X50" s="19">
        <f t="shared" si="0"/>
        <v>5.2</v>
      </c>
      <c r="Y50" s="19">
        <f t="shared" si="1"/>
        <v>5.2</v>
      </c>
      <c r="AA50" s="69"/>
    </row>
    <row r="51" spans="1:27" ht="42.75" x14ac:dyDescent="0.2">
      <c r="A51" s="10" t="s">
        <v>72</v>
      </c>
      <c r="B51" s="11">
        <v>560618</v>
      </c>
      <c r="C51" s="12" t="s">
        <v>73</v>
      </c>
      <c r="D51" s="50">
        <v>6933252</v>
      </c>
      <c r="E51" s="11" t="s">
        <v>45</v>
      </c>
      <c r="F51" s="17" t="s">
        <v>19</v>
      </c>
      <c r="G51" s="11">
        <v>2015</v>
      </c>
      <c r="H51" s="90" t="s">
        <v>18</v>
      </c>
      <c r="I51" s="14">
        <v>7</v>
      </c>
      <c r="J51" s="65"/>
      <c r="K51" s="65"/>
      <c r="L51" s="65"/>
      <c r="M51" s="65"/>
      <c r="N51" s="65"/>
      <c r="O51" s="15"/>
      <c r="P51" s="15"/>
      <c r="Q51" s="15"/>
      <c r="R51" s="16"/>
      <c r="S51" s="16" t="s">
        <v>323</v>
      </c>
      <c r="T51" s="18">
        <v>0</v>
      </c>
      <c r="U51" s="19"/>
      <c r="V51" s="19">
        <v>0</v>
      </c>
      <c r="W51" s="19">
        <v>7</v>
      </c>
      <c r="X51" s="19">
        <f t="shared" si="0"/>
        <v>7</v>
      </c>
      <c r="Y51" s="19">
        <f t="shared" si="1"/>
        <v>7</v>
      </c>
      <c r="AA51" s="69"/>
    </row>
    <row r="52" spans="1:27" ht="42.75" x14ac:dyDescent="0.2">
      <c r="A52" s="10" t="s">
        <v>74</v>
      </c>
      <c r="B52" s="11">
        <v>25852957</v>
      </c>
      <c r="C52" s="12" t="s">
        <v>75</v>
      </c>
      <c r="D52" s="50">
        <v>1108873</v>
      </c>
      <c r="E52" s="11" t="s">
        <v>17</v>
      </c>
      <c r="F52" s="17" t="s">
        <v>19</v>
      </c>
      <c r="G52" s="11">
        <v>2015</v>
      </c>
      <c r="H52" s="90" t="s">
        <v>18</v>
      </c>
      <c r="I52" s="14">
        <v>2.3079999999999998</v>
      </c>
      <c r="J52" s="65"/>
      <c r="K52" s="65"/>
      <c r="L52" s="65"/>
      <c r="M52" s="65"/>
      <c r="N52" s="65"/>
      <c r="O52" s="15"/>
      <c r="P52" s="15"/>
      <c r="Q52" s="15"/>
      <c r="R52" s="16"/>
      <c r="S52" s="16" t="s">
        <v>324</v>
      </c>
      <c r="T52" s="18">
        <v>0</v>
      </c>
      <c r="U52" s="19"/>
      <c r="V52" s="19">
        <v>0</v>
      </c>
      <c r="W52" s="19">
        <v>2.3079999999999998</v>
      </c>
      <c r="X52" s="19">
        <f t="shared" si="0"/>
        <v>2.3079999999999998</v>
      </c>
      <c r="Y52" s="19">
        <f t="shared" si="1"/>
        <v>2.3079999999999998</v>
      </c>
      <c r="AA52" s="69"/>
    </row>
    <row r="53" spans="1:27" ht="59.25" customHeight="1" x14ac:dyDescent="0.2">
      <c r="A53" s="10" t="s">
        <v>74</v>
      </c>
      <c r="B53" s="11">
        <v>25852957</v>
      </c>
      <c r="C53" s="12" t="s">
        <v>75</v>
      </c>
      <c r="D53" s="50">
        <v>2100148</v>
      </c>
      <c r="E53" s="11" t="s">
        <v>76</v>
      </c>
      <c r="F53" s="17" t="s">
        <v>19</v>
      </c>
      <c r="G53" s="11">
        <v>2015</v>
      </c>
      <c r="H53" s="90" t="s">
        <v>18</v>
      </c>
      <c r="I53" s="14">
        <v>2</v>
      </c>
      <c r="J53" s="65"/>
      <c r="K53" s="65"/>
      <c r="L53" s="65"/>
      <c r="M53" s="65"/>
      <c r="N53" s="65"/>
      <c r="O53" s="15"/>
      <c r="P53" s="15"/>
      <c r="Q53" s="15"/>
      <c r="R53" s="16"/>
      <c r="S53" s="16" t="s">
        <v>324</v>
      </c>
      <c r="T53" s="18">
        <v>0</v>
      </c>
      <c r="U53" s="19"/>
      <c r="V53" s="19">
        <v>0</v>
      </c>
      <c r="W53" s="19">
        <v>2</v>
      </c>
      <c r="X53" s="19">
        <f t="shared" si="0"/>
        <v>2</v>
      </c>
      <c r="Y53" s="19">
        <f t="shared" si="1"/>
        <v>2</v>
      </c>
      <c r="AA53" s="69"/>
    </row>
    <row r="54" spans="1:27" ht="56.25" customHeight="1" x14ac:dyDescent="0.2">
      <c r="A54" s="10" t="s">
        <v>74</v>
      </c>
      <c r="B54" s="11">
        <v>25852957</v>
      </c>
      <c r="C54" s="12" t="s">
        <v>75</v>
      </c>
      <c r="D54" s="11">
        <v>5223448</v>
      </c>
      <c r="E54" s="11" t="s">
        <v>32</v>
      </c>
      <c r="F54" s="17" t="s">
        <v>19</v>
      </c>
      <c r="G54" s="11">
        <v>2020</v>
      </c>
      <c r="H54" s="90" t="s">
        <v>18</v>
      </c>
      <c r="I54" s="14">
        <v>0.995</v>
      </c>
      <c r="J54" s="79"/>
      <c r="K54" s="79"/>
      <c r="L54" s="79"/>
      <c r="M54" s="79"/>
      <c r="N54" s="79"/>
      <c r="O54" s="80"/>
      <c r="P54" s="80"/>
      <c r="Q54" s="80"/>
      <c r="R54" s="16"/>
      <c r="S54" s="16" t="s">
        <v>324</v>
      </c>
      <c r="T54" s="18">
        <v>0</v>
      </c>
      <c r="U54" s="19"/>
      <c r="V54" s="19"/>
      <c r="W54" s="19">
        <v>1</v>
      </c>
      <c r="X54" s="19">
        <f t="shared" si="0"/>
        <v>0.995</v>
      </c>
      <c r="Y54" s="19">
        <f t="shared" si="1"/>
        <v>0.995</v>
      </c>
      <c r="AA54" s="69"/>
    </row>
    <row r="55" spans="1:27" ht="55.5" customHeight="1" x14ac:dyDescent="0.2">
      <c r="A55" s="10" t="s">
        <v>74</v>
      </c>
      <c r="B55" s="11">
        <v>25852957</v>
      </c>
      <c r="C55" s="12" t="s">
        <v>75</v>
      </c>
      <c r="D55" s="50">
        <v>8030656</v>
      </c>
      <c r="E55" s="11" t="s">
        <v>54</v>
      </c>
      <c r="F55" s="17" t="s">
        <v>19</v>
      </c>
      <c r="G55" s="11">
        <v>2015</v>
      </c>
      <c r="H55" s="90" t="s">
        <v>18</v>
      </c>
      <c r="I55" s="14">
        <v>18.588000000000001</v>
      </c>
      <c r="J55" s="65"/>
      <c r="K55" s="65"/>
      <c r="L55" s="65"/>
      <c r="M55" s="65"/>
      <c r="N55" s="65"/>
      <c r="O55" s="15"/>
      <c r="P55" s="15"/>
      <c r="Q55" s="15"/>
      <c r="R55" s="16"/>
      <c r="S55" s="16" t="s">
        <v>324</v>
      </c>
      <c r="T55" s="18">
        <v>0</v>
      </c>
      <c r="U55" s="19"/>
      <c r="V55" s="19">
        <v>0</v>
      </c>
      <c r="W55" s="19">
        <v>18.594000000000001</v>
      </c>
      <c r="X55" s="19">
        <f t="shared" si="0"/>
        <v>18.588000000000001</v>
      </c>
      <c r="Y55" s="19">
        <f t="shared" si="1"/>
        <v>18.588000000000001</v>
      </c>
      <c r="AA55" s="69"/>
    </row>
    <row r="56" spans="1:27" ht="57.75" customHeight="1" x14ac:dyDescent="0.2">
      <c r="A56" s="10" t="s">
        <v>77</v>
      </c>
      <c r="B56" s="11">
        <v>42766214</v>
      </c>
      <c r="C56" s="12" t="s">
        <v>78</v>
      </c>
      <c r="D56" s="50">
        <v>2981147</v>
      </c>
      <c r="E56" s="11" t="s">
        <v>79</v>
      </c>
      <c r="F56" s="17" t="s">
        <v>19</v>
      </c>
      <c r="G56" s="11">
        <v>2015</v>
      </c>
      <c r="H56" s="90" t="s">
        <v>22</v>
      </c>
      <c r="I56" s="14">
        <v>12</v>
      </c>
      <c r="J56" s="65"/>
      <c r="K56" s="65"/>
      <c r="L56" s="65"/>
      <c r="M56" s="65"/>
      <c r="N56" s="65"/>
      <c r="O56" s="15"/>
      <c r="P56" s="15"/>
      <c r="Q56" s="15"/>
      <c r="R56" s="16"/>
      <c r="S56" s="16" t="s">
        <v>325</v>
      </c>
      <c r="T56" s="18">
        <v>0</v>
      </c>
      <c r="U56" s="19"/>
      <c r="V56" s="19">
        <v>0</v>
      </c>
      <c r="W56" s="19">
        <v>12</v>
      </c>
      <c r="X56" s="19">
        <f t="shared" si="0"/>
        <v>12</v>
      </c>
      <c r="Y56" s="19">
        <f t="shared" si="1"/>
        <v>12</v>
      </c>
      <c r="AA56" s="69"/>
    </row>
    <row r="57" spans="1:27" ht="75" customHeight="1" x14ac:dyDescent="0.2">
      <c r="A57" s="10" t="s">
        <v>77</v>
      </c>
      <c r="B57" s="11">
        <v>42766214</v>
      </c>
      <c r="C57" s="12" t="s">
        <v>78</v>
      </c>
      <c r="D57" s="50">
        <v>4879530</v>
      </c>
      <c r="E57" s="11" t="s">
        <v>38</v>
      </c>
      <c r="F57" s="17" t="s">
        <v>19</v>
      </c>
      <c r="G57" s="11">
        <v>2015</v>
      </c>
      <c r="H57" s="90" t="s">
        <v>22</v>
      </c>
      <c r="I57" s="14">
        <v>56</v>
      </c>
      <c r="J57" s="65"/>
      <c r="K57" s="65"/>
      <c r="L57" s="65"/>
      <c r="M57" s="65"/>
      <c r="N57" s="65"/>
      <c r="O57" s="15"/>
      <c r="P57" s="15"/>
      <c r="Q57" s="15"/>
      <c r="R57" s="16"/>
      <c r="S57" s="16" t="s">
        <v>325</v>
      </c>
      <c r="T57" s="18">
        <v>0</v>
      </c>
      <c r="U57" s="19"/>
      <c r="V57" s="19">
        <v>0</v>
      </c>
      <c r="W57" s="19">
        <v>56</v>
      </c>
      <c r="X57" s="19">
        <f t="shared" si="0"/>
        <v>56</v>
      </c>
      <c r="Y57" s="19">
        <f t="shared" si="1"/>
        <v>56</v>
      </c>
      <c r="AA57" s="69"/>
    </row>
    <row r="58" spans="1:27" ht="42.75" x14ac:dyDescent="0.2">
      <c r="A58" s="10" t="s">
        <v>77</v>
      </c>
      <c r="B58" s="11">
        <v>42766214</v>
      </c>
      <c r="C58" s="12" t="s">
        <v>78</v>
      </c>
      <c r="D58" s="50">
        <v>6047614</v>
      </c>
      <c r="E58" s="11" t="s">
        <v>17</v>
      </c>
      <c r="F58" s="17" t="s">
        <v>19</v>
      </c>
      <c r="G58" s="11">
        <v>2019</v>
      </c>
      <c r="H58" s="90" t="s">
        <v>18</v>
      </c>
      <c r="I58" s="14">
        <v>4.42</v>
      </c>
      <c r="J58" s="65"/>
      <c r="K58" s="65"/>
      <c r="L58" s="65"/>
      <c r="M58" s="65"/>
      <c r="N58" s="65"/>
      <c r="O58" s="15"/>
      <c r="P58" s="15"/>
      <c r="Q58" s="15"/>
      <c r="R58" s="16"/>
      <c r="S58" s="16" t="s">
        <v>325</v>
      </c>
      <c r="T58" s="18">
        <v>0</v>
      </c>
      <c r="U58" s="19"/>
      <c r="V58" s="19">
        <v>0</v>
      </c>
      <c r="W58" s="19">
        <v>3.62</v>
      </c>
      <c r="X58" s="19">
        <f t="shared" si="0"/>
        <v>4.42</v>
      </c>
      <c r="Y58" s="19">
        <f t="shared" si="1"/>
        <v>4.42</v>
      </c>
      <c r="AA58" s="69"/>
    </row>
    <row r="59" spans="1:27" ht="28.5" x14ac:dyDescent="0.2">
      <c r="A59" s="10" t="s">
        <v>77</v>
      </c>
      <c r="B59" s="11">
        <v>42766214</v>
      </c>
      <c r="C59" s="12" t="s">
        <v>78</v>
      </c>
      <c r="D59" s="50">
        <v>6375661</v>
      </c>
      <c r="E59" s="11" t="s">
        <v>23</v>
      </c>
      <c r="F59" s="17" t="s">
        <v>19</v>
      </c>
      <c r="G59" s="11">
        <v>2015</v>
      </c>
      <c r="H59" s="90" t="s">
        <v>22</v>
      </c>
      <c r="I59" s="14">
        <v>76</v>
      </c>
      <c r="J59" s="65"/>
      <c r="K59" s="65"/>
      <c r="L59" s="65"/>
      <c r="M59" s="65"/>
      <c r="N59" s="65"/>
      <c r="O59" s="15"/>
      <c r="P59" s="15"/>
      <c r="Q59" s="15"/>
      <c r="R59" s="16"/>
      <c r="S59" s="16" t="s">
        <v>325</v>
      </c>
      <c r="T59" s="18">
        <v>0</v>
      </c>
      <c r="U59" s="19"/>
      <c r="V59" s="19">
        <v>0</v>
      </c>
      <c r="W59" s="19">
        <v>76</v>
      </c>
      <c r="X59" s="19">
        <f t="shared" si="0"/>
        <v>76</v>
      </c>
      <c r="Y59" s="19">
        <f t="shared" si="1"/>
        <v>76</v>
      </c>
      <c r="AA59" s="69"/>
    </row>
    <row r="60" spans="1:27" ht="71.25" x14ac:dyDescent="0.2">
      <c r="A60" s="10" t="s">
        <v>81</v>
      </c>
      <c r="B60" s="11">
        <v>71197737</v>
      </c>
      <c r="C60" s="12" t="s">
        <v>82</v>
      </c>
      <c r="D60" s="50">
        <v>6214333</v>
      </c>
      <c r="E60" s="11" t="s">
        <v>37</v>
      </c>
      <c r="F60" s="17" t="s">
        <v>19</v>
      </c>
      <c r="G60" s="11">
        <v>2015</v>
      </c>
      <c r="H60" s="90" t="s">
        <v>22</v>
      </c>
      <c r="I60" s="14">
        <v>110</v>
      </c>
      <c r="J60" s="65"/>
      <c r="K60" s="65"/>
      <c r="L60" s="65"/>
      <c r="M60" s="65"/>
      <c r="N60" s="65"/>
      <c r="O60" s="15"/>
      <c r="P60" s="15"/>
      <c r="Q60" s="15"/>
      <c r="R60" s="16"/>
      <c r="S60" s="16" t="s">
        <v>326</v>
      </c>
      <c r="T60" s="18">
        <v>1</v>
      </c>
      <c r="U60" s="19"/>
      <c r="V60" s="19">
        <v>0</v>
      </c>
      <c r="W60" s="19">
        <v>110</v>
      </c>
      <c r="X60" s="19">
        <f t="shared" si="0"/>
        <v>110</v>
      </c>
      <c r="Y60" s="19">
        <f t="shared" si="1"/>
        <v>110</v>
      </c>
      <c r="AA60" s="69"/>
    </row>
    <row r="61" spans="1:27" ht="28.5" x14ac:dyDescent="0.2">
      <c r="A61" s="10" t="s">
        <v>83</v>
      </c>
      <c r="B61" s="11">
        <v>61985864</v>
      </c>
      <c r="C61" s="12" t="s">
        <v>84</v>
      </c>
      <c r="D61" s="50">
        <v>8921686</v>
      </c>
      <c r="E61" s="11" t="s">
        <v>38</v>
      </c>
      <c r="F61" s="17" t="s">
        <v>19</v>
      </c>
      <c r="G61" s="11">
        <v>2015</v>
      </c>
      <c r="H61" s="90" t="s">
        <v>22</v>
      </c>
      <c r="I61" s="14">
        <v>90</v>
      </c>
      <c r="J61" s="65"/>
      <c r="K61" s="65"/>
      <c r="L61" s="65"/>
      <c r="M61" s="65"/>
      <c r="N61" s="65"/>
      <c r="O61" s="15"/>
      <c r="P61" s="15"/>
      <c r="Q61" s="15"/>
      <c r="R61" s="16"/>
      <c r="S61" s="16" t="s">
        <v>327</v>
      </c>
      <c r="T61" s="18">
        <v>1</v>
      </c>
      <c r="U61" s="19"/>
      <c r="V61" s="19">
        <v>0</v>
      </c>
      <c r="W61" s="19">
        <v>90</v>
      </c>
      <c r="X61" s="19">
        <f t="shared" si="0"/>
        <v>90</v>
      </c>
      <c r="Y61" s="19">
        <f t="shared" si="1"/>
        <v>90</v>
      </c>
      <c r="AA61" s="69"/>
    </row>
    <row r="62" spans="1:27" ht="57" x14ac:dyDescent="0.2">
      <c r="A62" s="10" t="s">
        <v>85</v>
      </c>
      <c r="B62" s="11">
        <v>64095771</v>
      </c>
      <c r="C62" s="12" t="s">
        <v>86</v>
      </c>
      <c r="D62" s="50">
        <v>4184171</v>
      </c>
      <c r="E62" s="11" t="s">
        <v>38</v>
      </c>
      <c r="F62" s="17" t="s">
        <v>19</v>
      </c>
      <c r="G62" s="11">
        <v>2015</v>
      </c>
      <c r="H62" s="90" t="s">
        <v>22</v>
      </c>
      <c r="I62" s="14">
        <v>40</v>
      </c>
      <c r="J62" s="65"/>
      <c r="K62" s="65"/>
      <c r="L62" s="65"/>
      <c r="M62" s="65"/>
      <c r="N62" s="65"/>
      <c r="O62" s="15"/>
      <c r="P62" s="15"/>
      <c r="Q62" s="15"/>
      <c r="R62" s="16"/>
      <c r="S62" s="16" t="s">
        <v>328</v>
      </c>
      <c r="T62" s="18">
        <v>0</v>
      </c>
      <c r="U62" s="19"/>
      <c r="V62" s="19">
        <v>0</v>
      </c>
      <c r="W62" s="19">
        <v>40</v>
      </c>
      <c r="X62" s="19">
        <f t="shared" si="0"/>
        <v>40</v>
      </c>
      <c r="Y62" s="19">
        <f t="shared" si="1"/>
        <v>40</v>
      </c>
      <c r="AA62" s="69"/>
    </row>
    <row r="63" spans="1:27" ht="57" x14ac:dyDescent="0.2">
      <c r="A63" s="10" t="s">
        <v>85</v>
      </c>
      <c r="B63" s="11">
        <v>64095771</v>
      </c>
      <c r="C63" s="12" t="s">
        <v>86</v>
      </c>
      <c r="D63" s="50">
        <v>8700573</v>
      </c>
      <c r="E63" s="11" t="s">
        <v>48</v>
      </c>
      <c r="F63" s="17" t="s">
        <v>19</v>
      </c>
      <c r="G63" s="11">
        <v>2015</v>
      </c>
      <c r="H63" s="90" t="s">
        <v>18</v>
      </c>
      <c r="I63" s="14">
        <v>1.5</v>
      </c>
      <c r="J63" s="65"/>
      <c r="K63" s="65"/>
      <c r="L63" s="65"/>
      <c r="M63" s="65"/>
      <c r="N63" s="65"/>
      <c r="O63" s="15"/>
      <c r="P63" s="15"/>
      <c r="Q63" s="15"/>
      <c r="R63" s="16"/>
      <c r="S63" s="16" t="s">
        <v>328</v>
      </c>
      <c r="T63" s="18">
        <v>0</v>
      </c>
      <c r="U63" s="19"/>
      <c r="V63" s="19">
        <v>0</v>
      </c>
      <c r="W63" s="19">
        <v>1.5</v>
      </c>
      <c r="X63" s="19">
        <f t="shared" si="0"/>
        <v>1.5</v>
      </c>
      <c r="Y63" s="19">
        <f t="shared" si="1"/>
        <v>1.5</v>
      </c>
      <c r="AA63" s="69"/>
    </row>
    <row r="64" spans="1:27" ht="28.5" x14ac:dyDescent="0.2">
      <c r="A64" s="10" t="s">
        <v>87</v>
      </c>
      <c r="B64" s="11">
        <v>75004399</v>
      </c>
      <c r="C64" s="12" t="s">
        <v>88</v>
      </c>
      <c r="D64" s="50">
        <v>7663462</v>
      </c>
      <c r="E64" s="11" t="s">
        <v>38</v>
      </c>
      <c r="F64" s="17" t="s">
        <v>19</v>
      </c>
      <c r="G64" s="11">
        <v>2015</v>
      </c>
      <c r="H64" s="90" t="s">
        <v>22</v>
      </c>
      <c r="I64" s="14">
        <v>74</v>
      </c>
      <c r="J64" s="65"/>
      <c r="K64" s="65"/>
      <c r="L64" s="65"/>
      <c r="M64" s="65"/>
      <c r="N64" s="65"/>
      <c r="O64" s="15"/>
      <c r="P64" s="15"/>
      <c r="Q64" s="15"/>
      <c r="R64" s="16"/>
      <c r="S64" s="16" t="s">
        <v>329</v>
      </c>
      <c r="T64" s="18">
        <v>1</v>
      </c>
      <c r="U64" s="19"/>
      <c r="V64" s="19">
        <v>0</v>
      </c>
      <c r="W64" s="19">
        <v>74</v>
      </c>
      <c r="X64" s="19">
        <f t="shared" si="0"/>
        <v>74</v>
      </c>
      <c r="Y64" s="19">
        <f t="shared" si="1"/>
        <v>74</v>
      </c>
      <c r="AA64" s="69"/>
    </row>
    <row r="65" spans="1:27" ht="28.5" x14ac:dyDescent="0.2">
      <c r="A65" s="10" t="s">
        <v>87</v>
      </c>
      <c r="B65" s="11">
        <v>75004399</v>
      </c>
      <c r="C65" s="12" t="s">
        <v>88</v>
      </c>
      <c r="D65" s="50">
        <v>8770071</v>
      </c>
      <c r="E65" s="11" t="s">
        <v>23</v>
      </c>
      <c r="F65" s="17" t="s">
        <v>19</v>
      </c>
      <c r="G65" s="11">
        <v>2016</v>
      </c>
      <c r="H65" s="90" t="s">
        <v>22</v>
      </c>
      <c r="I65" s="14">
        <v>17</v>
      </c>
      <c r="J65" s="65"/>
      <c r="K65" s="65"/>
      <c r="L65" s="65"/>
      <c r="M65" s="65"/>
      <c r="N65" s="65"/>
      <c r="O65" s="15"/>
      <c r="P65" s="15"/>
      <c r="Q65" s="15"/>
      <c r="R65" s="16"/>
      <c r="S65" s="16" t="s">
        <v>329</v>
      </c>
      <c r="T65" s="18">
        <v>1</v>
      </c>
      <c r="U65" s="19"/>
      <c r="V65" s="19">
        <v>0</v>
      </c>
      <c r="W65" s="19">
        <v>17</v>
      </c>
      <c r="X65" s="19">
        <f t="shared" si="0"/>
        <v>17</v>
      </c>
      <c r="Y65" s="19">
        <f t="shared" si="1"/>
        <v>17</v>
      </c>
      <c r="AA65" s="69"/>
    </row>
    <row r="66" spans="1:27" ht="42.75" x14ac:dyDescent="0.2">
      <c r="A66" s="10" t="s">
        <v>89</v>
      </c>
      <c r="B66" s="11">
        <v>61985911</v>
      </c>
      <c r="C66" s="12" t="s">
        <v>90</v>
      </c>
      <c r="D66" s="50">
        <v>3251333</v>
      </c>
      <c r="E66" s="11" t="s">
        <v>47</v>
      </c>
      <c r="F66" s="17" t="s">
        <v>19</v>
      </c>
      <c r="G66" s="11">
        <v>2022</v>
      </c>
      <c r="H66" s="90" t="s">
        <v>22</v>
      </c>
      <c r="I66" s="14">
        <v>6</v>
      </c>
      <c r="J66" s="65"/>
      <c r="K66" s="65"/>
      <c r="L66" s="65"/>
      <c r="M66" s="65"/>
      <c r="N66" s="65"/>
      <c r="O66" s="15"/>
      <c r="P66" s="15"/>
      <c r="Q66" s="15"/>
      <c r="R66" s="16"/>
      <c r="S66" s="16" t="s">
        <v>330</v>
      </c>
      <c r="T66" s="18">
        <v>1</v>
      </c>
      <c r="U66" s="19"/>
      <c r="V66" s="19">
        <v>0</v>
      </c>
      <c r="W66" s="19">
        <v>6</v>
      </c>
      <c r="X66" s="19">
        <f t="shared" si="0"/>
        <v>6</v>
      </c>
      <c r="Y66" s="19">
        <f t="shared" si="1"/>
        <v>6</v>
      </c>
      <c r="AA66" s="69"/>
    </row>
    <row r="67" spans="1:27" ht="42.75" x14ac:dyDescent="0.2">
      <c r="A67" s="10" t="s">
        <v>89</v>
      </c>
      <c r="B67" s="11">
        <v>61985911</v>
      </c>
      <c r="C67" s="12" t="s">
        <v>90</v>
      </c>
      <c r="D67" s="50">
        <v>8907426</v>
      </c>
      <c r="E67" s="11" t="s">
        <v>38</v>
      </c>
      <c r="F67" s="17" t="s">
        <v>19</v>
      </c>
      <c r="G67" s="11">
        <v>2015</v>
      </c>
      <c r="H67" s="90" t="s">
        <v>22</v>
      </c>
      <c r="I67" s="14">
        <v>50</v>
      </c>
      <c r="J67" s="65"/>
      <c r="K67" s="65"/>
      <c r="L67" s="65"/>
      <c r="M67" s="65"/>
      <c r="N67" s="65"/>
      <c r="O67" s="15"/>
      <c r="P67" s="15"/>
      <c r="Q67" s="15"/>
      <c r="R67" s="16"/>
      <c r="S67" s="16" t="s">
        <v>330</v>
      </c>
      <c r="T67" s="18">
        <v>1</v>
      </c>
      <c r="U67" s="19"/>
      <c r="V67" s="19">
        <v>0</v>
      </c>
      <c r="W67" s="19">
        <v>50</v>
      </c>
      <c r="X67" s="19">
        <f t="shared" ref="X67:X130" si="2">I67+J67+O67+P67</f>
        <v>50</v>
      </c>
      <c r="Y67" s="19">
        <f t="shared" ref="Y67:Y130" si="3">I67+J67</f>
        <v>50</v>
      </c>
      <c r="AA67" s="69"/>
    </row>
    <row r="68" spans="1:27" ht="42.75" x14ac:dyDescent="0.2">
      <c r="A68" s="10" t="s">
        <v>89</v>
      </c>
      <c r="B68" s="11">
        <v>61985911</v>
      </c>
      <c r="C68" s="12" t="s">
        <v>90</v>
      </c>
      <c r="D68" s="50">
        <v>8979469</v>
      </c>
      <c r="E68" s="11" t="s">
        <v>37</v>
      </c>
      <c r="F68" s="17" t="s">
        <v>19</v>
      </c>
      <c r="G68" s="11">
        <v>2015</v>
      </c>
      <c r="H68" s="90" t="s">
        <v>22</v>
      </c>
      <c r="I68" s="14">
        <v>89</v>
      </c>
      <c r="J68" s="65"/>
      <c r="K68" s="65"/>
      <c r="L68" s="65"/>
      <c r="M68" s="65"/>
      <c r="N68" s="65"/>
      <c r="O68" s="15"/>
      <c r="P68" s="15"/>
      <c r="Q68" s="15"/>
      <c r="R68" s="16"/>
      <c r="S68" s="16" t="s">
        <v>330</v>
      </c>
      <c r="T68" s="18">
        <v>1</v>
      </c>
      <c r="U68" s="19"/>
      <c r="V68" s="19">
        <v>0</v>
      </c>
      <c r="W68" s="19">
        <v>89</v>
      </c>
      <c r="X68" s="19">
        <f t="shared" si="2"/>
        <v>89</v>
      </c>
      <c r="Y68" s="19">
        <f t="shared" si="3"/>
        <v>89</v>
      </c>
      <c r="AA68" s="69"/>
    </row>
    <row r="69" spans="1:27" ht="28.5" x14ac:dyDescent="0.2">
      <c r="A69" s="10" t="s">
        <v>91</v>
      </c>
      <c r="B69" s="11">
        <v>75004054</v>
      </c>
      <c r="C69" s="12" t="s">
        <v>92</v>
      </c>
      <c r="D69" s="50">
        <v>6500883</v>
      </c>
      <c r="E69" s="11" t="s">
        <v>37</v>
      </c>
      <c r="F69" s="17" t="s">
        <v>19</v>
      </c>
      <c r="G69" s="11">
        <v>2015</v>
      </c>
      <c r="H69" s="90" t="s">
        <v>22</v>
      </c>
      <c r="I69" s="14">
        <v>55</v>
      </c>
      <c r="J69" s="65"/>
      <c r="K69" s="65"/>
      <c r="L69" s="65"/>
      <c r="M69" s="65"/>
      <c r="N69" s="65"/>
      <c r="O69" s="15"/>
      <c r="P69" s="15"/>
      <c r="Q69" s="15"/>
      <c r="R69" s="16"/>
      <c r="S69" s="16" t="s">
        <v>331</v>
      </c>
      <c r="T69" s="18">
        <v>1</v>
      </c>
      <c r="U69" s="19"/>
      <c r="V69" s="19">
        <v>0</v>
      </c>
      <c r="W69" s="19">
        <v>55</v>
      </c>
      <c r="X69" s="19">
        <f t="shared" si="2"/>
        <v>55</v>
      </c>
      <c r="Y69" s="19">
        <f t="shared" si="3"/>
        <v>55</v>
      </c>
      <c r="AA69" s="69"/>
    </row>
    <row r="70" spans="1:27" ht="42.75" x14ac:dyDescent="0.2">
      <c r="A70" s="10" t="s">
        <v>93</v>
      </c>
      <c r="B70" s="11">
        <v>70885541</v>
      </c>
      <c r="C70" s="12" t="s">
        <v>94</v>
      </c>
      <c r="D70" s="50">
        <v>2788489</v>
      </c>
      <c r="E70" s="11" t="s">
        <v>38</v>
      </c>
      <c r="F70" s="17" t="s">
        <v>19</v>
      </c>
      <c r="G70" s="11">
        <v>2015</v>
      </c>
      <c r="H70" s="90" t="s">
        <v>22</v>
      </c>
      <c r="I70" s="14">
        <v>41</v>
      </c>
      <c r="J70" s="65"/>
      <c r="K70" s="65"/>
      <c r="L70" s="65"/>
      <c r="M70" s="65"/>
      <c r="N70" s="65"/>
      <c r="O70" s="15"/>
      <c r="P70" s="15"/>
      <c r="Q70" s="15"/>
      <c r="R70" s="16"/>
      <c r="S70" s="16" t="s">
        <v>332</v>
      </c>
      <c r="T70" s="18">
        <v>0</v>
      </c>
      <c r="U70" s="19"/>
      <c r="V70" s="19">
        <v>0</v>
      </c>
      <c r="W70" s="19">
        <v>41</v>
      </c>
      <c r="X70" s="19">
        <f t="shared" si="2"/>
        <v>41</v>
      </c>
      <c r="Y70" s="19">
        <f t="shared" si="3"/>
        <v>41</v>
      </c>
      <c r="AA70" s="69"/>
    </row>
    <row r="71" spans="1:27" ht="42.75" x14ac:dyDescent="0.2">
      <c r="A71" s="10" t="s">
        <v>93</v>
      </c>
      <c r="B71" s="11">
        <v>70885541</v>
      </c>
      <c r="C71" s="12" t="s">
        <v>94</v>
      </c>
      <c r="D71" s="50">
        <v>9397004</v>
      </c>
      <c r="E71" s="11" t="s">
        <v>48</v>
      </c>
      <c r="F71" s="17" t="s">
        <v>19</v>
      </c>
      <c r="G71" s="11">
        <v>2015</v>
      </c>
      <c r="H71" s="90" t="s">
        <v>18</v>
      </c>
      <c r="I71" s="14">
        <v>5.3250000000000002</v>
      </c>
      <c r="J71" s="65"/>
      <c r="K71" s="65"/>
      <c r="L71" s="65"/>
      <c r="M71" s="65"/>
      <c r="N71" s="65"/>
      <c r="O71" s="15"/>
      <c r="P71" s="15"/>
      <c r="Q71" s="15"/>
      <c r="R71" s="16"/>
      <c r="S71" s="16" t="s">
        <v>332</v>
      </c>
      <c r="T71" s="18">
        <v>0</v>
      </c>
      <c r="U71" s="19"/>
      <c r="V71" s="19">
        <v>0</v>
      </c>
      <c r="W71" s="19">
        <v>5.3250000000000002</v>
      </c>
      <c r="X71" s="19">
        <f t="shared" si="2"/>
        <v>5.3250000000000002</v>
      </c>
      <c r="Y71" s="19">
        <f t="shared" si="3"/>
        <v>5.3250000000000002</v>
      </c>
      <c r="AA71" s="69"/>
    </row>
    <row r="72" spans="1:27" ht="42.75" x14ac:dyDescent="0.2">
      <c r="A72" s="10" t="s">
        <v>95</v>
      </c>
      <c r="B72" s="11">
        <v>75004402</v>
      </c>
      <c r="C72" s="12" t="s">
        <v>96</v>
      </c>
      <c r="D72" s="50">
        <v>5411328</v>
      </c>
      <c r="E72" s="11" t="s">
        <v>38</v>
      </c>
      <c r="F72" s="17" t="s">
        <v>19</v>
      </c>
      <c r="G72" s="11">
        <v>2015</v>
      </c>
      <c r="H72" s="90" t="s">
        <v>22</v>
      </c>
      <c r="I72" s="14">
        <v>165</v>
      </c>
      <c r="J72" s="65"/>
      <c r="K72" s="65"/>
      <c r="L72" s="65"/>
      <c r="M72" s="65"/>
      <c r="N72" s="65"/>
      <c r="O72" s="15"/>
      <c r="P72" s="15"/>
      <c r="Q72" s="15"/>
      <c r="R72" s="16"/>
      <c r="S72" s="16" t="s">
        <v>333</v>
      </c>
      <c r="T72" s="18">
        <v>1</v>
      </c>
      <c r="U72" s="19"/>
      <c r="V72" s="19">
        <v>0</v>
      </c>
      <c r="W72" s="19">
        <v>165</v>
      </c>
      <c r="X72" s="19">
        <f t="shared" si="2"/>
        <v>165</v>
      </c>
      <c r="Y72" s="19">
        <f t="shared" si="3"/>
        <v>165</v>
      </c>
      <c r="AA72" s="69"/>
    </row>
    <row r="73" spans="1:27" ht="42.75" x14ac:dyDescent="0.2">
      <c r="A73" s="10" t="s">
        <v>97</v>
      </c>
      <c r="B73" s="11">
        <v>75004101</v>
      </c>
      <c r="C73" s="12" t="s">
        <v>98</v>
      </c>
      <c r="D73" s="50">
        <v>7300941</v>
      </c>
      <c r="E73" s="11" t="s">
        <v>38</v>
      </c>
      <c r="F73" s="17" t="s">
        <v>19</v>
      </c>
      <c r="G73" s="11">
        <v>2015</v>
      </c>
      <c r="H73" s="90" t="s">
        <v>22</v>
      </c>
      <c r="I73" s="14">
        <v>135</v>
      </c>
      <c r="J73" s="65"/>
      <c r="K73" s="65"/>
      <c r="L73" s="65"/>
      <c r="M73" s="65"/>
      <c r="N73" s="65"/>
      <c r="O73" s="15"/>
      <c r="P73" s="15"/>
      <c r="Q73" s="15"/>
      <c r="R73" s="16"/>
      <c r="S73" s="16" t="s">
        <v>334</v>
      </c>
      <c r="T73" s="18">
        <v>1</v>
      </c>
      <c r="U73" s="19"/>
      <c r="V73" s="19">
        <v>0</v>
      </c>
      <c r="W73" s="19">
        <v>140</v>
      </c>
      <c r="X73" s="19">
        <f t="shared" si="2"/>
        <v>135</v>
      </c>
      <c r="Y73" s="19">
        <f t="shared" si="3"/>
        <v>135</v>
      </c>
      <c r="AA73" s="69"/>
    </row>
    <row r="74" spans="1:27" ht="28.5" x14ac:dyDescent="0.2">
      <c r="A74" s="10" t="s">
        <v>99</v>
      </c>
      <c r="B74" s="11">
        <v>71197702</v>
      </c>
      <c r="C74" s="12" t="s">
        <v>100</v>
      </c>
      <c r="D74" s="50">
        <v>7369254</v>
      </c>
      <c r="E74" s="11" t="s">
        <v>38</v>
      </c>
      <c r="F74" s="17" t="s">
        <v>19</v>
      </c>
      <c r="G74" s="11">
        <v>2015</v>
      </c>
      <c r="H74" s="90" t="s">
        <v>22</v>
      </c>
      <c r="I74" s="14">
        <v>75</v>
      </c>
      <c r="J74" s="65"/>
      <c r="K74" s="65"/>
      <c r="L74" s="65"/>
      <c r="M74" s="65"/>
      <c r="N74" s="65"/>
      <c r="O74" s="15"/>
      <c r="P74" s="15"/>
      <c r="Q74" s="15"/>
      <c r="R74" s="16"/>
      <c r="S74" s="16" t="s">
        <v>335</v>
      </c>
      <c r="T74" s="18">
        <v>1</v>
      </c>
      <c r="U74" s="19"/>
      <c r="V74" s="19">
        <v>0</v>
      </c>
      <c r="W74" s="19">
        <v>75</v>
      </c>
      <c r="X74" s="19">
        <f t="shared" si="2"/>
        <v>75</v>
      </c>
      <c r="Y74" s="19">
        <f t="shared" si="3"/>
        <v>75</v>
      </c>
      <c r="AA74" s="69"/>
    </row>
    <row r="75" spans="1:27" ht="28.5" x14ac:dyDescent="0.2">
      <c r="A75" s="10" t="s">
        <v>101</v>
      </c>
      <c r="B75" s="11">
        <v>70943010</v>
      </c>
      <c r="C75" s="12" t="s">
        <v>102</v>
      </c>
      <c r="D75" s="50">
        <v>9850132</v>
      </c>
      <c r="E75" s="11" t="s">
        <v>38</v>
      </c>
      <c r="F75" s="17" t="s">
        <v>19</v>
      </c>
      <c r="G75" s="11">
        <v>2015</v>
      </c>
      <c r="H75" s="90" t="s">
        <v>22</v>
      </c>
      <c r="I75" s="14">
        <v>58</v>
      </c>
      <c r="J75" s="65"/>
      <c r="K75" s="65"/>
      <c r="L75" s="65"/>
      <c r="M75" s="65"/>
      <c r="N75" s="65"/>
      <c r="O75" s="15"/>
      <c r="P75" s="15"/>
      <c r="Q75" s="15"/>
      <c r="R75" s="16"/>
      <c r="S75" s="16" t="s">
        <v>336</v>
      </c>
      <c r="T75" s="18">
        <v>0</v>
      </c>
      <c r="U75" s="19"/>
      <c r="V75" s="19">
        <v>0</v>
      </c>
      <c r="W75" s="19">
        <v>58</v>
      </c>
      <c r="X75" s="19">
        <f t="shared" si="2"/>
        <v>58</v>
      </c>
      <c r="Y75" s="19">
        <f t="shared" si="3"/>
        <v>58</v>
      </c>
      <c r="AA75" s="69"/>
    </row>
    <row r="76" spans="1:27" ht="28.5" x14ac:dyDescent="0.2">
      <c r="A76" s="10" t="s">
        <v>103</v>
      </c>
      <c r="B76" s="11">
        <v>70286001</v>
      </c>
      <c r="C76" s="12" t="s">
        <v>104</v>
      </c>
      <c r="D76" s="50">
        <v>6531355</v>
      </c>
      <c r="E76" s="11" t="s">
        <v>38</v>
      </c>
      <c r="F76" s="17" t="s">
        <v>19</v>
      </c>
      <c r="G76" s="11">
        <v>2015</v>
      </c>
      <c r="H76" s="90" t="s">
        <v>22</v>
      </c>
      <c r="I76" s="14">
        <v>36</v>
      </c>
      <c r="J76" s="65"/>
      <c r="K76" s="65"/>
      <c r="L76" s="65"/>
      <c r="M76" s="65"/>
      <c r="N76" s="65"/>
      <c r="O76" s="15"/>
      <c r="P76" s="15"/>
      <c r="Q76" s="15"/>
      <c r="R76" s="16"/>
      <c r="S76" s="16" t="s">
        <v>337</v>
      </c>
      <c r="T76" s="18">
        <v>0</v>
      </c>
      <c r="U76" s="19"/>
      <c r="V76" s="19">
        <v>0</v>
      </c>
      <c r="W76" s="19">
        <v>36</v>
      </c>
      <c r="X76" s="19">
        <f t="shared" si="2"/>
        <v>36</v>
      </c>
      <c r="Y76" s="19">
        <f t="shared" si="3"/>
        <v>36</v>
      </c>
      <c r="AA76" s="69"/>
    </row>
    <row r="77" spans="1:27" ht="28.5" x14ac:dyDescent="0.2">
      <c r="A77" s="10" t="s">
        <v>105</v>
      </c>
      <c r="B77" s="11">
        <v>61985881</v>
      </c>
      <c r="C77" s="12" t="s">
        <v>106</v>
      </c>
      <c r="D77" s="50">
        <v>2773816</v>
      </c>
      <c r="E77" s="11" t="s">
        <v>38</v>
      </c>
      <c r="F77" s="17" t="s">
        <v>19</v>
      </c>
      <c r="G77" s="11">
        <v>2015</v>
      </c>
      <c r="H77" s="90" t="s">
        <v>22</v>
      </c>
      <c r="I77" s="14">
        <v>80</v>
      </c>
      <c r="J77" s="65"/>
      <c r="K77" s="65"/>
      <c r="L77" s="65"/>
      <c r="M77" s="65"/>
      <c r="N77" s="65"/>
      <c r="O77" s="15"/>
      <c r="P77" s="15"/>
      <c r="Q77" s="15"/>
      <c r="R77" s="16"/>
      <c r="S77" s="16" t="s">
        <v>338</v>
      </c>
      <c r="T77" s="18">
        <v>1</v>
      </c>
      <c r="U77" s="19"/>
      <c r="V77" s="19">
        <v>0</v>
      </c>
      <c r="W77" s="19">
        <v>80</v>
      </c>
      <c r="X77" s="19">
        <f t="shared" si="2"/>
        <v>80</v>
      </c>
      <c r="Y77" s="19">
        <f t="shared" si="3"/>
        <v>80</v>
      </c>
      <c r="AA77" s="69"/>
    </row>
    <row r="78" spans="1:27" ht="28.5" x14ac:dyDescent="0.2">
      <c r="A78" s="10" t="s">
        <v>105</v>
      </c>
      <c r="B78" s="11">
        <v>61985881</v>
      </c>
      <c r="C78" s="12" t="s">
        <v>106</v>
      </c>
      <c r="D78" s="50">
        <v>8409320</v>
      </c>
      <c r="E78" s="11" t="s">
        <v>23</v>
      </c>
      <c r="F78" s="17" t="s">
        <v>19</v>
      </c>
      <c r="G78" s="11">
        <v>2015</v>
      </c>
      <c r="H78" s="90" t="s">
        <v>22</v>
      </c>
      <c r="I78" s="14">
        <v>128</v>
      </c>
      <c r="J78" s="65"/>
      <c r="K78" s="65"/>
      <c r="L78" s="65"/>
      <c r="M78" s="65"/>
      <c r="N78" s="65"/>
      <c r="O78" s="15"/>
      <c r="P78" s="15"/>
      <c r="Q78" s="15"/>
      <c r="R78" s="16"/>
      <c r="S78" s="16" t="s">
        <v>338</v>
      </c>
      <c r="T78" s="18">
        <v>1</v>
      </c>
      <c r="U78" s="19"/>
      <c r="V78" s="19">
        <v>0</v>
      </c>
      <c r="W78" s="19">
        <v>128</v>
      </c>
      <c r="X78" s="19">
        <f t="shared" si="2"/>
        <v>128</v>
      </c>
      <c r="Y78" s="19">
        <f t="shared" si="3"/>
        <v>128</v>
      </c>
      <c r="AA78" s="69"/>
    </row>
    <row r="79" spans="1:27" ht="28.5" x14ac:dyDescent="0.2">
      <c r="A79" s="10" t="s">
        <v>107</v>
      </c>
      <c r="B79" s="11">
        <v>70939284</v>
      </c>
      <c r="C79" s="12" t="s">
        <v>108</v>
      </c>
      <c r="D79" s="50">
        <v>4753474</v>
      </c>
      <c r="E79" s="11" t="s">
        <v>38</v>
      </c>
      <c r="F79" s="17" t="s">
        <v>19</v>
      </c>
      <c r="G79" s="11">
        <v>2015</v>
      </c>
      <c r="H79" s="90" t="s">
        <v>22</v>
      </c>
      <c r="I79" s="14">
        <v>55</v>
      </c>
      <c r="J79" s="65"/>
      <c r="K79" s="65"/>
      <c r="L79" s="65"/>
      <c r="M79" s="65"/>
      <c r="N79" s="65"/>
      <c r="O79" s="15"/>
      <c r="P79" s="15"/>
      <c r="Q79" s="15"/>
      <c r="R79" s="16"/>
      <c r="S79" s="16" t="s">
        <v>339</v>
      </c>
      <c r="T79" s="18">
        <v>0</v>
      </c>
      <c r="U79" s="19"/>
      <c r="V79" s="19">
        <v>0</v>
      </c>
      <c r="W79" s="19">
        <v>55</v>
      </c>
      <c r="X79" s="19">
        <f t="shared" si="2"/>
        <v>55</v>
      </c>
      <c r="Y79" s="19">
        <f t="shared" si="3"/>
        <v>55</v>
      </c>
      <c r="AA79" s="69"/>
    </row>
    <row r="80" spans="1:27" ht="42.75" x14ac:dyDescent="0.2">
      <c r="A80" s="10" t="s">
        <v>109</v>
      </c>
      <c r="B80" s="11">
        <v>61985872</v>
      </c>
      <c r="C80" s="12" t="s">
        <v>110</v>
      </c>
      <c r="D80" s="50">
        <v>2172521</v>
      </c>
      <c r="E80" s="11" t="s">
        <v>38</v>
      </c>
      <c r="F80" s="17" t="s">
        <v>19</v>
      </c>
      <c r="G80" s="11">
        <v>2015</v>
      </c>
      <c r="H80" s="90" t="s">
        <v>22</v>
      </c>
      <c r="I80" s="14">
        <v>30</v>
      </c>
      <c r="J80" s="65"/>
      <c r="K80" s="65"/>
      <c r="L80" s="65"/>
      <c r="M80" s="65"/>
      <c r="N80" s="65"/>
      <c r="O80" s="15"/>
      <c r="P80" s="15"/>
      <c r="Q80" s="15"/>
      <c r="R80" s="16"/>
      <c r="S80" s="16" t="s">
        <v>340</v>
      </c>
      <c r="T80" s="18">
        <v>1</v>
      </c>
      <c r="U80" s="19"/>
      <c r="V80" s="19">
        <v>0</v>
      </c>
      <c r="W80" s="19">
        <v>30</v>
      </c>
      <c r="X80" s="19">
        <f t="shared" si="2"/>
        <v>30</v>
      </c>
      <c r="Y80" s="19">
        <f t="shared" si="3"/>
        <v>30</v>
      </c>
      <c r="AA80" s="69"/>
    </row>
    <row r="81" spans="1:27" ht="42.75" x14ac:dyDescent="0.2">
      <c r="A81" s="10" t="s">
        <v>109</v>
      </c>
      <c r="B81" s="11">
        <v>61985872</v>
      </c>
      <c r="C81" s="12" t="s">
        <v>110</v>
      </c>
      <c r="D81" s="50">
        <v>4075543</v>
      </c>
      <c r="E81" s="11" t="s">
        <v>23</v>
      </c>
      <c r="F81" s="17" t="s">
        <v>19</v>
      </c>
      <c r="G81" s="11">
        <v>2015</v>
      </c>
      <c r="H81" s="90" t="s">
        <v>22</v>
      </c>
      <c r="I81" s="14">
        <v>120</v>
      </c>
      <c r="J81" s="65"/>
      <c r="K81" s="65"/>
      <c r="L81" s="65"/>
      <c r="M81" s="65"/>
      <c r="N81" s="65"/>
      <c r="O81" s="15"/>
      <c r="P81" s="15"/>
      <c r="Q81" s="15"/>
      <c r="R81" s="16"/>
      <c r="S81" s="16" t="s">
        <v>340</v>
      </c>
      <c r="T81" s="18">
        <v>1</v>
      </c>
      <c r="U81" s="19"/>
      <c r="V81" s="19">
        <v>0</v>
      </c>
      <c r="W81" s="19">
        <v>120</v>
      </c>
      <c r="X81" s="19">
        <f t="shared" si="2"/>
        <v>120</v>
      </c>
      <c r="Y81" s="19">
        <f t="shared" si="3"/>
        <v>120</v>
      </c>
      <c r="AA81" s="69"/>
    </row>
    <row r="82" spans="1:27" ht="28.5" x14ac:dyDescent="0.2">
      <c r="A82" s="10" t="s">
        <v>111</v>
      </c>
      <c r="B82" s="11">
        <v>1693182</v>
      </c>
      <c r="C82" s="12" t="s">
        <v>112</v>
      </c>
      <c r="D82" s="50">
        <v>4346319</v>
      </c>
      <c r="E82" s="11" t="s">
        <v>23</v>
      </c>
      <c r="F82" s="17" t="s">
        <v>19</v>
      </c>
      <c r="G82" s="11">
        <v>2015</v>
      </c>
      <c r="H82" s="90" t="s">
        <v>22</v>
      </c>
      <c r="I82" s="14">
        <v>34</v>
      </c>
      <c r="J82" s="65"/>
      <c r="K82" s="65"/>
      <c r="L82" s="65"/>
      <c r="M82" s="65"/>
      <c r="N82" s="65"/>
      <c r="O82" s="15"/>
      <c r="P82" s="15"/>
      <c r="Q82" s="15"/>
      <c r="R82" s="16"/>
      <c r="S82" s="16" t="s">
        <v>341</v>
      </c>
      <c r="T82" s="18">
        <v>0</v>
      </c>
      <c r="U82" s="19"/>
      <c r="V82" s="19">
        <v>0</v>
      </c>
      <c r="W82" s="19">
        <v>34</v>
      </c>
      <c r="X82" s="19">
        <f t="shared" si="2"/>
        <v>34</v>
      </c>
      <c r="Y82" s="19">
        <f t="shared" si="3"/>
        <v>34</v>
      </c>
      <c r="AA82" s="69"/>
    </row>
    <row r="83" spans="1:27" ht="42.75" x14ac:dyDescent="0.2">
      <c r="A83" s="10" t="s">
        <v>113</v>
      </c>
      <c r="B83" s="11">
        <v>70876541</v>
      </c>
      <c r="C83" s="12" t="s">
        <v>114</v>
      </c>
      <c r="D83" s="50">
        <v>5114627</v>
      </c>
      <c r="E83" s="11" t="s">
        <v>23</v>
      </c>
      <c r="F83" s="17" t="s">
        <v>19</v>
      </c>
      <c r="G83" s="11">
        <v>2015</v>
      </c>
      <c r="H83" s="90" t="s">
        <v>22</v>
      </c>
      <c r="I83" s="14">
        <v>31</v>
      </c>
      <c r="J83" s="65"/>
      <c r="K83" s="65"/>
      <c r="L83" s="65"/>
      <c r="M83" s="65"/>
      <c r="N83" s="65"/>
      <c r="O83" s="15"/>
      <c r="P83" s="15"/>
      <c r="Q83" s="15"/>
      <c r="R83" s="16"/>
      <c r="S83" s="16" t="s">
        <v>342</v>
      </c>
      <c r="T83" s="18">
        <v>0</v>
      </c>
      <c r="U83" s="19"/>
      <c r="V83" s="19">
        <v>0</v>
      </c>
      <c r="W83" s="19">
        <v>31</v>
      </c>
      <c r="X83" s="19">
        <f t="shared" si="2"/>
        <v>31</v>
      </c>
      <c r="Y83" s="19">
        <f t="shared" si="3"/>
        <v>31</v>
      </c>
      <c r="AA83" s="69"/>
    </row>
    <row r="84" spans="1:27" ht="42.75" x14ac:dyDescent="0.2">
      <c r="A84" s="10" t="s">
        <v>113</v>
      </c>
      <c r="B84" s="11">
        <v>70876541</v>
      </c>
      <c r="C84" s="12" t="s">
        <v>114</v>
      </c>
      <c r="D84" s="50">
        <v>7071582</v>
      </c>
      <c r="E84" s="11" t="s">
        <v>48</v>
      </c>
      <c r="F84" s="17" t="s">
        <v>19</v>
      </c>
      <c r="G84" s="11">
        <v>2015</v>
      </c>
      <c r="H84" s="90" t="s">
        <v>18</v>
      </c>
      <c r="I84" s="14">
        <v>12.86</v>
      </c>
      <c r="J84" s="65"/>
      <c r="K84" s="65"/>
      <c r="L84" s="65"/>
      <c r="M84" s="65"/>
      <c r="N84" s="65"/>
      <c r="O84" s="15"/>
      <c r="P84" s="15"/>
      <c r="Q84" s="15"/>
      <c r="R84" s="16"/>
      <c r="S84" s="16" t="s">
        <v>342</v>
      </c>
      <c r="T84" s="18">
        <v>0</v>
      </c>
      <c r="U84" s="19"/>
      <c r="V84" s="19">
        <v>0</v>
      </c>
      <c r="W84" s="19">
        <v>12.86</v>
      </c>
      <c r="X84" s="19">
        <f t="shared" si="2"/>
        <v>12.86</v>
      </c>
      <c r="Y84" s="19">
        <f t="shared" si="3"/>
        <v>12.86</v>
      </c>
      <c r="AA84" s="69"/>
    </row>
    <row r="85" spans="1:27" ht="42.75" x14ac:dyDescent="0.2">
      <c r="A85" s="10" t="s">
        <v>113</v>
      </c>
      <c r="B85" s="11">
        <v>70876541</v>
      </c>
      <c r="C85" s="12" t="s">
        <v>114</v>
      </c>
      <c r="D85" s="50">
        <v>8656029</v>
      </c>
      <c r="E85" s="11" t="s">
        <v>38</v>
      </c>
      <c r="F85" s="17" t="s">
        <v>19</v>
      </c>
      <c r="G85" s="11">
        <v>2015</v>
      </c>
      <c r="H85" s="90" t="s">
        <v>22</v>
      </c>
      <c r="I85" s="14">
        <v>184</v>
      </c>
      <c r="J85" s="65"/>
      <c r="K85" s="65"/>
      <c r="L85" s="65"/>
      <c r="M85" s="65"/>
      <c r="N85" s="65"/>
      <c r="O85" s="15"/>
      <c r="P85" s="15"/>
      <c r="Q85" s="15"/>
      <c r="R85" s="16"/>
      <c r="S85" s="16" t="s">
        <v>342</v>
      </c>
      <c r="T85" s="18">
        <v>0</v>
      </c>
      <c r="U85" s="19"/>
      <c r="V85" s="19">
        <v>0</v>
      </c>
      <c r="W85" s="19">
        <v>184</v>
      </c>
      <c r="X85" s="19">
        <f t="shared" si="2"/>
        <v>184</v>
      </c>
      <c r="Y85" s="19">
        <f t="shared" si="3"/>
        <v>184</v>
      </c>
      <c r="AA85" s="69"/>
    </row>
    <row r="86" spans="1:27" ht="42.75" x14ac:dyDescent="0.2">
      <c r="A86" s="10" t="s">
        <v>115</v>
      </c>
      <c r="B86" s="11">
        <v>75004372</v>
      </c>
      <c r="C86" s="12" t="s">
        <v>116</v>
      </c>
      <c r="D86" s="50">
        <v>2005531</v>
      </c>
      <c r="E86" s="11" t="s">
        <v>47</v>
      </c>
      <c r="F86" s="17" t="s">
        <v>19</v>
      </c>
      <c r="G86" s="11">
        <v>2015</v>
      </c>
      <c r="H86" s="90" t="s">
        <v>22</v>
      </c>
      <c r="I86" s="14">
        <v>19</v>
      </c>
      <c r="J86" s="65"/>
      <c r="K86" s="65"/>
      <c r="L86" s="65"/>
      <c r="M86" s="65"/>
      <c r="N86" s="65"/>
      <c r="O86" s="15"/>
      <c r="P86" s="15"/>
      <c r="Q86" s="15"/>
      <c r="R86" s="16"/>
      <c r="S86" s="16" t="s">
        <v>343</v>
      </c>
      <c r="T86" s="18">
        <v>1</v>
      </c>
      <c r="U86" s="19"/>
      <c r="V86" s="19">
        <v>0</v>
      </c>
      <c r="W86" s="19">
        <v>22</v>
      </c>
      <c r="X86" s="19">
        <f t="shared" si="2"/>
        <v>19</v>
      </c>
      <c r="Y86" s="19">
        <f t="shared" si="3"/>
        <v>19</v>
      </c>
      <c r="AA86" s="69"/>
    </row>
    <row r="87" spans="1:27" ht="42.75" x14ac:dyDescent="0.2">
      <c r="A87" s="10" t="s">
        <v>115</v>
      </c>
      <c r="B87" s="11">
        <v>75004372</v>
      </c>
      <c r="C87" s="12" t="s">
        <v>116</v>
      </c>
      <c r="D87" s="50">
        <v>7237555</v>
      </c>
      <c r="E87" s="11" t="s">
        <v>38</v>
      </c>
      <c r="F87" s="17" t="s">
        <v>19</v>
      </c>
      <c r="G87" s="11">
        <v>2015</v>
      </c>
      <c r="H87" s="90" t="s">
        <v>22</v>
      </c>
      <c r="I87" s="14">
        <v>350</v>
      </c>
      <c r="J87" s="65"/>
      <c r="K87" s="65"/>
      <c r="L87" s="65"/>
      <c r="M87" s="65"/>
      <c r="N87" s="65"/>
      <c r="O87" s="15"/>
      <c r="P87" s="15"/>
      <c r="Q87" s="15"/>
      <c r="R87" s="16"/>
      <c r="S87" s="16" t="s">
        <v>343</v>
      </c>
      <c r="T87" s="18">
        <v>1</v>
      </c>
      <c r="U87" s="19"/>
      <c r="V87" s="19">
        <v>0</v>
      </c>
      <c r="W87" s="19">
        <v>346</v>
      </c>
      <c r="X87" s="19">
        <f t="shared" si="2"/>
        <v>350</v>
      </c>
      <c r="Y87" s="19">
        <f t="shared" si="3"/>
        <v>350</v>
      </c>
      <c r="AA87" s="69"/>
    </row>
    <row r="88" spans="1:27" ht="42.75" x14ac:dyDescent="0.2">
      <c r="A88" s="10" t="s">
        <v>117</v>
      </c>
      <c r="B88" s="11">
        <v>71197699</v>
      </c>
      <c r="C88" s="12" t="s">
        <v>118</v>
      </c>
      <c r="D88" s="50">
        <v>2742485</v>
      </c>
      <c r="E88" s="11" t="s">
        <v>38</v>
      </c>
      <c r="F88" s="17" t="s">
        <v>19</v>
      </c>
      <c r="G88" s="11">
        <v>2015</v>
      </c>
      <c r="H88" s="90" t="s">
        <v>22</v>
      </c>
      <c r="I88" s="14">
        <v>226</v>
      </c>
      <c r="J88" s="65"/>
      <c r="K88" s="65"/>
      <c r="L88" s="65"/>
      <c r="M88" s="65"/>
      <c r="N88" s="65"/>
      <c r="O88" s="15"/>
      <c r="P88" s="15"/>
      <c r="Q88" s="15"/>
      <c r="R88" s="16"/>
      <c r="S88" s="16" t="s">
        <v>344</v>
      </c>
      <c r="T88" s="18">
        <v>1</v>
      </c>
      <c r="U88" s="19"/>
      <c r="V88" s="19">
        <v>0</v>
      </c>
      <c r="W88" s="19">
        <v>226</v>
      </c>
      <c r="X88" s="19">
        <f t="shared" si="2"/>
        <v>226</v>
      </c>
      <c r="Y88" s="19">
        <f t="shared" si="3"/>
        <v>226</v>
      </c>
      <c r="AA88" s="69"/>
    </row>
    <row r="89" spans="1:27" ht="42.75" x14ac:dyDescent="0.2">
      <c r="A89" s="10" t="s">
        <v>119</v>
      </c>
      <c r="B89" s="11">
        <v>75004097</v>
      </c>
      <c r="C89" s="12" t="s">
        <v>120</v>
      </c>
      <c r="D89" s="50">
        <v>3721104</v>
      </c>
      <c r="E89" s="11" t="s">
        <v>37</v>
      </c>
      <c r="F89" s="17" t="s">
        <v>19</v>
      </c>
      <c r="G89" s="11">
        <v>2015</v>
      </c>
      <c r="H89" s="90" t="s">
        <v>22</v>
      </c>
      <c r="I89" s="14">
        <v>73</v>
      </c>
      <c r="J89" s="65"/>
      <c r="K89" s="65"/>
      <c r="L89" s="65"/>
      <c r="M89" s="65"/>
      <c r="N89" s="65"/>
      <c r="O89" s="15"/>
      <c r="P89" s="15"/>
      <c r="Q89" s="15"/>
      <c r="R89" s="16"/>
      <c r="S89" s="16" t="s">
        <v>345</v>
      </c>
      <c r="T89" s="18">
        <v>1</v>
      </c>
      <c r="U89" s="19"/>
      <c r="V89" s="19">
        <v>0</v>
      </c>
      <c r="W89" s="19">
        <v>73</v>
      </c>
      <c r="X89" s="19">
        <f t="shared" si="2"/>
        <v>73</v>
      </c>
      <c r="Y89" s="19">
        <f t="shared" si="3"/>
        <v>73</v>
      </c>
      <c r="AA89" s="69"/>
    </row>
    <row r="90" spans="1:27" ht="28.5" x14ac:dyDescent="0.2">
      <c r="A90" s="10" t="s">
        <v>121</v>
      </c>
      <c r="B90" s="11">
        <v>75004003</v>
      </c>
      <c r="C90" s="12" t="s">
        <v>122</v>
      </c>
      <c r="D90" s="50">
        <v>3650190</v>
      </c>
      <c r="E90" s="11" t="s">
        <v>38</v>
      </c>
      <c r="F90" s="17" t="s">
        <v>19</v>
      </c>
      <c r="G90" s="11">
        <v>2015</v>
      </c>
      <c r="H90" s="90" t="s">
        <v>22</v>
      </c>
      <c r="I90" s="14">
        <v>53</v>
      </c>
      <c r="J90" s="65"/>
      <c r="K90" s="65"/>
      <c r="L90" s="65"/>
      <c r="M90" s="65"/>
      <c r="N90" s="65"/>
      <c r="O90" s="15"/>
      <c r="P90" s="15"/>
      <c r="Q90" s="15"/>
      <c r="R90" s="16"/>
      <c r="S90" s="16" t="s">
        <v>346</v>
      </c>
      <c r="T90" s="18">
        <v>1</v>
      </c>
      <c r="U90" s="19"/>
      <c r="V90" s="19">
        <v>0</v>
      </c>
      <c r="W90" s="19">
        <v>53</v>
      </c>
      <c r="X90" s="19">
        <f t="shared" si="2"/>
        <v>53</v>
      </c>
      <c r="Y90" s="19">
        <f t="shared" si="3"/>
        <v>53</v>
      </c>
      <c r="AA90" s="69"/>
    </row>
    <row r="91" spans="1:27" ht="28.5" x14ac:dyDescent="0.2">
      <c r="A91" s="10" t="s">
        <v>121</v>
      </c>
      <c r="B91" s="11">
        <v>75004003</v>
      </c>
      <c r="C91" s="12" t="s">
        <v>122</v>
      </c>
      <c r="D91" s="50">
        <v>9086937</v>
      </c>
      <c r="E91" s="11" t="s">
        <v>23</v>
      </c>
      <c r="F91" s="17" t="s">
        <v>19</v>
      </c>
      <c r="G91" s="11">
        <v>2015</v>
      </c>
      <c r="H91" s="90" t="s">
        <v>22</v>
      </c>
      <c r="I91" s="14">
        <v>45</v>
      </c>
      <c r="J91" s="65"/>
      <c r="K91" s="65"/>
      <c r="L91" s="65"/>
      <c r="M91" s="65"/>
      <c r="N91" s="65"/>
      <c r="O91" s="15"/>
      <c r="P91" s="15"/>
      <c r="Q91" s="15"/>
      <c r="R91" s="16"/>
      <c r="S91" s="16" t="s">
        <v>346</v>
      </c>
      <c r="T91" s="18">
        <v>1</v>
      </c>
      <c r="U91" s="19"/>
      <c r="V91" s="19">
        <v>0</v>
      </c>
      <c r="W91" s="19">
        <v>45</v>
      </c>
      <c r="X91" s="19">
        <f t="shared" si="2"/>
        <v>45</v>
      </c>
      <c r="Y91" s="19">
        <f t="shared" si="3"/>
        <v>45</v>
      </c>
      <c r="AA91" s="69"/>
    </row>
    <row r="92" spans="1:27" ht="42.75" x14ac:dyDescent="0.2">
      <c r="A92" s="10" t="s">
        <v>123</v>
      </c>
      <c r="B92" s="11">
        <v>71197729</v>
      </c>
      <c r="C92" s="12" t="s">
        <v>124</v>
      </c>
      <c r="D92" s="50">
        <v>1742378</v>
      </c>
      <c r="E92" s="11" t="s">
        <v>38</v>
      </c>
      <c r="F92" s="17" t="s">
        <v>19</v>
      </c>
      <c r="G92" s="11">
        <v>2015</v>
      </c>
      <c r="H92" s="90" t="s">
        <v>22</v>
      </c>
      <c r="I92" s="14">
        <v>36</v>
      </c>
      <c r="J92" s="65"/>
      <c r="K92" s="65"/>
      <c r="L92" s="65"/>
      <c r="M92" s="65"/>
      <c r="N92" s="65"/>
      <c r="O92" s="15"/>
      <c r="P92" s="15"/>
      <c r="Q92" s="15"/>
      <c r="R92" s="16"/>
      <c r="S92" s="16" t="s">
        <v>347</v>
      </c>
      <c r="T92" s="18">
        <v>0</v>
      </c>
      <c r="U92" s="19"/>
      <c r="V92" s="19">
        <v>0</v>
      </c>
      <c r="W92" s="19">
        <v>36</v>
      </c>
      <c r="X92" s="19">
        <f t="shared" si="2"/>
        <v>36</v>
      </c>
      <c r="Y92" s="19">
        <f t="shared" si="3"/>
        <v>36</v>
      </c>
      <c r="AA92" s="69"/>
    </row>
    <row r="93" spans="1:27" ht="42.75" x14ac:dyDescent="0.2">
      <c r="A93" s="10" t="s">
        <v>123</v>
      </c>
      <c r="B93" s="11">
        <v>71197729</v>
      </c>
      <c r="C93" s="12" t="s">
        <v>124</v>
      </c>
      <c r="D93" s="50">
        <v>2424722</v>
      </c>
      <c r="E93" s="11" t="s">
        <v>23</v>
      </c>
      <c r="F93" s="17" t="s">
        <v>19</v>
      </c>
      <c r="G93" s="11">
        <v>2015</v>
      </c>
      <c r="H93" s="90" t="s">
        <v>22</v>
      </c>
      <c r="I93" s="14">
        <v>72</v>
      </c>
      <c r="J93" s="65"/>
      <c r="K93" s="65"/>
      <c r="L93" s="65"/>
      <c r="M93" s="65"/>
      <c r="N93" s="65"/>
      <c r="O93" s="15"/>
      <c r="P93" s="15"/>
      <c r="Q93" s="15"/>
      <c r="R93" s="15" t="s">
        <v>480</v>
      </c>
      <c r="S93" s="16" t="s">
        <v>347</v>
      </c>
      <c r="T93" s="18">
        <v>0</v>
      </c>
      <c r="U93" s="19"/>
      <c r="V93" s="19">
        <v>0</v>
      </c>
      <c r="W93" s="19">
        <v>36</v>
      </c>
      <c r="X93" s="19">
        <f t="shared" si="2"/>
        <v>72</v>
      </c>
      <c r="Y93" s="19">
        <f t="shared" si="3"/>
        <v>72</v>
      </c>
      <c r="AA93" s="69"/>
    </row>
    <row r="94" spans="1:27" ht="42.75" x14ac:dyDescent="0.2">
      <c r="A94" s="10" t="s">
        <v>123</v>
      </c>
      <c r="B94" s="11">
        <v>71197729</v>
      </c>
      <c r="C94" s="12" t="s">
        <v>124</v>
      </c>
      <c r="D94" s="50">
        <v>3431782</v>
      </c>
      <c r="E94" s="11" t="s">
        <v>37</v>
      </c>
      <c r="F94" s="17" t="s">
        <v>19</v>
      </c>
      <c r="G94" s="11">
        <v>2015</v>
      </c>
      <c r="H94" s="90" t="s">
        <v>22</v>
      </c>
      <c r="I94" s="14">
        <v>95</v>
      </c>
      <c r="J94" s="65"/>
      <c r="K94" s="65"/>
      <c r="L94" s="65"/>
      <c r="M94" s="65"/>
      <c r="N94" s="65"/>
      <c r="O94" s="15"/>
      <c r="P94" s="15"/>
      <c r="Q94" s="15"/>
      <c r="R94" s="15" t="s">
        <v>481</v>
      </c>
      <c r="S94" s="16" t="s">
        <v>347</v>
      </c>
      <c r="T94" s="18">
        <v>0</v>
      </c>
      <c r="U94" s="19"/>
      <c r="V94" s="19">
        <v>0</v>
      </c>
      <c r="W94" s="19">
        <v>110</v>
      </c>
      <c r="X94" s="19">
        <f t="shared" si="2"/>
        <v>95</v>
      </c>
      <c r="Y94" s="19">
        <f t="shared" si="3"/>
        <v>95</v>
      </c>
      <c r="AA94" s="69"/>
    </row>
    <row r="95" spans="1:27" ht="42.75" x14ac:dyDescent="0.2">
      <c r="A95" s="10" t="s">
        <v>123</v>
      </c>
      <c r="B95" s="11">
        <v>71197729</v>
      </c>
      <c r="C95" s="12" t="s">
        <v>124</v>
      </c>
      <c r="D95" s="50">
        <v>4685638</v>
      </c>
      <c r="E95" s="11" t="s">
        <v>47</v>
      </c>
      <c r="F95" s="17" t="s">
        <v>19</v>
      </c>
      <c r="G95" s="11">
        <v>2015</v>
      </c>
      <c r="H95" s="90" t="s">
        <v>22</v>
      </c>
      <c r="I95" s="14">
        <v>6</v>
      </c>
      <c r="J95" s="65"/>
      <c r="K95" s="65"/>
      <c r="L95" s="65"/>
      <c r="M95" s="65"/>
      <c r="N95" s="65"/>
      <c r="O95" s="15"/>
      <c r="P95" s="15"/>
      <c r="Q95" s="15"/>
      <c r="R95" s="16"/>
      <c r="S95" s="16" t="s">
        <v>347</v>
      </c>
      <c r="T95" s="18">
        <v>0</v>
      </c>
      <c r="U95" s="19"/>
      <c r="V95" s="19">
        <v>0</v>
      </c>
      <c r="W95" s="19">
        <v>6</v>
      </c>
      <c r="X95" s="19">
        <f t="shared" si="2"/>
        <v>6</v>
      </c>
      <c r="Y95" s="19">
        <f t="shared" si="3"/>
        <v>6</v>
      </c>
      <c r="AA95" s="69"/>
    </row>
    <row r="96" spans="1:27" ht="28.5" x14ac:dyDescent="0.2">
      <c r="A96" s="22" t="s">
        <v>125</v>
      </c>
      <c r="B96" s="11">
        <v>75004020</v>
      </c>
      <c r="C96" s="12" t="s">
        <v>126</v>
      </c>
      <c r="D96" s="50">
        <v>4267964</v>
      </c>
      <c r="E96" s="11" t="s">
        <v>47</v>
      </c>
      <c r="F96" s="17" t="s">
        <v>19</v>
      </c>
      <c r="G96" s="11">
        <v>2015</v>
      </c>
      <c r="H96" s="90" t="s">
        <v>22</v>
      </c>
      <c r="I96" s="14">
        <v>45</v>
      </c>
      <c r="J96" s="65"/>
      <c r="K96" s="65"/>
      <c r="L96" s="65"/>
      <c r="M96" s="65"/>
      <c r="N96" s="65"/>
      <c r="O96" s="15"/>
      <c r="P96" s="15"/>
      <c r="Q96" s="15"/>
      <c r="R96" s="16"/>
      <c r="S96" s="16" t="s">
        <v>348</v>
      </c>
      <c r="T96" s="18">
        <v>1</v>
      </c>
      <c r="U96" s="19"/>
      <c r="V96" s="19">
        <v>0</v>
      </c>
      <c r="W96" s="19">
        <v>45</v>
      </c>
      <c r="X96" s="19">
        <f t="shared" si="2"/>
        <v>45</v>
      </c>
      <c r="Y96" s="19">
        <f t="shared" si="3"/>
        <v>45</v>
      </c>
      <c r="AA96" s="69"/>
    </row>
    <row r="97" spans="1:27" ht="28.5" x14ac:dyDescent="0.2">
      <c r="A97" s="10" t="s">
        <v>127</v>
      </c>
      <c r="B97" s="11">
        <v>61985902</v>
      </c>
      <c r="C97" s="12" t="s">
        <v>128</v>
      </c>
      <c r="D97" s="50">
        <v>5471162</v>
      </c>
      <c r="E97" s="11" t="s">
        <v>37</v>
      </c>
      <c r="F97" s="17" t="s">
        <v>19</v>
      </c>
      <c r="G97" s="11">
        <v>2015</v>
      </c>
      <c r="H97" s="90" t="s">
        <v>22</v>
      </c>
      <c r="I97" s="14">
        <v>75</v>
      </c>
      <c r="J97" s="65"/>
      <c r="K97" s="65"/>
      <c r="L97" s="65"/>
      <c r="M97" s="65"/>
      <c r="N97" s="65"/>
      <c r="O97" s="15"/>
      <c r="P97" s="15"/>
      <c r="Q97" s="15"/>
      <c r="R97" s="16"/>
      <c r="S97" s="16" t="s">
        <v>349</v>
      </c>
      <c r="T97" s="18">
        <v>1</v>
      </c>
      <c r="U97" s="19"/>
      <c r="V97" s="19">
        <v>0</v>
      </c>
      <c r="W97" s="19">
        <v>75</v>
      </c>
      <c r="X97" s="19">
        <f t="shared" si="2"/>
        <v>75</v>
      </c>
      <c r="Y97" s="19">
        <f t="shared" si="3"/>
        <v>75</v>
      </c>
      <c r="AA97" s="69"/>
    </row>
    <row r="98" spans="1:27" ht="28.5" x14ac:dyDescent="0.2">
      <c r="A98" s="10" t="s">
        <v>129</v>
      </c>
      <c r="B98" s="11">
        <v>70008922</v>
      </c>
      <c r="C98" s="12" t="s">
        <v>130</v>
      </c>
      <c r="D98" s="50">
        <v>4339830</v>
      </c>
      <c r="E98" s="11" t="s">
        <v>38</v>
      </c>
      <c r="F98" s="17" t="s">
        <v>19</v>
      </c>
      <c r="G98" s="11">
        <v>2015</v>
      </c>
      <c r="H98" s="90" t="s">
        <v>22</v>
      </c>
      <c r="I98" s="14">
        <v>40</v>
      </c>
      <c r="J98" s="65"/>
      <c r="K98" s="65"/>
      <c r="L98" s="65"/>
      <c r="M98" s="65"/>
      <c r="N98" s="65"/>
      <c r="O98" s="15"/>
      <c r="P98" s="15"/>
      <c r="Q98" s="15"/>
      <c r="R98" s="16"/>
      <c r="S98" s="16" t="s">
        <v>350</v>
      </c>
      <c r="T98" s="18">
        <v>0</v>
      </c>
      <c r="U98" s="19"/>
      <c r="V98" s="19">
        <v>0</v>
      </c>
      <c r="W98" s="19">
        <v>40</v>
      </c>
      <c r="X98" s="19">
        <f t="shared" si="2"/>
        <v>40</v>
      </c>
      <c r="Y98" s="19">
        <f t="shared" si="3"/>
        <v>40</v>
      </c>
      <c r="AA98" s="69"/>
    </row>
    <row r="99" spans="1:27" ht="28.5" x14ac:dyDescent="0.2">
      <c r="A99" s="10" t="s">
        <v>131</v>
      </c>
      <c r="B99" s="11">
        <v>28633342</v>
      </c>
      <c r="C99" s="12" t="s">
        <v>132</v>
      </c>
      <c r="D99" s="50">
        <v>8256894</v>
      </c>
      <c r="E99" s="11" t="s">
        <v>38</v>
      </c>
      <c r="F99" s="17" t="s">
        <v>19</v>
      </c>
      <c r="G99" s="11">
        <v>2015</v>
      </c>
      <c r="H99" s="90" t="s">
        <v>22</v>
      </c>
      <c r="I99" s="14">
        <v>62</v>
      </c>
      <c r="J99" s="65"/>
      <c r="K99" s="65"/>
      <c r="L99" s="65"/>
      <c r="M99" s="65"/>
      <c r="N99" s="65"/>
      <c r="O99" s="15"/>
      <c r="P99" s="15"/>
      <c r="Q99" s="15"/>
      <c r="R99" s="16"/>
      <c r="S99" s="16" t="s">
        <v>351</v>
      </c>
      <c r="T99" s="18">
        <v>0</v>
      </c>
      <c r="U99" s="19"/>
      <c r="V99" s="19">
        <v>0</v>
      </c>
      <c r="W99" s="19">
        <v>62</v>
      </c>
      <c r="X99" s="19">
        <f t="shared" si="2"/>
        <v>62</v>
      </c>
      <c r="Y99" s="19">
        <f t="shared" si="3"/>
        <v>62</v>
      </c>
      <c r="AA99" s="69"/>
    </row>
    <row r="100" spans="1:27" ht="28.5" x14ac:dyDescent="0.2">
      <c r="A100" s="10" t="s">
        <v>133</v>
      </c>
      <c r="B100" s="11">
        <v>75004381</v>
      </c>
      <c r="C100" s="12" t="s">
        <v>134</v>
      </c>
      <c r="D100" s="50">
        <v>5699652</v>
      </c>
      <c r="E100" s="11" t="s">
        <v>38</v>
      </c>
      <c r="F100" s="17" t="s">
        <v>19</v>
      </c>
      <c r="G100" s="11">
        <v>2015</v>
      </c>
      <c r="H100" s="90" t="s">
        <v>22</v>
      </c>
      <c r="I100" s="14">
        <v>53</v>
      </c>
      <c r="J100" s="65"/>
      <c r="K100" s="65"/>
      <c r="L100" s="65"/>
      <c r="M100" s="65"/>
      <c r="N100" s="65"/>
      <c r="O100" s="15"/>
      <c r="P100" s="15"/>
      <c r="Q100" s="15"/>
      <c r="R100" s="16"/>
      <c r="S100" s="16" t="s">
        <v>352</v>
      </c>
      <c r="T100" s="18">
        <v>1</v>
      </c>
      <c r="U100" s="19"/>
      <c r="V100" s="19">
        <v>0</v>
      </c>
      <c r="W100" s="19">
        <v>53</v>
      </c>
      <c r="X100" s="19">
        <f t="shared" si="2"/>
        <v>53</v>
      </c>
      <c r="Y100" s="19">
        <f t="shared" si="3"/>
        <v>53</v>
      </c>
      <c r="AA100" s="69"/>
    </row>
    <row r="101" spans="1:27" ht="57" x14ac:dyDescent="0.2">
      <c r="A101" s="10" t="s">
        <v>135</v>
      </c>
      <c r="B101" s="11">
        <v>27836886</v>
      </c>
      <c r="C101" s="12" t="s">
        <v>136</v>
      </c>
      <c r="D101" s="50">
        <v>4183576</v>
      </c>
      <c r="E101" s="11" t="s">
        <v>76</v>
      </c>
      <c r="F101" s="17" t="s">
        <v>19</v>
      </c>
      <c r="G101" s="11">
        <v>2015</v>
      </c>
      <c r="H101" s="90" t="s">
        <v>18</v>
      </c>
      <c r="I101" s="14">
        <v>9</v>
      </c>
      <c r="J101" s="65"/>
      <c r="K101" s="65"/>
      <c r="L101" s="65"/>
      <c r="M101" s="65"/>
      <c r="N101" s="65"/>
      <c r="O101" s="15"/>
      <c r="P101" s="15"/>
      <c r="Q101" s="15"/>
      <c r="R101" s="16"/>
      <c r="S101" s="16" t="s">
        <v>353</v>
      </c>
      <c r="T101" s="18">
        <v>0</v>
      </c>
      <c r="U101" s="19"/>
      <c r="V101" s="19">
        <v>0</v>
      </c>
      <c r="W101" s="19">
        <v>9</v>
      </c>
      <c r="X101" s="19">
        <f t="shared" si="2"/>
        <v>9</v>
      </c>
      <c r="Y101" s="19">
        <f t="shared" si="3"/>
        <v>9</v>
      </c>
      <c r="AA101" s="69"/>
    </row>
    <row r="102" spans="1:27" ht="42.75" x14ac:dyDescent="0.2">
      <c r="A102" s="12" t="s">
        <v>137</v>
      </c>
      <c r="B102" s="11">
        <v>66181399</v>
      </c>
      <c r="C102" s="12" t="s">
        <v>138</v>
      </c>
      <c r="D102" s="50">
        <v>2485003</v>
      </c>
      <c r="E102" s="11" t="s">
        <v>64</v>
      </c>
      <c r="F102" s="17" t="s">
        <v>19</v>
      </c>
      <c r="G102" s="11">
        <v>2015</v>
      </c>
      <c r="H102" s="90" t="s">
        <v>18</v>
      </c>
      <c r="I102" s="14">
        <v>4.1429999999999998</v>
      </c>
      <c r="J102" s="65"/>
      <c r="K102" s="65"/>
      <c r="L102" s="65"/>
      <c r="M102" s="65"/>
      <c r="N102" s="65"/>
      <c r="O102" s="15"/>
      <c r="P102" s="15"/>
      <c r="Q102" s="15"/>
      <c r="R102" s="16"/>
      <c r="S102" s="16" t="s">
        <v>354</v>
      </c>
      <c r="T102" s="18">
        <v>0</v>
      </c>
      <c r="U102" s="19"/>
      <c r="V102" s="19">
        <v>0</v>
      </c>
      <c r="W102" s="19">
        <v>4.1429999999999998</v>
      </c>
      <c r="X102" s="19">
        <f t="shared" si="2"/>
        <v>4.1429999999999998</v>
      </c>
      <c r="Y102" s="19">
        <f t="shared" si="3"/>
        <v>4.1429999999999998</v>
      </c>
      <c r="AA102" s="69"/>
    </row>
    <row r="103" spans="1:27" ht="28.5" x14ac:dyDescent="0.2">
      <c r="A103" s="10" t="s">
        <v>139</v>
      </c>
      <c r="B103" s="11">
        <v>2159554</v>
      </c>
      <c r="C103" s="12" t="s">
        <v>140</v>
      </c>
      <c r="D103" s="50">
        <v>2583888</v>
      </c>
      <c r="E103" s="11" t="s">
        <v>302</v>
      </c>
      <c r="F103" s="17" t="s">
        <v>19</v>
      </c>
      <c r="G103" s="11">
        <v>2017</v>
      </c>
      <c r="H103" s="90" t="s">
        <v>22</v>
      </c>
      <c r="I103" s="14"/>
      <c r="J103" s="65">
        <v>10</v>
      </c>
      <c r="K103" s="65"/>
      <c r="L103" s="65">
        <v>40</v>
      </c>
      <c r="M103" s="65" t="s">
        <v>456</v>
      </c>
      <c r="N103" s="65"/>
      <c r="O103" s="15"/>
      <c r="P103" s="15"/>
      <c r="Q103" s="15"/>
      <c r="R103" s="16"/>
      <c r="S103" s="16" t="s">
        <v>355</v>
      </c>
      <c r="T103" s="18">
        <v>0</v>
      </c>
      <c r="U103" s="19">
        <v>1</v>
      </c>
      <c r="V103" s="19">
        <v>1</v>
      </c>
      <c r="W103" s="19">
        <v>0</v>
      </c>
      <c r="X103" s="19">
        <f t="shared" si="2"/>
        <v>10</v>
      </c>
      <c r="Y103" s="19">
        <f t="shared" si="3"/>
        <v>10</v>
      </c>
      <c r="AA103" s="69"/>
    </row>
    <row r="104" spans="1:27" ht="28.5" x14ac:dyDescent="0.2">
      <c r="A104" s="10" t="s">
        <v>139</v>
      </c>
      <c r="B104" s="11">
        <v>2159554</v>
      </c>
      <c r="C104" s="12" t="s">
        <v>140</v>
      </c>
      <c r="D104" s="50">
        <v>7806289</v>
      </c>
      <c r="E104" s="11" t="s">
        <v>302</v>
      </c>
      <c r="F104" s="17" t="s">
        <v>19</v>
      </c>
      <c r="G104" s="11">
        <v>2017</v>
      </c>
      <c r="H104" s="90" t="s">
        <v>22</v>
      </c>
      <c r="I104" s="14"/>
      <c r="J104" s="65">
        <v>77</v>
      </c>
      <c r="K104" s="65"/>
      <c r="L104" s="65">
        <v>77</v>
      </c>
      <c r="M104" s="65"/>
      <c r="N104" s="65"/>
      <c r="O104" s="15"/>
      <c r="P104" s="15"/>
      <c r="Q104" s="15"/>
      <c r="R104" s="16"/>
      <c r="S104" s="16" t="s">
        <v>355</v>
      </c>
      <c r="T104" s="18">
        <v>0</v>
      </c>
      <c r="U104" s="19">
        <v>1</v>
      </c>
      <c r="V104" s="19">
        <v>0</v>
      </c>
      <c r="W104" s="19">
        <v>0</v>
      </c>
      <c r="X104" s="19">
        <f t="shared" si="2"/>
        <v>77</v>
      </c>
      <c r="Y104" s="19">
        <f t="shared" si="3"/>
        <v>77</v>
      </c>
      <c r="AA104" s="69"/>
    </row>
    <row r="105" spans="1:27" ht="42.75" x14ac:dyDescent="0.2">
      <c r="A105" s="23" t="s">
        <v>139</v>
      </c>
      <c r="B105" s="24">
        <v>2159554</v>
      </c>
      <c r="C105" s="25" t="s">
        <v>140</v>
      </c>
      <c r="D105" s="52">
        <v>8249258</v>
      </c>
      <c r="E105" s="11" t="s">
        <v>24</v>
      </c>
      <c r="F105" s="11" t="s">
        <v>19</v>
      </c>
      <c r="G105" s="11">
        <v>2019</v>
      </c>
      <c r="H105" s="24" t="s">
        <v>18</v>
      </c>
      <c r="I105" s="14">
        <v>2.996</v>
      </c>
      <c r="J105" s="44"/>
      <c r="K105" s="44"/>
      <c r="L105" s="44"/>
      <c r="M105" s="44"/>
      <c r="N105" s="44"/>
      <c r="O105" s="11"/>
      <c r="P105" s="11"/>
      <c r="Q105" s="11"/>
      <c r="R105" s="16"/>
      <c r="S105" s="16" t="s">
        <v>355</v>
      </c>
      <c r="T105" s="18">
        <v>0</v>
      </c>
      <c r="U105" s="19"/>
      <c r="V105" s="19">
        <v>0</v>
      </c>
      <c r="W105" s="19">
        <v>1.593</v>
      </c>
      <c r="X105" s="19">
        <f t="shared" si="2"/>
        <v>2.996</v>
      </c>
      <c r="Y105" s="19">
        <f t="shared" si="3"/>
        <v>2.996</v>
      </c>
      <c r="AA105" s="69"/>
    </row>
    <row r="106" spans="1:27" ht="28.5" x14ac:dyDescent="0.2">
      <c r="A106" s="10" t="s">
        <v>139</v>
      </c>
      <c r="B106" s="11">
        <v>2159554</v>
      </c>
      <c r="C106" s="12" t="s">
        <v>140</v>
      </c>
      <c r="D106" s="50">
        <v>9912805</v>
      </c>
      <c r="E106" s="11" t="s">
        <v>26</v>
      </c>
      <c r="F106" s="17" t="s">
        <v>19</v>
      </c>
      <c r="G106" s="11">
        <v>2017</v>
      </c>
      <c r="H106" s="90" t="s">
        <v>22</v>
      </c>
      <c r="I106" s="14">
        <v>12</v>
      </c>
      <c r="J106" s="65"/>
      <c r="K106" s="65"/>
      <c r="L106" s="65"/>
      <c r="M106" s="65"/>
      <c r="N106" s="65"/>
      <c r="O106" s="15"/>
      <c r="P106" s="15"/>
      <c r="Q106" s="15"/>
      <c r="R106" s="16"/>
      <c r="S106" s="16" t="s">
        <v>355</v>
      </c>
      <c r="T106" s="18">
        <v>0</v>
      </c>
      <c r="U106" s="19"/>
      <c r="V106" s="19">
        <v>0</v>
      </c>
      <c r="W106" s="19">
        <v>12</v>
      </c>
      <c r="X106" s="19">
        <f t="shared" si="2"/>
        <v>12</v>
      </c>
      <c r="Y106" s="19">
        <f t="shared" si="3"/>
        <v>12</v>
      </c>
      <c r="AA106" s="69"/>
    </row>
    <row r="107" spans="1:27" ht="42.75" x14ac:dyDescent="0.2">
      <c r="A107" s="10" t="s">
        <v>142</v>
      </c>
      <c r="B107" s="11">
        <v>70599963</v>
      </c>
      <c r="C107" s="12" t="s">
        <v>143</v>
      </c>
      <c r="D107" s="50">
        <v>1711215</v>
      </c>
      <c r="E107" s="11" t="s">
        <v>64</v>
      </c>
      <c r="F107" s="17" t="s">
        <v>19</v>
      </c>
      <c r="G107" s="11">
        <v>2015</v>
      </c>
      <c r="H107" s="90" t="s">
        <v>18</v>
      </c>
      <c r="I107" s="14">
        <v>5</v>
      </c>
      <c r="J107" s="65"/>
      <c r="K107" s="65"/>
      <c r="L107" s="65"/>
      <c r="M107" s="65"/>
      <c r="N107" s="65"/>
      <c r="O107" s="15"/>
      <c r="P107" s="15"/>
      <c r="Q107" s="15"/>
      <c r="R107" s="16"/>
      <c r="S107" s="16" t="s">
        <v>356</v>
      </c>
      <c r="T107" s="18">
        <v>0</v>
      </c>
      <c r="U107" s="19"/>
      <c r="V107" s="19">
        <v>0</v>
      </c>
      <c r="W107" s="19">
        <v>5</v>
      </c>
      <c r="X107" s="19">
        <f t="shared" si="2"/>
        <v>5</v>
      </c>
      <c r="Y107" s="19">
        <f t="shared" si="3"/>
        <v>5</v>
      </c>
      <c r="AA107" s="69"/>
    </row>
    <row r="108" spans="1:27" ht="42.75" x14ac:dyDescent="0.2">
      <c r="A108" s="10" t="s">
        <v>142</v>
      </c>
      <c r="B108" s="11">
        <v>70599963</v>
      </c>
      <c r="C108" s="12" t="s">
        <v>143</v>
      </c>
      <c r="D108" s="50">
        <v>2496384</v>
      </c>
      <c r="E108" s="11" t="s">
        <v>29</v>
      </c>
      <c r="F108" s="17" t="s">
        <v>19</v>
      </c>
      <c r="G108" s="11">
        <v>2015</v>
      </c>
      <c r="H108" s="90" t="s">
        <v>18</v>
      </c>
      <c r="I108" s="14">
        <v>1.83</v>
      </c>
      <c r="J108" s="65"/>
      <c r="K108" s="65"/>
      <c r="L108" s="65"/>
      <c r="M108" s="65"/>
      <c r="N108" s="65"/>
      <c r="O108" s="15"/>
      <c r="P108" s="15"/>
      <c r="Q108" s="15"/>
      <c r="R108" s="16"/>
      <c r="S108" s="16" t="s">
        <v>356</v>
      </c>
      <c r="T108" s="18">
        <v>0</v>
      </c>
      <c r="U108" s="19"/>
      <c r="V108" s="19">
        <v>0</v>
      </c>
      <c r="W108" s="19">
        <v>1.83</v>
      </c>
      <c r="X108" s="19">
        <f t="shared" si="2"/>
        <v>1.83</v>
      </c>
      <c r="Y108" s="19">
        <f t="shared" si="3"/>
        <v>1.83</v>
      </c>
      <c r="AA108" s="69"/>
    </row>
    <row r="109" spans="1:27" ht="42.75" x14ac:dyDescent="0.2">
      <c r="A109" s="10" t="s">
        <v>142</v>
      </c>
      <c r="B109" s="11">
        <v>70599963</v>
      </c>
      <c r="C109" s="12" t="s">
        <v>143</v>
      </c>
      <c r="D109" s="50">
        <v>4082996</v>
      </c>
      <c r="E109" s="11" t="s">
        <v>76</v>
      </c>
      <c r="F109" s="17" t="s">
        <v>19</v>
      </c>
      <c r="G109" s="11">
        <v>2015</v>
      </c>
      <c r="H109" s="90" t="s">
        <v>18</v>
      </c>
      <c r="I109" s="14">
        <v>5.05</v>
      </c>
      <c r="J109" s="65"/>
      <c r="K109" s="65"/>
      <c r="L109" s="65"/>
      <c r="M109" s="65"/>
      <c r="N109" s="65"/>
      <c r="O109" s="15"/>
      <c r="P109" s="17"/>
      <c r="Q109" s="17"/>
      <c r="R109" s="16"/>
      <c r="S109" s="16" t="s">
        <v>356</v>
      </c>
      <c r="T109" s="18">
        <v>0</v>
      </c>
      <c r="U109" s="19"/>
      <c r="V109" s="19">
        <v>0</v>
      </c>
      <c r="W109" s="19">
        <v>5.05</v>
      </c>
      <c r="X109" s="19">
        <f t="shared" si="2"/>
        <v>5.05</v>
      </c>
      <c r="Y109" s="19">
        <f t="shared" si="3"/>
        <v>5.05</v>
      </c>
      <c r="AA109" s="69"/>
    </row>
    <row r="110" spans="1:27" ht="42.75" x14ac:dyDescent="0.2">
      <c r="A110" s="10" t="s">
        <v>142</v>
      </c>
      <c r="B110" s="11">
        <v>70599963</v>
      </c>
      <c r="C110" s="12" t="s">
        <v>143</v>
      </c>
      <c r="D110" s="50">
        <v>6126836</v>
      </c>
      <c r="E110" s="11" t="s">
        <v>144</v>
      </c>
      <c r="F110" s="17" t="s">
        <v>19</v>
      </c>
      <c r="G110" s="11">
        <v>2015</v>
      </c>
      <c r="H110" s="90" t="s">
        <v>18</v>
      </c>
      <c r="I110" s="14">
        <v>2.5</v>
      </c>
      <c r="J110" s="65"/>
      <c r="K110" s="65"/>
      <c r="L110" s="65"/>
      <c r="M110" s="65"/>
      <c r="N110" s="65"/>
      <c r="O110" s="15"/>
      <c r="P110" s="15"/>
      <c r="Q110" s="15"/>
      <c r="R110" s="16"/>
      <c r="S110" s="16" t="s">
        <v>356</v>
      </c>
      <c r="T110" s="18">
        <v>0</v>
      </c>
      <c r="U110" s="19"/>
      <c r="V110" s="19">
        <v>0</v>
      </c>
      <c r="W110" s="19">
        <v>2.2000000000000002</v>
      </c>
      <c r="X110" s="19">
        <f t="shared" si="2"/>
        <v>2.5</v>
      </c>
      <c r="Y110" s="19">
        <f t="shared" si="3"/>
        <v>2.5</v>
      </c>
      <c r="AA110" s="69"/>
    </row>
    <row r="111" spans="1:27" ht="30" x14ac:dyDescent="0.2">
      <c r="A111" s="10" t="s">
        <v>142</v>
      </c>
      <c r="B111" s="11">
        <v>70599963</v>
      </c>
      <c r="C111" s="12" t="s">
        <v>143</v>
      </c>
      <c r="D111" s="50">
        <v>6828024</v>
      </c>
      <c r="E111" s="11" t="s">
        <v>302</v>
      </c>
      <c r="F111" s="17" t="s">
        <v>19</v>
      </c>
      <c r="G111" s="11">
        <v>2015</v>
      </c>
      <c r="H111" s="90" t="s">
        <v>22</v>
      </c>
      <c r="I111" s="14"/>
      <c r="J111" s="65">
        <v>15</v>
      </c>
      <c r="K111" s="65"/>
      <c r="L111" s="65">
        <v>33</v>
      </c>
      <c r="M111" s="65" t="s">
        <v>458</v>
      </c>
      <c r="N111" s="65"/>
      <c r="O111" s="15"/>
      <c r="P111" s="15"/>
      <c r="Q111" s="15"/>
      <c r="R111" s="16"/>
      <c r="S111" s="16" t="s">
        <v>356</v>
      </c>
      <c r="T111" s="18">
        <v>0</v>
      </c>
      <c r="U111" s="19">
        <v>1</v>
      </c>
      <c r="V111" s="19">
        <v>1</v>
      </c>
      <c r="W111" s="19">
        <v>0</v>
      </c>
      <c r="X111" s="19">
        <f t="shared" si="2"/>
        <v>15</v>
      </c>
      <c r="Y111" s="19">
        <f t="shared" si="3"/>
        <v>15</v>
      </c>
      <c r="AA111" s="69"/>
    </row>
    <row r="112" spans="1:27" ht="42.75" x14ac:dyDescent="0.2">
      <c r="A112" s="10" t="s">
        <v>148</v>
      </c>
      <c r="B112" s="11">
        <v>73634671</v>
      </c>
      <c r="C112" s="12" t="s">
        <v>149</v>
      </c>
      <c r="D112" s="50">
        <v>9004092</v>
      </c>
      <c r="E112" s="11" t="s">
        <v>54</v>
      </c>
      <c r="F112" s="17" t="s">
        <v>19</v>
      </c>
      <c r="G112" s="11">
        <v>2015</v>
      </c>
      <c r="H112" s="90" t="s">
        <v>22</v>
      </c>
      <c r="I112" s="14">
        <v>29</v>
      </c>
      <c r="J112" s="65"/>
      <c r="K112" s="65"/>
      <c r="L112" s="65"/>
      <c r="M112" s="65"/>
      <c r="N112" s="65"/>
      <c r="O112" s="15"/>
      <c r="P112" s="15"/>
      <c r="Q112" s="15"/>
      <c r="R112" s="16"/>
      <c r="S112" s="16" t="s">
        <v>358</v>
      </c>
      <c r="T112" s="18">
        <v>0</v>
      </c>
      <c r="U112" s="19"/>
      <c r="V112" s="19">
        <v>0</v>
      </c>
      <c r="W112" s="19">
        <v>30</v>
      </c>
      <c r="X112" s="19">
        <f t="shared" si="2"/>
        <v>29</v>
      </c>
      <c r="Y112" s="19">
        <f t="shared" si="3"/>
        <v>29</v>
      </c>
      <c r="AA112" s="69"/>
    </row>
    <row r="113" spans="1:27" ht="42.75" x14ac:dyDescent="0.2">
      <c r="A113" s="10" t="s">
        <v>150</v>
      </c>
      <c r="B113" s="11">
        <v>45180326</v>
      </c>
      <c r="C113" s="12" t="s">
        <v>151</v>
      </c>
      <c r="D113" s="50">
        <v>2964461</v>
      </c>
      <c r="E113" s="11" t="s">
        <v>48</v>
      </c>
      <c r="F113" s="17" t="s">
        <v>19</v>
      </c>
      <c r="G113" s="11">
        <v>2015</v>
      </c>
      <c r="H113" s="90" t="s">
        <v>18</v>
      </c>
      <c r="I113" s="14">
        <v>4.5999999999999996</v>
      </c>
      <c r="J113" s="65"/>
      <c r="K113" s="65"/>
      <c r="L113" s="65"/>
      <c r="M113" s="65"/>
      <c r="N113" s="65"/>
      <c r="O113" s="15"/>
      <c r="P113" s="15"/>
      <c r="Q113" s="15"/>
      <c r="R113" s="16"/>
      <c r="S113" s="16" t="s">
        <v>359</v>
      </c>
      <c r="T113" s="18">
        <v>0</v>
      </c>
      <c r="U113" s="19"/>
      <c r="V113" s="19">
        <v>0</v>
      </c>
      <c r="W113" s="19">
        <v>4.5999999999999996</v>
      </c>
      <c r="X113" s="19">
        <f t="shared" si="2"/>
        <v>4.5999999999999996</v>
      </c>
      <c r="Y113" s="19">
        <f t="shared" si="3"/>
        <v>4.5999999999999996</v>
      </c>
      <c r="AA113" s="69"/>
    </row>
    <row r="114" spans="1:27" ht="42.75" x14ac:dyDescent="0.2">
      <c r="A114" s="10" t="s">
        <v>150</v>
      </c>
      <c r="B114" s="11">
        <v>45180326</v>
      </c>
      <c r="C114" s="12" t="s">
        <v>151</v>
      </c>
      <c r="D114" s="50">
        <v>3235520</v>
      </c>
      <c r="E114" s="11" t="s">
        <v>48</v>
      </c>
      <c r="F114" s="17" t="s">
        <v>19</v>
      </c>
      <c r="G114" s="11">
        <v>2015</v>
      </c>
      <c r="H114" s="90" t="s">
        <v>18</v>
      </c>
      <c r="I114" s="14">
        <v>8.85</v>
      </c>
      <c r="J114" s="65"/>
      <c r="K114" s="65"/>
      <c r="L114" s="65"/>
      <c r="M114" s="65"/>
      <c r="N114" s="65"/>
      <c r="O114" s="15"/>
      <c r="P114" s="15"/>
      <c r="Q114" s="15"/>
      <c r="R114" s="16"/>
      <c r="S114" s="16" t="s">
        <v>359</v>
      </c>
      <c r="T114" s="18">
        <v>0</v>
      </c>
      <c r="U114" s="19"/>
      <c r="V114" s="19">
        <v>0</v>
      </c>
      <c r="W114" s="19">
        <v>8.85</v>
      </c>
      <c r="X114" s="19">
        <f t="shared" si="2"/>
        <v>8.85</v>
      </c>
      <c r="Y114" s="19">
        <f t="shared" si="3"/>
        <v>8.85</v>
      </c>
      <c r="AA114" s="69"/>
    </row>
    <row r="115" spans="1:27" ht="42.75" x14ac:dyDescent="0.2">
      <c r="A115" s="10" t="s">
        <v>150</v>
      </c>
      <c r="B115" s="11">
        <v>45180326</v>
      </c>
      <c r="C115" s="12" t="s">
        <v>151</v>
      </c>
      <c r="D115" s="50">
        <v>4362944</v>
      </c>
      <c r="E115" s="11" t="s">
        <v>53</v>
      </c>
      <c r="F115" s="17" t="s">
        <v>19</v>
      </c>
      <c r="G115" s="11">
        <v>2015</v>
      </c>
      <c r="H115" s="90" t="s">
        <v>18</v>
      </c>
      <c r="I115" s="14">
        <v>4.7439999999999998</v>
      </c>
      <c r="J115" s="65"/>
      <c r="K115" s="65"/>
      <c r="L115" s="65"/>
      <c r="M115" s="65"/>
      <c r="N115" s="65"/>
      <c r="O115" s="15"/>
      <c r="P115" s="15"/>
      <c r="Q115" s="15"/>
      <c r="R115" s="16"/>
      <c r="S115" s="16" t="s">
        <v>359</v>
      </c>
      <c r="T115" s="18">
        <v>0</v>
      </c>
      <c r="U115" s="19"/>
      <c r="V115" s="19">
        <v>0</v>
      </c>
      <c r="W115" s="19">
        <v>4.9000000000000004</v>
      </c>
      <c r="X115" s="19">
        <f t="shared" si="2"/>
        <v>4.7439999999999998</v>
      </c>
      <c r="Y115" s="19">
        <f t="shared" si="3"/>
        <v>4.7439999999999998</v>
      </c>
      <c r="AA115" s="69"/>
    </row>
    <row r="116" spans="1:27" ht="42.75" x14ac:dyDescent="0.2">
      <c r="A116" s="10" t="s">
        <v>150</v>
      </c>
      <c r="B116" s="11">
        <v>45180326</v>
      </c>
      <c r="C116" s="12" t="s">
        <v>151</v>
      </c>
      <c r="D116" s="50">
        <v>7980945</v>
      </c>
      <c r="E116" s="11" t="s">
        <v>25</v>
      </c>
      <c r="F116" s="17" t="s">
        <v>19</v>
      </c>
      <c r="G116" s="11">
        <v>2015</v>
      </c>
      <c r="H116" s="90" t="s">
        <v>18</v>
      </c>
      <c r="I116" s="14">
        <v>4.5</v>
      </c>
      <c r="J116" s="65"/>
      <c r="K116" s="65"/>
      <c r="L116" s="65"/>
      <c r="M116" s="65"/>
      <c r="N116" s="65"/>
      <c r="O116" s="15"/>
      <c r="P116" s="15"/>
      <c r="Q116" s="15"/>
      <c r="R116" s="16"/>
      <c r="S116" s="16" t="s">
        <v>359</v>
      </c>
      <c r="T116" s="18">
        <v>0</v>
      </c>
      <c r="U116" s="19"/>
      <c r="V116" s="19">
        <v>0</v>
      </c>
      <c r="W116" s="19">
        <v>4.5</v>
      </c>
      <c r="X116" s="19">
        <f t="shared" si="2"/>
        <v>4.5</v>
      </c>
      <c r="Y116" s="19">
        <f t="shared" si="3"/>
        <v>4.5</v>
      </c>
      <c r="AA116" s="69"/>
    </row>
    <row r="117" spans="1:27" ht="42.75" x14ac:dyDescent="0.2">
      <c r="A117" s="10" t="s">
        <v>150</v>
      </c>
      <c r="B117" s="11">
        <v>45180326</v>
      </c>
      <c r="C117" s="12" t="s">
        <v>151</v>
      </c>
      <c r="D117" s="50">
        <v>9009912</v>
      </c>
      <c r="E117" s="11" t="s">
        <v>17</v>
      </c>
      <c r="F117" s="17" t="s">
        <v>19</v>
      </c>
      <c r="G117" s="11">
        <v>2015</v>
      </c>
      <c r="H117" s="90" t="s">
        <v>18</v>
      </c>
      <c r="I117" s="14">
        <v>11.430999999999999</v>
      </c>
      <c r="J117" s="65"/>
      <c r="K117" s="65"/>
      <c r="L117" s="65"/>
      <c r="M117" s="65"/>
      <c r="N117" s="65"/>
      <c r="O117" s="15"/>
      <c r="P117" s="15"/>
      <c r="Q117" s="15"/>
      <c r="R117" s="16"/>
      <c r="S117" s="16" t="s">
        <v>359</v>
      </c>
      <c r="T117" s="18">
        <v>0</v>
      </c>
      <c r="U117" s="19"/>
      <c r="V117" s="19">
        <v>0</v>
      </c>
      <c r="W117" s="19">
        <v>12.09</v>
      </c>
      <c r="X117" s="19">
        <f t="shared" si="2"/>
        <v>11.430999999999999</v>
      </c>
      <c r="Y117" s="19">
        <f t="shared" si="3"/>
        <v>11.430999999999999</v>
      </c>
      <c r="AA117" s="69"/>
    </row>
    <row r="118" spans="1:27" ht="42.75" x14ac:dyDescent="0.2">
      <c r="A118" s="10" t="s">
        <v>152</v>
      </c>
      <c r="B118" s="11">
        <v>60339241</v>
      </c>
      <c r="C118" s="12" t="s">
        <v>153</v>
      </c>
      <c r="D118" s="50">
        <v>2945433</v>
      </c>
      <c r="E118" s="11" t="s">
        <v>45</v>
      </c>
      <c r="F118" s="17" t="s">
        <v>19</v>
      </c>
      <c r="G118" s="11">
        <v>2015</v>
      </c>
      <c r="H118" s="90" t="s">
        <v>18</v>
      </c>
      <c r="I118" s="14">
        <v>6</v>
      </c>
      <c r="J118" s="65"/>
      <c r="K118" s="65"/>
      <c r="L118" s="65"/>
      <c r="M118" s="65"/>
      <c r="N118" s="65"/>
      <c r="O118" s="15"/>
      <c r="P118" s="15"/>
      <c r="Q118" s="15"/>
      <c r="R118" s="16"/>
      <c r="S118" s="16" t="s">
        <v>360</v>
      </c>
      <c r="T118" s="18">
        <v>0</v>
      </c>
      <c r="U118" s="19"/>
      <c r="V118" s="19">
        <v>0</v>
      </c>
      <c r="W118" s="19">
        <v>6</v>
      </c>
      <c r="X118" s="19">
        <f t="shared" si="2"/>
        <v>6</v>
      </c>
      <c r="Y118" s="19">
        <f t="shared" si="3"/>
        <v>6</v>
      </c>
      <c r="AA118" s="69"/>
    </row>
    <row r="119" spans="1:27" ht="42.75" x14ac:dyDescent="0.2">
      <c r="A119" s="10" t="s">
        <v>152</v>
      </c>
      <c r="B119" s="11">
        <v>60339241</v>
      </c>
      <c r="C119" s="12" t="s">
        <v>153</v>
      </c>
      <c r="D119" s="50">
        <v>5410563</v>
      </c>
      <c r="E119" s="11" t="s">
        <v>38</v>
      </c>
      <c r="F119" s="17" t="s">
        <v>19</v>
      </c>
      <c r="G119" s="11">
        <v>2015</v>
      </c>
      <c r="H119" s="90" t="s">
        <v>22</v>
      </c>
      <c r="I119" s="14">
        <v>33</v>
      </c>
      <c r="J119" s="65"/>
      <c r="K119" s="65"/>
      <c r="L119" s="65"/>
      <c r="M119" s="65"/>
      <c r="N119" s="65"/>
      <c r="O119" s="15"/>
      <c r="P119" s="15"/>
      <c r="Q119" s="15"/>
      <c r="R119" s="16"/>
      <c r="S119" s="16" t="s">
        <v>360</v>
      </c>
      <c r="T119" s="18">
        <v>0</v>
      </c>
      <c r="U119" s="19"/>
      <c r="V119" s="19">
        <v>0</v>
      </c>
      <c r="W119" s="19">
        <v>35</v>
      </c>
      <c r="X119" s="19">
        <f t="shared" si="2"/>
        <v>33</v>
      </c>
      <c r="Y119" s="19">
        <f t="shared" si="3"/>
        <v>33</v>
      </c>
      <c r="AA119" s="69"/>
    </row>
    <row r="120" spans="1:27" ht="42.75" x14ac:dyDescent="0.2">
      <c r="A120" s="10" t="s">
        <v>152</v>
      </c>
      <c r="B120" s="11">
        <v>60339241</v>
      </c>
      <c r="C120" s="12" t="s">
        <v>153</v>
      </c>
      <c r="D120" s="50">
        <v>5648717</v>
      </c>
      <c r="E120" s="11" t="s">
        <v>54</v>
      </c>
      <c r="F120" s="17" t="s">
        <v>19</v>
      </c>
      <c r="G120" s="11">
        <v>2022</v>
      </c>
      <c r="H120" s="90" t="s">
        <v>18</v>
      </c>
      <c r="I120" s="14">
        <v>4.45</v>
      </c>
      <c r="J120" s="65"/>
      <c r="K120" s="65"/>
      <c r="L120" s="65"/>
      <c r="M120" s="65"/>
      <c r="N120" s="65"/>
      <c r="O120" s="15"/>
      <c r="P120" s="15"/>
      <c r="Q120" s="15"/>
      <c r="R120" s="16"/>
      <c r="S120" s="16" t="s">
        <v>360</v>
      </c>
      <c r="T120" s="18">
        <v>0</v>
      </c>
      <c r="U120" s="19"/>
      <c r="V120" s="19">
        <v>0</v>
      </c>
      <c r="W120" s="19">
        <v>0</v>
      </c>
      <c r="X120" s="19">
        <f t="shared" si="2"/>
        <v>4.45</v>
      </c>
      <c r="Y120" s="19">
        <f t="shared" si="3"/>
        <v>4.45</v>
      </c>
      <c r="AA120" s="69"/>
    </row>
    <row r="121" spans="1:27" ht="42.75" x14ac:dyDescent="0.2">
      <c r="A121" s="10" t="s">
        <v>152</v>
      </c>
      <c r="B121" s="11">
        <v>60339241</v>
      </c>
      <c r="C121" s="12" t="s">
        <v>153</v>
      </c>
      <c r="D121" s="50">
        <v>6281058</v>
      </c>
      <c r="E121" s="11" t="s">
        <v>48</v>
      </c>
      <c r="F121" s="17" t="s">
        <v>19</v>
      </c>
      <c r="G121" s="11">
        <v>2015</v>
      </c>
      <c r="H121" s="90" t="s">
        <v>18</v>
      </c>
      <c r="I121" s="14">
        <v>5.2</v>
      </c>
      <c r="J121" s="65"/>
      <c r="K121" s="65"/>
      <c r="L121" s="65"/>
      <c r="M121" s="65"/>
      <c r="N121" s="65"/>
      <c r="O121" s="15"/>
      <c r="P121" s="15"/>
      <c r="Q121" s="15"/>
      <c r="R121" s="16"/>
      <c r="S121" s="16" t="s">
        <v>360</v>
      </c>
      <c r="T121" s="18">
        <v>0</v>
      </c>
      <c r="U121" s="19"/>
      <c r="V121" s="19">
        <v>0</v>
      </c>
      <c r="W121" s="19">
        <v>3.7</v>
      </c>
      <c r="X121" s="19">
        <f t="shared" si="2"/>
        <v>5.2</v>
      </c>
      <c r="Y121" s="19">
        <f t="shared" si="3"/>
        <v>5.2</v>
      </c>
      <c r="AA121" s="69"/>
    </row>
    <row r="122" spans="1:27" ht="42.75" x14ac:dyDescent="0.2">
      <c r="A122" s="10" t="s">
        <v>152</v>
      </c>
      <c r="B122" s="11">
        <v>60339241</v>
      </c>
      <c r="C122" s="12" t="s">
        <v>153</v>
      </c>
      <c r="D122" s="50">
        <v>6965737</v>
      </c>
      <c r="E122" s="11" t="s">
        <v>23</v>
      </c>
      <c r="F122" s="17" t="s">
        <v>19</v>
      </c>
      <c r="G122" s="11">
        <v>2015</v>
      </c>
      <c r="H122" s="90" t="s">
        <v>22</v>
      </c>
      <c r="I122" s="14">
        <v>14</v>
      </c>
      <c r="J122" s="65"/>
      <c r="K122" s="65"/>
      <c r="L122" s="65"/>
      <c r="M122" s="65"/>
      <c r="N122" s="65"/>
      <c r="O122" s="15"/>
      <c r="P122" s="15"/>
      <c r="Q122" s="15"/>
      <c r="R122" s="16"/>
      <c r="S122" s="16" t="s">
        <v>360</v>
      </c>
      <c r="T122" s="18">
        <v>0</v>
      </c>
      <c r="U122" s="19"/>
      <c r="V122" s="19">
        <v>0</v>
      </c>
      <c r="W122" s="19">
        <v>14</v>
      </c>
      <c r="X122" s="19">
        <f t="shared" si="2"/>
        <v>14</v>
      </c>
      <c r="Y122" s="19">
        <f t="shared" si="3"/>
        <v>14</v>
      </c>
      <c r="AA122" s="69"/>
    </row>
    <row r="123" spans="1:27" ht="42.75" x14ac:dyDescent="0.2">
      <c r="A123" s="10" t="s">
        <v>152</v>
      </c>
      <c r="B123" s="11">
        <v>60339241</v>
      </c>
      <c r="C123" s="12" t="s">
        <v>153</v>
      </c>
      <c r="D123" s="50">
        <v>8400572</v>
      </c>
      <c r="E123" s="11" t="s">
        <v>23</v>
      </c>
      <c r="F123" s="17" t="s">
        <v>19</v>
      </c>
      <c r="G123" s="11">
        <v>2021</v>
      </c>
      <c r="H123" s="90" t="s">
        <v>22</v>
      </c>
      <c r="I123" s="14">
        <v>14</v>
      </c>
      <c r="J123" s="82"/>
      <c r="K123" s="82"/>
      <c r="L123" s="82"/>
      <c r="M123" s="82"/>
      <c r="N123" s="82"/>
      <c r="O123" s="83"/>
      <c r="P123" s="83"/>
      <c r="Q123" s="83"/>
      <c r="R123" s="16"/>
      <c r="S123" s="16" t="s">
        <v>360</v>
      </c>
      <c r="T123" s="18">
        <v>0</v>
      </c>
      <c r="U123" s="19">
        <v>0</v>
      </c>
      <c r="V123" s="19">
        <v>0</v>
      </c>
      <c r="W123" s="19">
        <v>14</v>
      </c>
      <c r="X123" s="19">
        <f t="shared" si="2"/>
        <v>14</v>
      </c>
      <c r="Y123" s="19">
        <f t="shared" si="3"/>
        <v>14</v>
      </c>
      <c r="AA123" s="69"/>
    </row>
    <row r="124" spans="1:27" ht="42.75" x14ac:dyDescent="0.2">
      <c r="A124" s="10" t="s">
        <v>152</v>
      </c>
      <c r="B124" s="11">
        <v>60339241</v>
      </c>
      <c r="C124" s="12" t="s">
        <v>153</v>
      </c>
      <c r="D124" s="50">
        <v>9825174</v>
      </c>
      <c r="E124" s="11" t="s">
        <v>38</v>
      </c>
      <c r="F124" s="17" t="s">
        <v>19</v>
      </c>
      <c r="G124" s="11">
        <v>2015</v>
      </c>
      <c r="H124" s="90" t="s">
        <v>22</v>
      </c>
      <c r="I124" s="14">
        <v>6</v>
      </c>
      <c r="J124" s="65"/>
      <c r="K124" s="65"/>
      <c r="L124" s="65"/>
      <c r="M124" s="65"/>
      <c r="N124" s="65"/>
      <c r="O124" s="15"/>
      <c r="P124" s="15"/>
      <c r="Q124" s="15"/>
      <c r="R124" s="16"/>
      <c r="S124" s="16" t="s">
        <v>360</v>
      </c>
      <c r="T124" s="18">
        <v>0</v>
      </c>
      <c r="U124" s="19"/>
      <c r="V124" s="19">
        <v>0</v>
      </c>
      <c r="W124" s="19">
        <v>6</v>
      </c>
      <c r="X124" s="19">
        <f t="shared" si="2"/>
        <v>6</v>
      </c>
      <c r="Y124" s="19">
        <f t="shared" si="3"/>
        <v>6</v>
      </c>
      <c r="AA124" s="69"/>
    </row>
    <row r="125" spans="1:27" ht="28.5" x14ac:dyDescent="0.2">
      <c r="A125" s="10" t="s">
        <v>156</v>
      </c>
      <c r="B125" s="11">
        <v>47921218</v>
      </c>
      <c r="C125" s="12" t="s">
        <v>157</v>
      </c>
      <c r="D125" s="50">
        <v>6168537</v>
      </c>
      <c r="E125" s="11" t="s">
        <v>38</v>
      </c>
      <c r="F125" s="17" t="s">
        <v>19</v>
      </c>
      <c r="G125" s="11">
        <v>2015</v>
      </c>
      <c r="H125" s="90" t="s">
        <v>22</v>
      </c>
      <c r="I125" s="14">
        <v>47</v>
      </c>
      <c r="J125" s="65"/>
      <c r="K125" s="65"/>
      <c r="L125" s="65"/>
      <c r="M125" s="65"/>
      <c r="N125" s="65"/>
      <c r="O125" s="15"/>
      <c r="P125" s="15"/>
      <c r="Q125" s="15"/>
      <c r="R125" s="16"/>
      <c r="S125" s="16" t="s">
        <v>362</v>
      </c>
      <c r="T125" s="18">
        <v>0</v>
      </c>
      <c r="U125" s="19"/>
      <c r="V125" s="19">
        <v>0</v>
      </c>
      <c r="W125" s="19">
        <v>47</v>
      </c>
      <c r="X125" s="19">
        <f t="shared" si="2"/>
        <v>47</v>
      </c>
      <c r="Y125" s="19">
        <f t="shared" si="3"/>
        <v>47</v>
      </c>
      <c r="AA125" s="69"/>
    </row>
    <row r="126" spans="1:27" ht="42.75" x14ac:dyDescent="0.2">
      <c r="A126" s="10" t="s">
        <v>156</v>
      </c>
      <c r="B126" s="11">
        <v>47921218</v>
      </c>
      <c r="C126" s="12" t="s">
        <v>157</v>
      </c>
      <c r="D126" s="50">
        <v>6863791</v>
      </c>
      <c r="E126" s="11" t="s">
        <v>48</v>
      </c>
      <c r="F126" s="17" t="s">
        <v>19</v>
      </c>
      <c r="G126" s="11">
        <v>2015</v>
      </c>
      <c r="H126" s="90" t="s">
        <v>18</v>
      </c>
      <c r="I126" s="14">
        <v>9</v>
      </c>
      <c r="J126" s="65"/>
      <c r="K126" s="65"/>
      <c r="L126" s="65"/>
      <c r="M126" s="65"/>
      <c r="N126" s="65"/>
      <c r="O126" s="15"/>
      <c r="P126" s="15"/>
      <c r="Q126" s="15"/>
      <c r="R126" s="16"/>
      <c r="S126" s="16" t="s">
        <v>362</v>
      </c>
      <c r="T126" s="18">
        <v>0</v>
      </c>
      <c r="U126" s="19"/>
      <c r="V126" s="19">
        <v>0</v>
      </c>
      <c r="W126" s="19">
        <v>9</v>
      </c>
      <c r="X126" s="19">
        <f t="shared" si="2"/>
        <v>9</v>
      </c>
      <c r="Y126" s="19">
        <f t="shared" si="3"/>
        <v>9</v>
      </c>
      <c r="AA126" s="69"/>
    </row>
    <row r="127" spans="1:27" ht="42.75" x14ac:dyDescent="0.2">
      <c r="A127" s="10" t="s">
        <v>156</v>
      </c>
      <c r="B127" s="11">
        <v>47921218</v>
      </c>
      <c r="C127" s="12" t="s">
        <v>157</v>
      </c>
      <c r="D127" s="50">
        <v>9754137</v>
      </c>
      <c r="E127" s="11" t="s">
        <v>54</v>
      </c>
      <c r="F127" s="17" t="s">
        <v>19</v>
      </c>
      <c r="G127" s="11">
        <v>2021</v>
      </c>
      <c r="H127" s="90" t="s">
        <v>18</v>
      </c>
      <c r="I127" s="14">
        <v>2</v>
      </c>
      <c r="J127" s="82"/>
      <c r="K127" s="82"/>
      <c r="L127" s="82"/>
      <c r="M127" s="82"/>
      <c r="N127" s="82"/>
      <c r="O127" s="83"/>
      <c r="P127" s="83"/>
      <c r="Q127" s="83"/>
      <c r="R127" s="16"/>
      <c r="S127" s="16" t="s">
        <v>362</v>
      </c>
      <c r="T127" s="18">
        <v>0</v>
      </c>
      <c r="U127" s="19">
        <v>0</v>
      </c>
      <c r="V127" s="19">
        <v>0</v>
      </c>
      <c r="W127" s="19">
        <v>2</v>
      </c>
      <c r="X127" s="19">
        <f t="shared" si="2"/>
        <v>2</v>
      </c>
      <c r="Y127" s="19">
        <f t="shared" si="3"/>
        <v>2</v>
      </c>
      <c r="AA127" s="69"/>
    </row>
    <row r="128" spans="1:27" ht="42.75" x14ac:dyDescent="0.2">
      <c r="A128" s="10" t="s">
        <v>158</v>
      </c>
      <c r="B128" s="11">
        <v>44936427</v>
      </c>
      <c r="C128" s="12" t="s">
        <v>159</v>
      </c>
      <c r="D128" s="50">
        <v>2031611</v>
      </c>
      <c r="E128" s="11" t="s">
        <v>302</v>
      </c>
      <c r="F128" s="17" t="s">
        <v>19</v>
      </c>
      <c r="G128" s="11">
        <v>2015</v>
      </c>
      <c r="H128" s="90" t="s">
        <v>22</v>
      </c>
      <c r="I128" s="14"/>
      <c r="J128" s="65">
        <v>46</v>
      </c>
      <c r="K128" s="65"/>
      <c r="L128" s="65">
        <v>46</v>
      </c>
      <c r="M128" s="65"/>
      <c r="N128" s="65"/>
      <c r="O128" s="15"/>
      <c r="P128" s="15"/>
      <c r="Q128" s="15"/>
      <c r="R128" s="16"/>
      <c r="S128" s="16" t="s">
        <v>363</v>
      </c>
      <c r="T128" s="18">
        <v>0</v>
      </c>
      <c r="U128" s="19">
        <v>1</v>
      </c>
      <c r="V128" s="19">
        <v>0</v>
      </c>
      <c r="W128" s="19">
        <v>0</v>
      </c>
      <c r="X128" s="19">
        <f t="shared" si="2"/>
        <v>46</v>
      </c>
      <c r="Y128" s="19">
        <f t="shared" si="3"/>
        <v>46</v>
      </c>
      <c r="AA128" s="69"/>
    </row>
    <row r="129" spans="1:27" ht="42.75" x14ac:dyDescent="0.2">
      <c r="A129" s="23" t="s">
        <v>158</v>
      </c>
      <c r="B129" s="24">
        <v>44936427</v>
      </c>
      <c r="C129" s="25" t="s">
        <v>159</v>
      </c>
      <c r="D129" s="52">
        <v>2548951</v>
      </c>
      <c r="E129" s="11" t="s">
        <v>302</v>
      </c>
      <c r="F129" s="30" t="s">
        <v>19</v>
      </c>
      <c r="G129" s="24">
        <v>2018</v>
      </c>
      <c r="H129" s="24" t="s">
        <v>22</v>
      </c>
      <c r="I129" s="14"/>
      <c r="J129" s="65">
        <v>85</v>
      </c>
      <c r="K129" s="65"/>
      <c r="L129" s="65">
        <v>85</v>
      </c>
      <c r="M129" s="65"/>
      <c r="N129" s="65"/>
      <c r="O129" s="23"/>
      <c r="P129" s="23"/>
      <c r="Q129" s="23"/>
      <c r="R129" s="16"/>
      <c r="S129" s="16" t="s">
        <v>363</v>
      </c>
      <c r="T129" s="18">
        <v>0</v>
      </c>
      <c r="U129" s="19">
        <v>1</v>
      </c>
      <c r="V129" s="19">
        <v>0</v>
      </c>
      <c r="W129" s="19">
        <v>0</v>
      </c>
      <c r="X129" s="19">
        <f t="shared" si="2"/>
        <v>85</v>
      </c>
      <c r="Y129" s="19">
        <f t="shared" si="3"/>
        <v>85</v>
      </c>
      <c r="AA129" s="69"/>
    </row>
    <row r="130" spans="1:27" ht="42.75" x14ac:dyDescent="0.2">
      <c r="A130" s="10" t="s">
        <v>158</v>
      </c>
      <c r="B130" s="11">
        <v>44936427</v>
      </c>
      <c r="C130" s="12" t="s">
        <v>159</v>
      </c>
      <c r="D130" s="50">
        <v>2860097</v>
      </c>
      <c r="E130" s="11" t="s">
        <v>29</v>
      </c>
      <c r="F130" s="17" t="s">
        <v>19</v>
      </c>
      <c r="G130" s="11">
        <v>2015</v>
      </c>
      <c r="H130" s="90" t="s">
        <v>18</v>
      </c>
      <c r="I130" s="14">
        <v>4.2489999999999997</v>
      </c>
      <c r="J130" s="65"/>
      <c r="K130" s="65"/>
      <c r="L130" s="65"/>
      <c r="M130" s="65"/>
      <c r="N130" s="65"/>
      <c r="O130" s="15"/>
      <c r="P130" s="15"/>
      <c r="Q130" s="15"/>
      <c r="R130" s="16"/>
      <c r="S130" s="16" t="s">
        <v>363</v>
      </c>
      <c r="T130" s="18">
        <v>0</v>
      </c>
      <c r="U130" s="19"/>
      <c r="V130" s="19">
        <v>0</v>
      </c>
      <c r="W130" s="19">
        <v>4.2489999999999997</v>
      </c>
      <c r="X130" s="19">
        <f t="shared" si="2"/>
        <v>4.2489999999999997</v>
      </c>
      <c r="Y130" s="19">
        <f t="shared" si="3"/>
        <v>4.2489999999999997</v>
      </c>
      <c r="AA130" s="69"/>
    </row>
    <row r="131" spans="1:27" ht="42.75" x14ac:dyDescent="0.2">
      <c r="A131" s="10" t="s">
        <v>158</v>
      </c>
      <c r="B131" s="11">
        <v>44936427</v>
      </c>
      <c r="C131" s="12" t="s">
        <v>159</v>
      </c>
      <c r="D131" s="50">
        <v>3191053</v>
      </c>
      <c r="E131" s="11" t="s">
        <v>24</v>
      </c>
      <c r="F131" s="17" t="s">
        <v>19</v>
      </c>
      <c r="G131" s="11">
        <v>2015</v>
      </c>
      <c r="H131" s="90" t="s">
        <v>18</v>
      </c>
      <c r="I131" s="14">
        <v>5.5990000000000002</v>
      </c>
      <c r="J131" s="65"/>
      <c r="K131" s="65"/>
      <c r="L131" s="65"/>
      <c r="M131" s="65"/>
      <c r="N131" s="65"/>
      <c r="O131" s="15"/>
      <c r="P131" s="15"/>
      <c r="Q131" s="15"/>
      <c r="R131" s="16"/>
      <c r="S131" s="16" t="s">
        <v>363</v>
      </c>
      <c r="T131" s="18">
        <v>0</v>
      </c>
      <c r="U131" s="19"/>
      <c r="V131" s="19">
        <v>0</v>
      </c>
      <c r="W131" s="19">
        <v>5.5990000000000002</v>
      </c>
      <c r="X131" s="19">
        <f t="shared" ref="X131:X194" si="4">I131+J131+O131+P131</f>
        <v>5.5990000000000002</v>
      </c>
      <c r="Y131" s="19">
        <f t="shared" ref="Y131:Y194" si="5">I131+J131</f>
        <v>5.5990000000000002</v>
      </c>
      <c r="AA131" s="69"/>
    </row>
    <row r="132" spans="1:27" ht="42.75" x14ac:dyDescent="0.2">
      <c r="A132" s="10" t="s">
        <v>158</v>
      </c>
      <c r="B132" s="11">
        <v>44936427</v>
      </c>
      <c r="C132" s="12" t="s">
        <v>159</v>
      </c>
      <c r="D132" s="50">
        <v>3298211</v>
      </c>
      <c r="E132" s="11" t="s">
        <v>32</v>
      </c>
      <c r="F132" s="17" t="s">
        <v>19</v>
      </c>
      <c r="G132" s="11">
        <v>2015</v>
      </c>
      <c r="H132" s="90" t="s">
        <v>18</v>
      </c>
      <c r="I132" s="14">
        <v>1.6</v>
      </c>
      <c r="J132" s="65"/>
      <c r="K132" s="65"/>
      <c r="L132" s="65"/>
      <c r="M132" s="65"/>
      <c r="N132" s="65"/>
      <c r="O132" s="15"/>
      <c r="P132" s="15"/>
      <c r="Q132" s="15"/>
      <c r="R132" s="16"/>
      <c r="S132" s="16" t="s">
        <v>363</v>
      </c>
      <c r="T132" s="18">
        <v>0</v>
      </c>
      <c r="U132" s="19"/>
      <c r="V132" s="19">
        <v>0</v>
      </c>
      <c r="W132" s="19">
        <v>1.6</v>
      </c>
      <c r="X132" s="19">
        <f t="shared" si="4"/>
        <v>1.6</v>
      </c>
      <c r="Y132" s="19">
        <f t="shared" si="5"/>
        <v>1.6</v>
      </c>
      <c r="AA132" s="69"/>
    </row>
    <row r="133" spans="1:27" ht="42.75" x14ac:dyDescent="0.2">
      <c r="A133" s="10" t="s">
        <v>158</v>
      </c>
      <c r="B133" s="11">
        <v>44936427</v>
      </c>
      <c r="C133" s="12" t="s">
        <v>159</v>
      </c>
      <c r="D133" s="50">
        <v>4448004</v>
      </c>
      <c r="E133" s="11" t="s">
        <v>26</v>
      </c>
      <c r="F133" s="17" t="s">
        <v>19</v>
      </c>
      <c r="G133" s="11">
        <v>2015</v>
      </c>
      <c r="H133" s="90" t="s">
        <v>22</v>
      </c>
      <c r="I133" s="14">
        <v>18</v>
      </c>
      <c r="J133" s="65"/>
      <c r="K133" s="65"/>
      <c r="L133" s="65"/>
      <c r="M133" s="65"/>
      <c r="N133" s="65"/>
      <c r="O133" s="15"/>
      <c r="P133" s="15"/>
      <c r="Q133" s="15"/>
      <c r="R133" s="16"/>
      <c r="S133" s="16" t="s">
        <v>363</v>
      </c>
      <c r="T133" s="18">
        <v>0</v>
      </c>
      <c r="U133" s="19"/>
      <c r="V133" s="19">
        <v>0</v>
      </c>
      <c r="W133" s="19">
        <v>18</v>
      </c>
      <c r="X133" s="19">
        <f t="shared" si="4"/>
        <v>18</v>
      </c>
      <c r="Y133" s="19">
        <f t="shared" si="5"/>
        <v>18</v>
      </c>
      <c r="AA133" s="69"/>
    </row>
    <row r="134" spans="1:27" ht="180" x14ac:dyDescent="0.2">
      <c r="A134" s="10" t="s">
        <v>158</v>
      </c>
      <c r="B134" s="11">
        <v>44936427</v>
      </c>
      <c r="C134" s="12" t="s">
        <v>159</v>
      </c>
      <c r="D134" s="50">
        <v>4476630</v>
      </c>
      <c r="E134" s="11" t="s">
        <v>160</v>
      </c>
      <c r="F134" s="17" t="s">
        <v>19</v>
      </c>
      <c r="G134" s="11">
        <v>2015</v>
      </c>
      <c r="H134" s="90" t="s">
        <v>18</v>
      </c>
      <c r="I134" s="14">
        <v>3.1970000000000001</v>
      </c>
      <c r="J134" s="65"/>
      <c r="K134" s="65"/>
      <c r="L134" s="65"/>
      <c r="M134" s="65"/>
      <c r="N134" s="65">
        <v>4.25</v>
      </c>
      <c r="O134" s="15"/>
      <c r="P134" s="15"/>
      <c r="Q134" s="15" t="s">
        <v>479</v>
      </c>
      <c r="R134" s="16"/>
      <c r="S134" s="16" t="s">
        <v>363</v>
      </c>
      <c r="T134" s="18">
        <v>0</v>
      </c>
      <c r="U134" s="19"/>
      <c r="V134" s="19">
        <v>0</v>
      </c>
      <c r="W134" s="19">
        <v>3.1970000000000001</v>
      </c>
      <c r="X134" s="19">
        <v>7.4770000000000003</v>
      </c>
      <c r="Y134" s="19">
        <f t="shared" si="5"/>
        <v>3.1970000000000001</v>
      </c>
      <c r="AA134" s="69"/>
    </row>
    <row r="135" spans="1:27" ht="42.75" x14ac:dyDescent="0.2">
      <c r="A135" s="10" t="s">
        <v>158</v>
      </c>
      <c r="B135" s="11">
        <v>44936427</v>
      </c>
      <c r="C135" s="12" t="s">
        <v>159</v>
      </c>
      <c r="D135" s="50">
        <v>4722894</v>
      </c>
      <c r="E135" s="11" t="s">
        <v>64</v>
      </c>
      <c r="F135" s="17" t="s">
        <v>19</v>
      </c>
      <c r="G135" s="11">
        <v>2015</v>
      </c>
      <c r="H135" s="90" t="s">
        <v>18</v>
      </c>
      <c r="I135" s="14">
        <v>3.859</v>
      </c>
      <c r="J135" s="65"/>
      <c r="K135" s="65"/>
      <c r="L135" s="65"/>
      <c r="M135" s="65"/>
      <c r="N135" s="65"/>
      <c r="O135" s="15"/>
      <c r="P135" s="15"/>
      <c r="Q135" s="15"/>
      <c r="R135" s="16"/>
      <c r="S135" s="16" t="s">
        <v>363</v>
      </c>
      <c r="T135" s="18">
        <v>0</v>
      </c>
      <c r="U135" s="19"/>
      <c r="V135" s="19">
        <v>0</v>
      </c>
      <c r="W135" s="19">
        <v>3.359</v>
      </c>
      <c r="X135" s="19">
        <f t="shared" si="4"/>
        <v>3.859</v>
      </c>
      <c r="Y135" s="19">
        <f t="shared" si="5"/>
        <v>3.859</v>
      </c>
      <c r="AA135" s="69"/>
    </row>
    <row r="136" spans="1:27" ht="42.75" x14ac:dyDescent="0.2">
      <c r="A136" s="10" t="s">
        <v>158</v>
      </c>
      <c r="B136" s="11">
        <v>44936427</v>
      </c>
      <c r="C136" s="12" t="s">
        <v>159</v>
      </c>
      <c r="D136" s="50">
        <v>5949432</v>
      </c>
      <c r="E136" s="11" t="s">
        <v>144</v>
      </c>
      <c r="F136" s="17" t="s">
        <v>19</v>
      </c>
      <c r="G136" s="11">
        <v>2015</v>
      </c>
      <c r="H136" s="90" t="s">
        <v>18</v>
      </c>
      <c r="I136" s="14">
        <v>1.6</v>
      </c>
      <c r="J136" s="65"/>
      <c r="K136" s="65"/>
      <c r="L136" s="65"/>
      <c r="M136" s="65"/>
      <c r="N136" s="65"/>
      <c r="O136" s="15"/>
      <c r="P136" s="15"/>
      <c r="Q136" s="15"/>
      <c r="R136" s="16"/>
      <c r="S136" s="16" t="s">
        <v>363</v>
      </c>
      <c r="T136" s="18">
        <v>0</v>
      </c>
      <c r="U136" s="19"/>
      <c r="V136" s="19">
        <v>0</v>
      </c>
      <c r="W136" s="19">
        <v>1.6</v>
      </c>
      <c r="X136" s="19">
        <f t="shared" si="4"/>
        <v>1.6</v>
      </c>
      <c r="Y136" s="19">
        <f t="shared" si="5"/>
        <v>1.6</v>
      </c>
      <c r="AA136" s="69"/>
    </row>
    <row r="137" spans="1:27" ht="42.75" x14ac:dyDescent="0.2">
      <c r="A137" s="10" t="s">
        <v>158</v>
      </c>
      <c r="B137" s="11">
        <v>44936427</v>
      </c>
      <c r="C137" s="12" t="s">
        <v>159</v>
      </c>
      <c r="D137" s="50">
        <v>7437924</v>
      </c>
      <c r="E137" s="11" t="s">
        <v>161</v>
      </c>
      <c r="F137" s="17" t="s">
        <v>19</v>
      </c>
      <c r="G137" s="11">
        <v>2015</v>
      </c>
      <c r="H137" s="90" t="s">
        <v>18</v>
      </c>
      <c r="I137" s="14">
        <v>6</v>
      </c>
      <c r="J137" s="65"/>
      <c r="K137" s="65"/>
      <c r="L137" s="65"/>
      <c r="M137" s="65"/>
      <c r="N137" s="65"/>
      <c r="O137" s="15"/>
      <c r="P137" s="15"/>
      <c r="Q137" s="15"/>
      <c r="R137" s="16"/>
      <c r="S137" s="16" t="s">
        <v>363</v>
      </c>
      <c r="T137" s="18">
        <v>0</v>
      </c>
      <c r="U137" s="19"/>
      <c r="V137" s="19">
        <v>0</v>
      </c>
      <c r="W137" s="19">
        <v>2.5379999999999998</v>
      </c>
      <c r="X137" s="19">
        <f t="shared" si="4"/>
        <v>6</v>
      </c>
      <c r="Y137" s="19">
        <f t="shared" si="5"/>
        <v>6</v>
      </c>
      <c r="AA137" s="69"/>
    </row>
    <row r="138" spans="1:27" ht="42.75" x14ac:dyDescent="0.2">
      <c r="A138" s="10" t="s">
        <v>158</v>
      </c>
      <c r="B138" s="11">
        <v>44936427</v>
      </c>
      <c r="C138" s="12" t="s">
        <v>159</v>
      </c>
      <c r="D138" s="50">
        <v>7461871</v>
      </c>
      <c r="E138" s="11" t="s">
        <v>302</v>
      </c>
      <c r="F138" s="17" t="s">
        <v>19</v>
      </c>
      <c r="G138" s="11">
        <v>2015</v>
      </c>
      <c r="H138" s="90" t="s">
        <v>22</v>
      </c>
      <c r="I138" s="14"/>
      <c r="J138" s="65">
        <v>15</v>
      </c>
      <c r="K138" s="65"/>
      <c r="L138" s="65">
        <v>15</v>
      </c>
      <c r="M138" s="65"/>
      <c r="N138" s="65"/>
      <c r="O138" s="15"/>
      <c r="P138" s="15"/>
      <c r="Q138" s="15"/>
      <c r="R138" s="16"/>
      <c r="S138" s="16" t="s">
        <v>363</v>
      </c>
      <c r="T138" s="18">
        <v>0</v>
      </c>
      <c r="U138" s="19">
        <v>1</v>
      </c>
      <c r="V138" s="19">
        <v>0</v>
      </c>
      <c r="W138" s="19">
        <v>0</v>
      </c>
      <c r="X138" s="19">
        <f t="shared" si="4"/>
        <v>15</v>
      </c>
      <c r="Y138" s="19">
        <f t="shared" si="5"/>
        <v>15</v>
      </c>
      <c r="AA138" s="69"/>
    </row>
    <row r="139" spans="1:27" ht="42.75" x14ac:dyDescent="0.2">
      <c r="A139" s="10" t="s">
        <v>158</v>
      </c>
      <c r="B139" s="11">
        <v>44936427</v>
      </c>
      <c r="C139" s="12" t="s">
        <v>159</v>
      </c>
      <c r="D139" s="50">
        <v>8269308</v>
      </c>
      <c r="E139" s="11" t="s">
        <v>26</v>
      </c>
      <c r="F139" s="17" t="s">
        <v>19</v>
      </c>
      <c r="G139" s="11">
        <v>2015</v>
      </c>
      <c r="H139" s="90" t="s">
        <v>22</v>
      </c>
      <c r="I139" s="14">
        <v>10</v>
      </c>
      <c r="J139" s="65"/>
      <c r="K139" s="65"/>
      <c r="L139" s="65"/>
      <c r="M139" s="65"/>
      <c r="N139" s="65"/>
      <c r="O139" s="15"/>
      <c r="P139" s="15"/>
      <c r="Q139" s="15"/>
      <c r="R139" s="16"/>
      <c r="S139" s="16" t="s">
        <v>363</v>
      </c>
      <c r="T139" s="18">
        <v>0</v>
      </c>
      <c r="U139" s="19"/>
      <c r="V139" s="19">
        <v>0</v>
      </c>
      <c r="W139" s="19">
        <v>10</v>
      </c>
      <c r="X139" s="19">
        <f t="shared" si="4"/>
        <v>10</v>
      </c>
      <c r="Y139" s="19">
        <f t="shared" si="5"/>
        <v>10</v>
      </c>
      <c r="AA139" s="69"/>
    </row>
    <row r="140" spans="1:27" ht="42.75" x14ac:dyDescent="0.2">
      <c r="A140" s="23" t="s">
        <v>158</v>
      </c>
      <c r="B140" s="24">
        <v>44936427</v>
      </c>
      <c r="C140" s="25" t="s">
        <v>159</v>
      </c>
      <c r="D140" s="52">
        <v>8656171</v>
      </c>
      <c r="E140" s="24" t="s">
        <v>48</v>
      </c>
      <c r="F140" s="30" t="s">
        <v>19</v>
      </c>
      <c r="G140" s="24">
        <v>2018</v>
      </c>
      <c r="H140" s="24" t="s">
        <v>18</v>
      </c>
      <c r="I140" s="14">
        <v>8</v>
      </c>
      <c r="J140" s="66"/>
      <c r="K140" s="66"/>
      <c r="L140" s="66"/>
      <c r="M140" s="66"/>
      <c r="N140" s="66"/>
      <c r="O140" s="23"/>
      <c r="P140" s="23"/>
      <c r="Q140" s="23"/>
      <c r="R140" s="16"/>
      <c r="S140" s="16" t="s">
        <v>363</v>
      </c>
      <c r="T140" s="18">
        <v>0</v>
      </c>
      <c r="U140" s="19"/>
      <c r="V140" s="19">
        <v>0</v>
      </c>
      <c r="W140" s="19">
        <v>4</v>
      </c>
      <c r="X140" s="19">
        <f t="shared" si="4"/>
        <v>8</v>
      </c>
      <c r="Y140" s="19">
        <f t="shared" si="5"/>
        <v>8</v>
      </c>
      <c r="AA140" s="69"/>
    </row>
    <row r="141" spans="1:27" ht="42.75" x14ac:dyDescent="0.2">
      <c r="A141" s="10" t="s">
        <v>158</v>
      </c>
      <c r="B141" s="11">
        <v>44936427</v>
      </c>
      <c r="C141" s="12" t="s">
        <v>159</v>
      </c>
      <c r="D141" s="50">
        <v>8923745</v>
      </c>
      <c r="E141" s="11" t="s">
        <v>25</v>
      </c>
      <c r="F141" s="17" t="s">
        <v>19</v>
      </c>
      <c r="G141" s="11">
        <v>2015</v>
      </c>
      <c r="H141" s="90" t="s">
        <v>18</v>
      </c>
      <c r="I141" s="14">
        <v>3.1739999999999999</v>
      </c>
      <c r="J141" s="65"/>
      <c r="K141" s="65"/>
      <c r="L141" s="65"/>
      <c r="M141" s="65"/>
      <c r="N141" s="65"/>
      <c r="O141" s="15"/>
      <c r="P141" s="15"/>
      <c r="Q141" s="15"/>
      <c r="R141" s="16"/>
      <c r="S141" s="16" t="s">
        <v>363</v>
      </c>
      <c r="T141" s="18">
        <v>0</v>
      </c>
      <c r="U141" s="19"/>
      <c r="V141" s="19">
        <v>0</v>
      </c>
      <c r="W141" s="19">
        <v>3.1739999999999999</v>
      </c>
      <c r="X141" s="19">
        <f t="shared" si="4"/>
        <v>3.1739999999999999</v>
      </c>
      <c r="Y141" s="19">
        <f t="shared" si="5"/>
        <v>3.1739999999999999</v>
      </c>
      <c r="AA141" s="69"/>
    </row>
    <row r="142" spans="1:27" ht="42.75" x14ac:dyDescent="0.2">
      <c r="A142" s="10" t="s">
        <v>158</v>
      </c>
      <c r="B142" s="11">
        <v>44936427</v>
      </c>
      <c r="C142" s="12" t="s">
        <v>159</v>
      </c>
      <c r="D142" s="50">
        <v>9584323</v>
      </c>
      <c r="E142" s="11" t="s">
        <v>48</v>
      </c>
      <c r="F142" s="17" t="s">
        <v>19</v>
      </c>
      <c r="G142" s="11">
        <v>2015</v>
      </c>
      <c r="H142" s="90" t="s">
        <v>18</v>
      </c>
      <c r="I142" s="14">
        <v>26.71</v>
      </c>
      <c r="J142" s="65"/>
      <c r="K142" s="65"/>
      <c r="L142" s="65"/>
      <c r="M142" s="65"/>
      <c r="N142" s="65"/>
      <c r="O142" s="15"/>
      <c r="P142" s="15"/>
      <c r="Q142" s="15"/>
      <c r="R142" s="16"/>
      <c r="S142" s="16" t="s">
        <v>363</v>
      </c>
      <c r="T142" s="18">
        <v>0</v>
      </c>
      <c r="U142" s="19"/>
      <c r="V142" s="19">
        <v>0</v>
      </c>
      <c r="W142" s="19">
        <v>26.71</v>
      </c>
      <c r="X142" s="19">
        <f t="shared" si="4"/>
        <v>26.71</v>
      </c>
      <c r="Y142" s="19">
        <f t="shared" si="5"/>
        <v>26.71</v>
      </c>
      <c r="AA142" s="69"/>
    </row>
    <row r="143" spans="1:27" ht="42.75" x14ac:dyDescent="0.2">
      <c r="A143" s="10" t="s">
        <v>158</v>
      </c>
      <c r="B143" s="11">
        <v>44936427</v>
      </c>
      <c r="C143" s="12" t="s">
        <v>159</v>
      </c>
      <c r="D143" s="50">
        <v>9694329</v>
      </c>
      <c r="E143" s="11" t="s">
        <v>55</v>
      </c>
      <c r="F143" s="17" t="s">
        <v>19</v>
      </c>
      <c r="G143" s="11">
        <v>2015</v>
      </c>
      <c r="H143" s="90" t="s">
        <v>18</v>
      </c>
      <c r="I143" s="14">
        <v>2.94</v>
      </c>
      <c r="J143" s="65"/>
      <c r="K143" s="65"/>
      <c r="L143" s="65"/>
      <c r="M143" s="65"/>
      <c r="N143" s="65"/>
      <c r="O143" s="15"/>
      <c r="P143" s="15"/>
      <c r="Q143" s="15"/>
      <c r="R143" s="16"/>
      <c r="S143" s="16" t="s">
        <v>363</v>
      </c>
      <c r="T143" s="18">
        <v>0</v>
      </c>
      <c r="U143" s="19"/>
      <c r="V143" s="19">
        <v>0</v>
      </c>
      <c r="W143" s="19">
        <v>2.94</v>
      </c>
      <c r="X143" s="19">
        <f t="shared" si="4"/>
        <v>2.94</v>
      </c>
      <c r="Y143" s="19">
        <f t="shared" si="5"/>
        <v>2.94</v>
      </c>
      <c r="AA143" s="69"/>
    </row>
    <row r="144" spans="1:27" ht="42.75" x14ac:dyDescent="0.2">
      <c r="A144" s="10" t="s">
        <v>162</v>
      </c>
      <c r="B144" s="11">
        <v>44159854</v>
      </c>
      <c r="C144" s="12" t="s">
        <v>163</v>
      </c>
      <c r="D144" s="50">
        <v>2259725</v>
      </c>
      <c r="E144" s="11" t="s">
        <v>76</v>
      </c>
      <c r="F144" s="17" t="s">
        <v>19</v>
      </c>
      <c r="G144" s="11">
        <v>2017</v>
      </c>
      <c r="H144" s="90" t="s">
        <v>18</v>
      </c>
      <c r="I144" s="14">
        <v>4.2</v>
      </c>
      <c r="J144" s="65"/>
      <c r="K144" s="65"/>
      <c r="L144" s="65"/>
      <c r="M144" s="65"/>
      <c r="N144" s="65"/>
      <c r="O144" s="15"/>
      <c r="P144" s="15"/>
      <c r="Q144" s="15"/>
      <c r="R144" s="16"/>
      <c r="S144" s="16" t="s">
        <v>364</v>
      </c>
      <c r="T144" s="18">
        <v>0</v>
      </c>
      <c r="U144" s="19"/>
      <c r="V144" s="19">
        <v>0</v>
      </c>
      <c r="W144" s="19">
        <v>4.2</v>
      </c>
      <c r="X144" s="19">
        <f t="shared" si="4"/>
        <v>4.2</v>
      </c>
      <c r="Y144" s="19">
        <f t="shared" si="5"/>
        <v>4.2</v>
      </c>
      <c r="AA144" s="69"/>
    </row>
    <row r="145" spans="1:27" ht="42.75" x14ac:dyDescent="0.2">
      <c r="A145" s="10" t="s">
        <v>162</v>
      </c>
      <c r="B145" s="11">
        <v>44159854</v>
      </c>
      <c r="C145" s="12" t="s">
        <v>163</v>
      </c>
      <c r="D145" s="50">
        <v>2371313</v>
      </c>
      <c r="E145" s="11" t="s">
        <v>54</v>
      </c>
      <c r="F145" s="17" t="s">
        <v>19</v>
      </c>
      <c r="G145" s="11">
        <v>2015</v>
      </c>
      <c r="H145" s="90" t="s">
        <v>18</v>
      </c>
      <c r="I145" s="14">
        <v>6.05</v>
      </c>
      <c r="J145" s="65"/>
      <c r="K145" s="65"/>
      <c r="L145" s="65"/>
      <c r="M145" s="65"/>
      <c r="N145" s="65"/>
      <c r="O145" s="15"/>
      <c r="P145" s="15"/>
      <c r="Q145" s="15"/>
      <c r="R145" s="16"/>
      <c r="S145" s="16" t="s">
        <v>364</v>
      </c>
      <c r="T145" s="18">
        <v>0</v>
      </c>
      <c r="U145" s="19"/>
      <c r="V145" s="19">
        <v>0</v>
      </c>
      <c r="W145" s="19">
        <v>6.05</v>
      </c>
      <c r="X145" s="19">
        <f t="shared" si="4"/>
        <v>6.05</v>
      </c>
      <c r="Y145" s="19">
        <f t="shared" si="5"/>
        <v>6.05</v>
      </c>
      <c r="AA145" s="69"/>
    </row>
    <row r="146" spans="1:27" ht="42.75" x14ac:dyDescent="0.2">
      <c r="A146" s="10" t="s">
        <v>162</v>
      </c>
      <c r="B146" s="11">
        <v>44159854</v>
      </c>
      <c r="C146" s="12" t="s">
        <v>163</v>
      </c>
      <c r="D146" s="50">
        <v>3640433</v>
      </c>
      <c r="E146" s="11" t="s">
        <v>47</v>
      </c>
      <c r="F146" s="17" t="s">
        <v>19</v>
      </c>
      <c r="G146" s="11">
        <v>2015</v>
      </c>
      <c r="H146" s="90" t="s">
        <v>22</v>
      </c>
      <c r="I146" s="14">
        <v>25</v>
      </c>
      <c r="J146" s="65"/>
      <c r="K146" s="65"/>
      <c r="L146" s="65"/>
      <c r="M146" s="65"/>
      <c r="N146" s="65"/>
      <c r="O146" s="15"/>
      <c r="P146" s="15"/>
      <c r="Q146" s="15"/>
      <c r="R146" s="16"/>
      <c r="S146" s="16" t="s">
        <v>364</v>
      </c>
      <c r="T146" s="18">
        <v>0</v>
      </c>
      <c r="U146" s="19"/>
      <c r="V146" s="19">
        <v>0</v>
      </c>
      <c r="W146" s="19">
        <v>25</v>
      </c>
      <c r="X146" s="19">
        <f t="shared" si="4"/>
        <v>25</v>
      </c>
      <c r="Y146" s="19">
        <f t="shared" si="5"/>
        <v>25</v>
      </c>
      <c r="AA146" s="69"/>
    </row>
    <row r="147" spans="1:27" ht="42.75" x14ac:dyDescent="0.2">
      <c r="A147" s="10" t="s">
        <v>162</v>
      </c>
      <c r="B147" s="11">
        <v>44159854</v>
      </c>
      <c r="C147" s="12" t="s">
        <v>163</v>
      </c>
      <c r="D147" s="50">
        <v>9252040</v>
      </c>
      <c r="E147" s="11" t="s">
        <v>48</v>
      </c>
      <c r="F147" s="17" t="s">
        <v>19</v>
      </c>
      <c r="G147" s="11">
        <v>2015</v>
      </c>
      <c r="H147" s="90" t="s">
        <v>18</v>
      </c>
      <c r="I147" s="14">
        <v>12.3</v>
      </c>
      <c r="J147" s="65"/>
      <c r="K147" s="65"/>
      <c r="L147" s="65"/>
      <c r="M147" s="65"/>
      <c r="N147" s="65"/>
      <c r="O147" s="15"/>
      <c r="P147" s="15"/>
      <c r="Q147" s="15"/>
      <c r="R147" s="16"/>
      <c r="S147" s="16" t="s">
        <v>364</v>
      </c>
      <c r="T147" s="18">
        <v>0</v>
      </c>
      <c r="U147" s="19"/>
      <c r="V147" s="19">
        <v>0</v>
      </c>
      <c r="W147" s="19">
        <v>12.3</v>
      </c>
      <c r="X147" s="19">
        <f t="shared" si="4"/>
        <v>12.3</v>
      </c>
      <c r="Y147" s="19">
        <f t="shared" si="5"/>
        <v>12.3</v>
      </c>
      <c r="AA147" s="69"/>
    </row>
    <row r="148" spans="1:27" ht="42.75" x14ac:dyDescent="0.2">
      <c r="A148" s="10" t="s">
        <v>288</v>
      </c>
      <c r="B148" s="11">
        <v>45180270</v>
      </c>
      <c r="C148" s="12" t="s">
        <v>438</v>
      </c>
      <c r="D148" s="50">
        <v>1838556</v>
      </c>
      <c r="E148" s="11" t="s">
        <v>53</v>
      </c>
      <c r="F148" s="17" t="s">
        <v>19</v>
      </c>
      <c r="G148" s="11">
        <v>2022</v>
      </c>
      <c r="H148" s="90" t="s">
        <v>18</v>
      </c>
      <c r="I148" s="14">
        <v>2.46</v>
      </c>
      <c r="J148" s="65"/>
      <c r="K148" s="65"/>
      <c r="L148" s="65"/>
      <c r="M148" s="65"/>
      <c r="N148" s="65"/>
      <c r="O148" s="15"/>
      <c r="P148" s="15"/>
      <c r="Q148" s="15"/>
      <c r="R148" s="16"/>
      <c r="S148" s="16" t="s">
        <v>365</v>
      </c>
      <c r="T148" s="18">
        <v>0</v>
      </c>
      <c r="U148" s="19"/>
      <c r="V148" s="19">
        <v>0</v>
      </c>
      <c r="W148" s="19">
        <v>2.46</v>
      </c>
      <c r="X148" s="19">
        <f t="shared" si="4"/>
        <v>2.46</v>
      </c>
      <c r="Y148" s="19">
        <f t="shared" si="5"/>
        <v>2.46</v>
      </c>
      <c r="AA148" s="69"/>
    </row>
    <row r="149" spans="1:27" ht="42.75" x14ac:dyDescent="0.2">
      <c r="A149" s="10" t="s">
        <v>288</v>
      </c>
      <c r="B149" s="11">
        <v>45180270</v>
      </c>
      <c r="C149" s="12" t="s">
        <v>438</v>
      </c>
      <c r="D149" s="50">
        <v>3759547</v>
      </c>
      <c r="E149" s="24" t="s">
        <v>54</v>
      </c>
      <c r="F149" s="30" t="s">
        <v>19</v>
      </c>
      <c r="G149" s="24">
        <v>2022</v>
      </c>
      <c r="H149" s="24" t="s">
        <v>18</v>
      </c>
      <c r="I149" s="14">
        <v>3.4</v>
      </c>
      <c r="J149" s="84"/>
      <c r="K149" s="84"/>
      <c r="L149" s="84"/>
      <c r="M149" s="84"/>
      <c r="N149" s="84"/>
      <c r="O149" s="85"/>
      <c r="P149" s="85"/>
      <c r="Q149" s="85"/>
      <c r="R149" s="16"/>
      <c r="S149" s="16" t="s">
        <v>365</v>
      </c>
      <c r="T149" s="18">
        <v>0</v>
      </c>
      <c r="U149" s="18"/>
      <c r="V149" s="19">
        <v>0</v>
      </c>
      <c r="W149" s="19">
        <v>1.9</v>
      </c>
      <c r="X149" s="19">
        <f t="shared" si="4"/>
        <v>3.4</v>
      </c>
      <c r="Y149" s="19">
        <f t="shared" si="5"/>
        <v>3.4</v>
      </c>
      <c r="AA149" s="69"/>
    </row>
    <row r="150" spans="1:27" ht="42.75" x14ac:dyDescent="0.2">
      <c r="A150" s="10" t="s">
        <v>288</v>
      </c>
      <c r="B150" s="11">
        <v>45180270</v>
      </c>
      <c r="C150" s="12" t="s">
        <v>438</v>
      </c>
      <c r="D150" s="11">
        <v>3793136</v>
      </c>
      <c r="E150" s="11" t="s">
        <v>24</v>
      </c>
      <c r="F150" s="17" t="s">
        <v>19</v>
      </c>
      <c r="G150" s="11">
        <v>2020</v>
      </c>
      <c r="H150" s="90" t="s">
        <v>18</v>
      </c>
      <c r="I150" s="14">
        <v>3.8</v>
      </c>
      <c r="J150" s="79"/>
      <c r="K150" s="79"/>
      <c r="L150" s="79"/>
      <c r="M150" s="79"/>
      <c r="N150" s="79"/>
      <c r="O150" s="80"/>
      <c r="P150" s="80"/>
      <c r="Q150" s="80"/>
      <c r="R150" s="16"/>
      <c r="S150" s="16" t="s">
        <v>365</v>
      </c>
      <c r="T150" s="18">
        <v>0</v>
      </c>
      <c r="U150" s="19"/>
      <c r="V150" s="19"/>
      <c r="W150" s="19">
        <v>3.8</v>
      </c>
      <c r="X150" s="19">
        <f t="shared" si="4"/>
        <v>3.8</v>
      </c>
      <c r="Y150" s="19">
        <f t="shared" si="5"/>
        <v>3.8</v>
      </c>
      <c r="AA150" s="69"/>
    </row>
    <row r="151" spans="1:27" ht="42.75" x14ac:dyDescent="0.2">
      <c r="A151" s="10" t="s">
        <v>288</v>
      </c>
      <c r="B151" s="11">
        <v>45180270</v>
      </c>
      <c r="C151" s="12" t="s">
        <v>438</v>
      </c>
      <c r="D151" s="50">
        <v>6011965</v>
      </c>
      <c r="E151" s="11" t="s">
        <v>64</v>
      </c>
      <c r="F151" s="17" t="s">
        <v>19</v>
      </c>
      <c r="G151" s="11">
        <v>2015</v>
      </c>
      <c r="H151" s="90" t="s">
        <v>18</v>
      </c>
      <c r="I151" s="14">
        <v>2.5</v>
      </c>
      <c r="J151" s="65"/>
      <c r="K151" s="65"/>
      <c r="L151" s="65"/>
      <c r="M151" s="65"/>
      <c r="N151" s="65"/>
      <c r="O151" s="15"/>
      <c r="P151" s="15"/>
      <c r="Q151" s="15"/>
      <c r="R151" s="16"/>
      <c r="S151" s="16" t="s">
        <v>365</v>
      </c>
      <c r="T151" s="18">
        <v>0</v>
      </c>
      <c r="U151" s="19"/>
      <c r="V151" s="19">
        <v>0</v>
      </c>
      <c r="W151" s="19">
        <v>2.5</v>
      </c>
      <c r="X151" s="19">
        <f t="shared" si="4"/>
        <v>2.5</v>
      </c>
      <c r="Y151" s="19">
        <f t="shared" si="5"/>
        <v>2.5</v>
      </c>
      <c r="AA151" s="69"/>
    </row>
    <row r="152" spans="1:27" ht="42.75" x14ac:dyDescent="0.2">
      <c r="A152" s="10" t="s">
        <v>288</v>
      </c>
      <c r="B152" s="11">
        <v>45180270</v>
      </c>
      <c r="C152" s="12" t="s">
        <v>438</v>
      </c>
      <c r="D152" s="50">
        <v>6879107</v>
      </c>
      <c r="E152" s="11" t="s">
        <v>64</v>
      </c>
      <c r="F152" s="17" t="s">
        <v>19</v>
      </c>
      <c r="G152" s="11">
        <v>2022</v>
      </c>
      <c r="H152" s="90" t="s">
        <v>18</v>
      </c>
      <c r="I152" s="14">
        <v>3.8</v>
      </c>
      <c r="J152" s="65"/>
      <c r="K152" s="65"/>
      <c r="L152" s="65"/>
      <c r="M152" s="65"/>
      <c r="N152" s="65"/>
      <c r="O152" s="15"/>
      <c r="P152" s="15"/>
      <c r="Q152" s="15"/>
      <c r="R152" s="16"/>
      <c r="S152" s="16" t="s">
        <v>365</v>
      </c>
      <c r="T152" s="18">
        <v>0</v>
      </c>
      <c r="U152" s="19"/>
      <c r="V152" s="19">
        <v>0</v>
      </c>
      <c r="W152" s="19">
        <v>4.5</v>
      </c>
      <c r="X152" s="19">
        <f t="shared" si="4"/>
        <v>3.8</v>
      </c>
      <c r="Y152" s="19">
        <f t="shared" si="5"/>
        <v>3.8</v>
      </c>
      <c r="AA152" s="69"/>
    </row>
    <row r="153" spans="1:27" ht="42.75" x14ac:dyDescent="0.2">
      <c r="A153" s="10" t="s">
        <v>288</v>
      </c>
      <c r="B153" s="11">
        <v>45180270</v>
      </c>
      <c r="C153" s="12" t="s">
        <v>438</v>
      </c>
      <c r="D153" s="50">
        <v>7245387</v>
      </c>
      <c r="E153" s="11" t="s">
        <v>48</v>
      </c>
      <c r="F153" s="17" t="s">
        <v>19</v>
      </c>
      <c r="G153" s="11">
        <v>2015</v>
      </c>
      <c r="H153" s="90" t="s">
        <v>18</v>
      </c>
      <c r="I153" s="14">
        <v>14.05</v>
      </c>
      <c r="J153" s="65"/>
      <c r="K153" s="65"/>
      <c r="L153" s="65"/>
      <c r="M153" s="65"/>
      <c r="N153" s="65"/>
      <c r="O153" s="15"/>
      <c r="P153" s="15"/>
      <c r="Q153" s="15"/>
      <c r="R153" s="16"/>
      <c r="S153" s="16" t="s">
        <v>365</v>
      </c>
      <c r="T153" s="18">
        <v>0</v>
      </c>
      <c r="U153" s="19"/>
      <c r="V153" s="19">
        <v>0</v>
      </c>
      <c r="W153" s="19">
        <v>14.05</v>
      </c>
      <c r="X153" s="19">
        <f t="shared" si="4"/>
        <v>14.05</v>
      </c>
      <c r="Y153" s="19">
        <f t="shared" si="5"/>
        <v>14.05</v>
      </c>
      <c r="AA153" s="69"/>
    </row>
    <row r="154" spans="1:27" ht="28.5" x14ac:dyDescent="0.2">
      <c r="A154" s="10" t="s">
        <v>288</v>
      </c>
      <c r="B154" s="11">
        <v>45180270</v>
      </c>
      <c r="C154" s="12" t="s">
        <v>438</v>
      </c>
      <c r="D154" s="50">
        <v>8002376</v>
      </c>
      <c r="E154" s="11" t="s">
        <v>302</v>
      </c>
      <c r="F154" s="17" t="s">
        <v>19</v>
      </c>
      <c r="G154" s="11">
        <v>2022</v>
      </c>
      <c r="H154" s="90" t="s">
        <v>22</v>
      </c>
      <c r="I154" s="14"/>
      <c r="J154" s="65">
        <v>7</v>
      </c>
      <c r="K154" s="65"/>
      <c r="L154" s="65">
        <v>17</v>
      </c>
      <c r="M154" s="65" t="s">
        <v>459</v>
      </c>
      <c r="N154" s="65"/>
      <c r="O154" s="15"/>
      <c r="P154" s="15"/>
      <c r="Q154" s="15"/>
      <c r="R154" s="16"/>
      <c r="S154" s="16" t="s">
        <v>365</v>
      </c>
      <c r="T154" s="18">
        <v>0</v>
      </c>
      <c r="U154" s="19">
        <v>1</v>
      </c>
      <c r="V154" s="19">
        <v>1</v>
      </c>
      <c r="W154" s="19">
        <v>0</v>
      </c>
      <c r="X154" s="19">
        <f t="shared" si="4"/>
        <v>7</v>
      </c>
      <c r="Y154" s="19">
        <f t="shared" si="5"/>
        <v>7</v>
      </c>
      <c r="AA154" s="69"/>
    </row>
    <row r="155" spans="1:27" ht="42.75" x14ac:dyDescent="0.2">
      <c r="A155" s="10" t="s">
        <v>288</v>
      </c>
      <c r="B155" s="11">
        <v>45180270</v>
      </c>
      <c r="C155" s="12" t="s">
        <v>438</v>
      </c>
      <c r="D155" s="50">
        <v>8067654</v>
      </c>
      <c r="E155" s="11" t="s">
        <v>25</v>
      </c>
      <c r="F155" s="17" t="s">
        <v>19</v>
      </c>
      <c r="G155" s="11">
        <v>2015</v>
      </c>
      <c r="H155" s="90" t="s">
        <v>18</v>
      </c>
      <c r="I155" s="14">
        <v>2.4</v>
      </c>
      <c r="J155" s="65"/>
      <c r="K155" s="65"/>
      <c r="L155" s="65"/>
      <c r="M155" s="65"/>
      <c r="N155" s="65"/>
      <c r="O155" s="15"/>
      <c r="P155" s="15"/>
      <c r="Q155" s="15"/>
      <c r="R155" s="16"/>
      <c r="S155" s="16" t="s">
        <v>365</v>
      </c>
      <c r="T155" s="18">
        <v>0</v>
      </c>
      <c r="U155" s="19"/>
      <c r="V155" s="19">
        <v>0</v>
      </c>
      <c r="W155" s="19">
        <v>2</v>
      </c>
      <c r="X155" s="19">
        <f t="shared" si="4"/>
        <v>2.4</v>
      </c>
      <c r="Y155" s="19">
        <f t="shared" si="5"/>
        <v>2.4</v>
      </c>
      <c r="AA155" s="69"/>
    </row>
    <row r="156" spans="1:27" ht="42.75" x14ac:dyDescent="0.2">
      <c r="A156" s="10" t="s">
        <v>288</v>
      </c>
      <c r="B156" s="11">
        <v>45180270</v>
      </c>
      <c r="C156" s="12" t="s">
        <v>438</v>
      </c>
      <c r="D156" s="50">
        <v>8311953</v>
      </c>
      <c r="E156" s="11" t="s">
        <v>32</v>
      </c>
      <c r="F156" s="17" t="s">
        <v>19</v>
      </c>
      <c r="G156" s="11">
        <v>2015</v>
      </c>
      <c r="H156" s="90" t="s">
        <v>18</v>
      </c>
      <c r="I156" s="14">
        <v>1.5</v>
      </c>
      <c r="J156" s="65"/>
      <c r="K156" s="65"/>
      <c r="L156" s="65"/>
      <c r="M156" s="65"/>
      <c r="N156" s="65"/>
      <c r="O156" s="15"/>
      <c r="P156" s="15"/>
      <c r="Q156" s="15"/>
      <c r="R156" s="16"/>
      <c r="S156" s="16" t="s">
        <v>365</v>
      </c>
      <c r="T156" s="18">
        <v>0</v>
      </c>
      <c r="U156" s="19"/>
      <c r="V156" s="19">
        <v>0</v>
      </c>
      <c r="W156" s="19">
        <v>1.5</v>
      </c>
      <c r="X156" s="19">
        <f t="shared" si="4"/>
        <v>1.5</v>
      </c>
      <c r="Y156" s="19">
        <f t="shared" si="5"/>
        <v>1.5</v>
      </c>
      <c r="AA156" s="69"/>
    </row>
    <row r="157" spans="1:27" ht="42.75" x14ac:dyDescent="0.2">
      <c r="A157" s="10" t="s">
        <v>164</v>
      </c>
      <c r="B157" s="11">
        <v>45238642</v>
      </c>
      <c r="C157" s="12" t="s">
        <v>165</v>
      </c>
      <c r="D157" s="50">
        <v>2953384</v>
      </c>
      <c r="E157" s="11" t="s">
        <v>48</v>
      </c>
      <c r="F157" s="17" t="s">
        <v>19</v>
      </c>
      <c r="G157" s="11">
        <v>2015</v>
      </c>
      <c r="H157" s="90" t="s">
        <v>18</v>
      </c>
      <c r="I157" s="14">
        <v>9.25</v>
      </c>
      <c r="J157" s="65"/>
      <c r="K157" s="65"/>
      <c r="L157" s="65"/>
      <c r="M157" s="65"/>
      <c r="N157" s="65"/>
      <c r="O157" s="15"/>
      <c r="P157" s="15"/>
      <c r="Q157" s="15"/>
      <c r="R157" s="16"/>
      <c r="S157" s="16" t="s">
        <v>366</v>
      </c>
      <c r="T157" s="18">
        <v>0</v>
      </c>
      <c r="U157" s="19"/>
      <c r="V157" s="19">
        <v>0</v>
      </c>
      <c r="W157" s="19">
        <v>9.25</v>
      </c>
      <c r="X157" s="19">
        <f t="shared" si="4"/>
        <v>9.25</v>
      </c>
      <c r="Y157" s="19">
        <f t="shared" si="5"/>
        <v>9.25</v>
      </c>
      <c r="AA157" s="69"/>
    </row>
    <row r="158" spans="1:27" ht="42.75" x14ac:dyDescent="0.2">
      <c r="A158" s="10" t="s">
        <v>164</v>
      </c>
      <c r="B158" s="11">
        <v>45238642</v>
      </c>
      <c r="C158" s="12" t="s">
        <v>165</v>
      </c>
      <c r="D158" s="51">
        <v>3247729</v>
      </c>
      <c r="E158" s="11" t="s">
        <v>32</v>
      </c>
      <c r="F158" s="17" t="s">
        <v>19</v>
      </c>
      <c r="G158" s="11">
        <v>2017</v>
      </c>
      <c r="H158" s="90" t="s">
        <v>18</v>
      </c>
      <c r="I158" s="14">
        <v>5</v>
      </c>
      <c r="J158" s="65"/>
      <c r="K158" s="65"/>
      <c r="L158" s="65"/>
      <c r="M158" s="65"/>
      <c r="N158" s="65"/>
      <c r="O158" s="15"/>
      <c r="P158" s="15"/>
      <c r="Q158" s="15"/>
      <c r="R158" s="16"/>
      <c r="S158" s="16" t="s">
        <v>366</v>
      </c>
      <c r="T158" s="18">
        <v>0</v>
      </c>
      <c r="U158" s="19"/>
      <c r="V158" s="19">
        <v>0</v>
      </c>
      <c r="W158" s="19">
        <v>3</v>
      </c>
      <c r="X158" s="19">
        <f t="shared" si="4"/>
        <v>5</v>
      </c>
      <c r="Y158" s="19">
        <f t="shared" si="5"/>
        <v>5</v>
      </c>
      <c r="AA158" s="69"/>
    </row>
    <row r="159" spans="1:27" ht="42.75" x14ac:dyDescent="0.2">
      <c r="A159" s="10" t="s">
        <v>164</v>
      </c>
      <c r="B159" s="11">
        <v>45238642</v>
      </c>
      <c r="C159" s="12" t="s">
        <v>165</v>
      </c>
      <c r="D159" s="50">
        <v>3472479</v>
      </c>
      <c r="E159" s="11" t="s">
        <v>48</v>
      </c>
      <c r="F159" s="17" t="s">
        <v>19</v>
      </c>
      <c r="G159" s="11">
        <v>2015</v>
      </c>
      <c r="H159" s="90" t="s">
        <v>18</v>
      </c>
      <c r="I159" s="14">
        <v>5</v>
      </c>
      <c r="J159" s="65"/>
      <c r="K159" s="65"/>
      <c r="L159" s="65"/>
      <c r="M159" s="65"/>
      <c r="N159" s="65"/>
      <c r="O159" s="15"/>
      <c r="P159" s="15"/>
      <c r="Q159" s="15"/>
      <c r="R159" s="16"/>
      <c r="S159" s="16" t="s">
        <v>366</v>
      </c>
      <c r="T159" s="18">
        <v>0</v>
      </c>
      <c r="U159" s="19"/>
      <c r="V159" s="19">
        <v>0</v>
      </c>
      <c r="W159" s="19">
        <v>5</v>
      </c>
      <c r="X159" s="19">
        <f t="shared" si="4"/>
        <v>5</v>
      </c>
      <c r="Y159" s="19">
        <f t="shared" si="5"/>
        <v>5</v>
      </c>
      <c r="AA159" s="69"/>
    </row>
    <row r="160" spans="1:27" ht="42.75" x14ac:dyDescent="0.2">
      <c r="A160" s="10" t="s">
        <v>164</v>
      </c>
      <c r="B160" s="11">
        <v>45238642</v>
      </c>
      <c r="C160" s="12" t="s">
        <v>165</v>
      </c>
      <c r="D160" s="50">
        <v>3925133</v>
      </c>
      <c r="E160" s="11" t="s">
        <v>24</v>
      </c>
      <c r="F160" s="17" t="s">
        <v>19</v>
      </c>
      <c r="G160" s="11">
        <v>2015</v>
      </c>
      <c r="H160" s="90" t="s">
        <v>18</v>
      </c>
      <c r="I160" s="14">
        <v>3.1</v>
      </c>
      <c r="J160" s="65"/>
      <c r="K160" s="65"/>
      <c r="L160" s="65"/>
      <c r="M160" s="65"/>
      <c r="N160" s="65"/>
      <c r="O160" s="15"/>
      <c r="P160" s="15"/>
      <c r="Q160" s="15"/>
      <c r="R160" s="16"/>
      <c r="S160" s="16" t="s">
        <v>366</v>
      </c>
      <c r="T160" s="18">
        <v>0</v>
      </c>
      <c r="U160" s="19"/>
      <c r="V160" s="19">
        <v>0</v>
      </c>
      <c r="W160" s="19">
        <v>3</v>
      </c>
      <c r="X160" s="19">
        <f t="shared" si="4"/>
        <v>3.1</v>
      </c>
      <c r="Y160" s="19">
        <f t="shared" si="5"/>
        <v>3.1</v>
      </c>
      <c r="AA160" s="69"/>
    </row>
    <row r="161" spans="1:27" ht="42.75" x14ac:dyDescent="0.2">
      <c r="A161" s="10" t="s">
        <v>164</v>
      </c>
      <c r="B161" s="11">
        <v>45238642</v>
      </c>
      <c r="C161" s="12" t="s">
        <v>165</v>
      </c>
      <c r="D161" s="50">
        <v>5052307</v>
      </c>
      <c r="E161" s="11" t="s">
        <v>64</v>
      </c>
      <c r="F161" s="17" t="s">
        <v>19</v>
      </c>
      <c r="G161" s="11">
        <v>2015</v>
      </c>
      <c r="H161" s="90" t="s">
        <v>18</v>
      </c>
      <c r="I161" s="14">
        <v>2.5</v>
      </c>
      <c r="J161" s="65"/>
      <c r="K161" s="65"/>
      <c r="L161" s="65"/>
      <c r="M161" s="65"/>
      <c r="N161" s="65"/>
      <c r="O161" s="15"/>
      <c r="P161" s="15"/>
      <c r="Q161" s="15"/>
      <c r="R161" s="16"/>
      <c r="S161" s="16" t="s">
        <v>366</v>
      </c>
      <c r="T161" s="18">
        <v>0</v>
      </c>
      <c r="U161" s="19"/>
      <c r="V161" s="19">
        <v>0</v>
      </c>
      <c r="W161" s="19">
        <v>3</v>
      </c>
      <c r="X161" s="19">
        <f t="shared" si="4"/>
        <v>2.5</v>
      </c>
      <c r="Y161" s="19">
        <f t="shared" si="5"/>
        <v>2.5</v>
      </c>
      <c r="AA161" s="69"/>
    </row>
    <row r="162" spans="1:27" ht="42.75" x14ac:dyDescent="0.2">
      <c r="A162" s="10" t="s">
        <v>164</v>
      </c>
      <c r="B162" s="11">
        <v>45238642</v>
      </c>
      <c r="C162" s="12" t="s">
        <v>165</v>
      </c>
      <c r="D162" s="50">
        <v>5370322</v>
      </c>
      <c r="E162" s="11" t="s">
        <v>24</v>
      </c>
      <c r="F162" s="17" t="s">
        <v>19</v>
      </c>
      <c r="G162" s="11">
        <v>2015</v>
      </c>
      <c r="H162" s="90" t="s">
        <v>18</v>
      </c>
      <c r="I162" s="14">
        <v>2.6</v>
      </c>
      <c r="J162" s="65"/>
      <c r="K162" s="65"/>
      <c r="L162" s="65"/>
      <c r="M162" s="65"/>
      <c r="N162" s="65"/>
      <c r="O162" s="15"/>
      <c r="P162" s="15"/>
      <c r="Q162" s="15"/>
      <c r="R162" s="16"/>
      <c r="S162" s="16" t="s">
        <v>366</v>
      </c>
      <c r="T162" s="18">
        <v>0</v>
      </c>
      <c r="U162" s="19"/>
      <c r="V162" s="19">
        <v>0</v>
      </c>
      <c r="W162" s="19">
        <v>2.9</v>
      </c>
      <c r="X162" s="19">
        <f t="shared" si="4"/>
        <v>2.6</v>
      </c>
      <c r="Y162" s="19">
        <f t="shared" si="5"/>
        <v>2.6</v>
      </c>
      <c r="AA162" s="69"/>
    </row>
    <row r="163" spans="1:27" ht="42.75" x14ac:dyDescent="0.2">
      <c r="A163" s="10" t="s">
        <v>164</v>
      </c>
      <c r="B163" s="11">
        <v>45238642</v>
      </c>
      <c r="C163" s="12" t="s">
        <v>165</v>
      </c>
      <c r="D163" s="50">
        <v>6755445</v>
      </c>
      <c r="E163" s="11" t="s">
        <v>48</v>
      </c>
      <c r="F163" s="17" t="s">
        <v>19</v>
      </c>
      <c r="G163" s="11">
        <v>2015</v>
      </c>
      <c r="H163" s="90" t="s">
        <v>18</v>
      </c>
      <c r="I163" s="14">
        <v>6.6</v>
      </c>
      <c r="J163" s="65"/>
      <c r="K163" s="65"/>
      <c r="L163" s="65"/>
      <c r="M163" s="65"/>
      <c r="N163" s="65"/>
      <c r="O163" s="15"/>
      <c r="P163" s="15"/>
      <c r="Q163" s="15"/>
      <c r="R163" s="16"/>
      <c r="S163" s="16" t="s">
        <v>366</v>
      </c>
      <c r="T163" s="18">
        <v>0</v>
      </c>
      <c r="U163" s="19"/>
      <c r="V163" s="19">
        <v>0</v>
      </c>
      <c r="W163" s="19">
        <v>5.6</v>
      </c>
      <c r="X163" s="19">
        <f t="shared" si="4"/>
        <v>6.6</v>
      </c>
      <c r="Y163" s="19">
        <f t="shared" si="5"/>
        <v>6.6</v>
      </c>
      <c r="AA163" s="69"/>
    </row>
    <row r="164" spans="1:27" ht="42.75" x14ac:dyDescent="0.2">
      <c r="A164" s="10" t="s">
        <v>164</v>
      </c>
      <c r="B164" s="11">
        <v>45238642</v>
      </c>
      <c r="C164" s="12" t="s">
        <v>165</v>
      </c>
      <c r="D164" s="51">
        <v>9895694</v>
      </c>
      <c r="E164" s="11" t="s">
        <v>76</v>
      </c>
      <c r="F164" s="17" t="s">
        <v>19</v>
      </c>
      <c r="G164" s="11">
        <v>2016</v>
      </c>
      <c r="H164" s="90" t="s">
        <v>18</v>
      </c>
      <c r="I164" s="14">
        <v>2.75</v>
      </c>
      <c r="J164" s="65"/>
      <c r="K164" s="65"/>
      <c r="L164" s="65"/>
      <c r="M164" s="65"/>
      <c r="N164" s="65"/>
      <c r="O164" s="15"/>
      <c r="P164" s="15"/>
      <c r="Q164" s="15"/>
      <c r="R164" s="16"/>
      <c r="S164" s="16" t="s">
        <v>366</v>
      </c>
      <c r="T164" s="18">
        <v>0</v>
      </c>
      <c r="U164" s="19"/>
      <c r="V164" s="19">
        <v>0</v>
      </c>
      <c r="W164" s="19">
        <v>2.75</v>
      </c>
      <c r="X164" s="19">
        <f t="shared" si="4"/>
        <v>2.75</v>
      </c>
      <c r="Y164" s="19">
        <f t="shared" si="5"/>
        <v>2.75</v>
      </c>
      <c r="AA164" s="69"/>
    </row>
    <row r="165" spans="1:27" ht="42.75" x14ac:dyDescent="0.2">
      <c r="A165" s="10" t="s">
        <v>166</v>
      </c>
      <c r="B165" s="11">
        <v>48005894</v>
      </c>
      <c r="C165" s="12" t="s">
        <v>167</v>
      </c>
      <c r="D165" s="50">
        <v>7636721</v>
      </c>
      <c r="E165" s="11" t="s">
        <v>48</v>
      </c>
      <c r="F165" s="17" t="s">
        <v>19</v>
      </c>
      <c r="G165" s="11">
        <v>2015</v>
      </c>
      <c r="H165" s="90" t="s">
        <v>18</v>
      </c>
      <c r="I165" s="14">
        <v>11.775</v>
      </c>
      <c r="J165" s="65"/>
      <c r="K165" s="65"/>
      <c r="L165" s="65"/>
      <c r="M165" s="65"/>
      <c r="N165" s="65"/>
      <c r="O165" s="15"/>
      <c r="P165" s="15"/>
      <c r="Q165" s="15"/>
      <c r="R165" s="16"/>
      <c r="S165" s="16" t="s">
        <v>367</v>
      </c>
      <c r="T165" s="18">
        <v>0</v>
      </c>
      <c r="U165" s="19"/>
      <c r="V165" s="19">
        <v>0</v>
      </c>
      <c r="W165" s="19">
        <v>10.775</v>
      </c>
      <c r="X165" s="19">
        <f t="shared" si="4"/>
        <v>11.775</v>
      </c>
      <c r="Y165" s="19">
        <f t="shared" si="5"/>
        <v>11.775</v>
      </c>
      <c r="AA165" s="69"/>
    </row>
    <row r="166" spans="1:27" ht="42.75" x14ac:dyDescent="0.2">
      <c r="A166" s="10" t="s">
        <v>166</v>
      </c>
      <c r="B166" s="11">
        <v>48005894</v>
      </c>
      <c r="C166" s="12" t="s">
        <v>167</v>
      </c>
      <c r="D166" s="50">
        <v>8019473</v>
      </c>
      <c r="E166" s="11" t="s">
        <v>17</v>
      </c>
      <c r="F166" s="17" t="s">
        <v>19</v>
      </c>
      <c r="G166" s="11">
        <v>2015</v>
      </c>
      <c r="H166" s="90" t="s">
        <v>18</v>
      </c>
      <c r="I166" s="14">
        <v>6</v>
      </c>
      <c r="J166" s="65"/>
      <c r="K166" s="65"/>
      <c r="L166" s="65"/>
      <c r="M166" s="65"/>
      <c r="N166" s="65"/>
      <c r="O166" s="15"/>
      <c r="P166" s="15"/>
      <c r="Q166" s="15"/>
      <c r="R166" s="16"/>
      <c r="S166" s="16" t="s">
        <v>367</v>
      </c>
      <c r="T166" s="18">
        <v>0</v>
      </c>
      <c r="U166" s="19"/>
      <c r="V166" s="19">
        <v>0</v>
      </c>
      <c r="W166" s="19">
        <v>5.45</v>
      </c>
      <c r="X166" s="19">
        <f t="shared" si="4"/>
        <v>6</v>
      </c>
      <c r="Y166" s="19">
        <f t="shared" si="5"/>
        <v>6</v>
      </c>
      <c r="AA166" s="69"/>
    </row>
    <row r="167" spans="1:27" ht="42.75" x14ac:dyDescent="0.2">
      <c r="A167" s="10" t="s">
        <v>168</v>
      </c>
      <c r="B167" s="11">
        <v>47997885</v>
      </c>
      <c r="C167" s="12" t="s">
        <v>169</v>
      </c>
      <c r="D167" s="50">
        <v>8253969</v>
      </c>
      <c r="E167" s="11" t="s">
        <v>64</v>
      </c>
      <c r="F167" s="17" t="s">
        <v>19</v>
      </c>
      <c r="G167" s="11">
        <v>2015</v>
      </c>
      <c r="H167" s="90" t="s">
        <v>18</v>
      </c>
      <c r="I167" s="14">
        <v>2</v>
      </c>
      <c r="J167" s="65"/>
      <c r="K167" s="65"/>
      <c r="L167" s="65"/>
      <c r="M167" s="65"/>
      <c r="N167" s="65"/>
      <c r="O167" s="15"/>
      <c r="P167" s="15"/>
      <c r="Q167" s="15"/>
      <c r="R167" s="16"/>
      <c r="S167" s="16" t="s">
        <v>368</v>
      </c>
      <c r="T167" s="18">
        <v>0</v>
      </c>
      <c r="U167" s="19"/>
      <c r="V167" s="19">
        <v>0</v>
      </c>
      <c r="W167" s="19">
        <v>2</v>
      </c>
      <c r="X167" s="19">
        <f t="shared" si="4"/>
        <v>2</v>
      </c>
      <c r="Y167" s="19">
        <f t="shared" si="5"/>
        <v>2</v>
      </c>
      <c r="AA167" s="69"/>
    </row>
    <row r="168" spans="1:27" ht="42.75" x14ac:dyDescent="0.2">
      <c r="A168" s="10" t="s">
        <v>170</v>
      </c>
      <c r="B168" s="11">
        <v>42766796</v>
      </c>
      <c r="C168" s="12" t="s">
        <v>171</v>
      </c>
      <c r="D168" s="50">
        <v>1125474</v>
      </c>
      <c r="E168" s="11" t="s">
        <v>53</v>
      </c>
      <c r="F168" s="17" t="s">
        <v>19</v>
      </c>
      <c r="G168" s="11">
        <v>2015</v>
      </c>
      <c r="H168" s="90" t="s">
        <v>18</v>
      </c>
      <c r="I168" s="14">
        <v>4.5350000000000001</v>
      </c>
      <c r="J168" s="65"/>
      <c r="K168" s="65"/>
      <c r="L168" s="65"/>
      <c r="M168" s="65"/>
      <c r="N168" s="65"/>
      <c r="O168" s="15"/>
      <c r="P168" s="15"/>
      <c r="Q168" s="15"/>
      <c r="R168" s="16"/>
      <c r="S168" s="16" t="s">
        <v>369</v>
      </c>
      <c r="T168" s="18">
        <v>0</v>
      </c>
      <c r="U168" s="19"/>
      <c r="V168" s="19">
        <v>0</v>
      </c>
      <c r="W168" s="19">
        <v>4.5350000000000001</v>
      </c>
      <c r="X168" s="19">
        <f t="shared" si="4"/>
        <v>4.5350000000000001</v>
      </c>
      <c r="Y168" s="19">
        <f t="shared" si="5"/>
        <v>4.5350000000000001</v>
      </c>
      <c r="AA168" s="69"/>
    </row>
    <row r="169" spans="1:27" ht="42.75" x14ac:dyDescent="0.2">
      <c r="A169" s="10" t="s">
        <v>170</v>
      </c>
      <c r="B169" s="11">
        <v>42766796</v>
      </c>
      <c r="C169" s="12" t="s">
        <v>171</v>
      </c>
      <c r="D169" s="53">
        <v>2919825</v>
      </c>
      <c r="E169" s="11" t="s">
        <v>76</v>
      </c>
      <c r="F169" s="17" t="s">
        <v>19</v>
      </c>
      <c r="G169" s="11">
        <v>2017</v>
      </c>
      <c r="H169" s="90" t="s">
        <v>18</v>
      </c>
      <c r="I169" s="14">
        <v>2.4300000000000002</v>
      </c>
      <c r="J169" s="65"/>
      <c r="K169" s="65"/>
      <c r="L169" s="65"/>
      <c r="M169" s="65"/>
      <c r="N169" s="65"/>
      <c r="O169" s="15"/>
      <c r="P169" s="15"/>
      <c r="Q169" s="15"/>
      <c r="R169" s="16"/>
      <c r="S169" s="16" t="s">
        <v>369</v>
      </c>
      <c r="T169" s="18">
        <v>0</v>
      </c>
      <c r="U169" s="19"/>
      <c r="V169" s="19">
        <v>0</v>
      </c>
      <c r="W169" s="19">
        <v>2.4300000000000002</v>
      </c>
      <c r="X169" s="19">
        <f t="shared" si="4"/>
        <v>2.4300000000000002</v>
      </c>
      <c r="Y169" s="19">
        <f t="shared" si="5"/>
        <v>2.4300000000000002</v>
      </c>
      <c r="AA169" s="69"/>
    </row>
    <row r="170" spans="1:27" ht="42.75" x14ac:dyDescent="0.2">
      <c r="A170" s="10" t="s">
        <v>170</v>
      </c>
      <c r="B170" s="11">
        <v>42766796</v>
      </c>
      <c r="C170" s="12" t="s">
        <v>171</v>
      </c>
      <c r="D170" s="50">
        <v>3347641</v>
      </c>
      <c r="E170" s="11" t="s">
        <v>48</v>
      </c>
      <c r="F170" s="17" t="s">
        <v>19</v>
      </c>
      <c r="G170" s="11">
        <v>2015</v>
      </c>
      <c r="H170" s="90" t="s">
        <v>18</v>
      </c>
      <c r="I170" s="14">
        <v>20.68</v>
      </c>
      <c r="J170" s="65"/>
      <c r="K170" s="65"/>
      <c r="L170" s="65"/>
      <c r="M170" s="65"/>
      <c r="N170" s="65"/>
      <c r="O170" s="15"/>
      <c r="P170" s="15"/>
      <c r="Q170" s="15"/>
      <c r="R170" s="16"/>
      <c r="S170" s="16" t="s">
        <v>369</v>
      </c>
      <c r="T170" s="18">
        <v>0</v>
      </c>
      <c r="U170" s="19"/>
      <c r="V170" s="19">
        <v>0</v>
      </c>
      <c r="W170" s="19">
        <v>20.68</v>
      </c>
      <c r="X170" s="19">
        <f t="shared" si="4"/>
        <v>20.68</v>
      </c>
      <c r="Y170" s="19">
        <f t="shared" si="5"/>
        <v>20.68</v>
      </c>
      <c r="AA170" s="69"/>
    </row>
    <row r="171" spans="1:27" ht="42.75" x14ac:dyDescent="0.2">
      <c r="A171" s="10" t="s">
        <v>170</v>
      </c>
      <c r="B171" s="11">
        <v>42766796</v>
      </c>
      <c r="C171" s="12" t="s">
        <v>171</v>
      </c>
      <c r="D171" s="50">
        <v>3648753</v>
      </c>
      <c r="E171" s="11" t="s">
        <v>54</v>
      </c>
      <c r="F171" s="17" t="s">
        <v>19</v>
      </c>
      <c r="G171" s="11">
        <v>2015</v>
      </c>
      <c r="H171" s="90" t="s">
        <v>18</v>
      </c>
      <c r="I171" s="14">
        <v>6.1989999999999998</v>
      </c>
      <c r="J171" s="65"/>
      <c r="K171" s="65"/>
      <c r="L171" s="65"/>
      <c r="M171" s="65"/>
      <c r="N171" s="65"/>
      <c r="O171" s="15"/>
      <c r="P171" s="15"/>
      <c r="Q171" s="15"/>
      <c r="R171" s="16"/>
      <c r="S171" s="16" t="s">
        <v>369</v>
      </c>
      <c r="T171" s="18">
        <v>0</v>
      </c>
      <c r="U171" s="19"/>
      <c r="V171" s="19">
        <v>0</v>
      </c>
      <c r="W171" s="19">
        <v>6.1989999999999998</v>
      </c>
      <c r="X171" s="19">
        <f t="shared" si="4"/>
        <v>6.1989999999999998</v>
      </c>
      <c r="Y171" s="19">
        <f t="shared" si="5"/>
        <v>6.1989999999999998</v>
      </c>
      <c r="AA171" s="69"/>
    </row>
    <row r="172" spans="1:27" ht="42.75" x14ac:dyDescent="0.2">
      <c r="A172" s="10" t="s">
        <v>170</v>
      </c>
      <c r="B172" s="11">
        <v>42766796</v>
      </c>
      <c r="C172" s="12" t="s">
        <v>171</v>
      </c>
      <c r="D172" s="50">
        <v>7457308</v>
      </c>
      <c r="E172" s="11" t="s">
        <v>17</v>
      </c>
      <c r="F172" s="17" t="s">
        <v>19</v>
      </c>
      <c r="G172" s="11">
        <v>2015</v>
      </c>
      <c r="H172" s="90" t="s">
        <v>18</v>
      </c>
      <c r="I172" s="14">
        <v>6.351</v>
      </c>
      <c r="J172" s="65"/>
      <c r="K172" s="65"/>
      <c r="L172" s="65"/>
      <c r="M172" s="65"/>
      <c r="N172" s="65"/>
      <c r="O172" s="15"/>
      <c r="P172" s="15"/>
      <c r="Q172" s="15"/>
      <c r="R172" s="16"/>
      <c r="S172" s="16" t="s">
        <v>369</v>
      </c>
      <c r="T172" s="18">
        <v>0</v>
      </c>
      <c r="U172" s="19"/>
      <c r="V172" s="19">
        <v>0</v>
      </c>
      <c r="W172" s="19">
        <v>6.351</v>
      </c>
      <c r="X172" s="19">
        <f t="shared" si="4"/>
        <v>6.351</v>
      </c>
      <c r="Y172" s="19">
        <f t="shared" si="5"/>
        <v>6.351</v>
      </c>
      <c r="AA172" s="69"/>
    </row>
    <row r="173" spans="1:27" ht="42.75" x14ac:dyDescent="0.2">
      <c r="A173" s="10" t="s">
        <v>170</v>
      </c>
      <c r="B173" s="11">
        <v>42766796</v>
      </c>
      <c r="C173" s="12" t="s">
        <v>171</v>
      </c>
      <c r="D173" s="50">
        <v>8303165</v>
      </c>
      <c r="E173" s="11" t="s">
        <v>32</v>
      </c>
      <c r="F173" s="17" t="s">
        <v>19</v>
      </c>
      <c r="G173" s="11">
        <v>2015</v>
      </c>
      <c r="H173" s="90" t="s">
        <v>18</v>
      </c>
      <c r="I173" s="14">
        <v>2.9710000000000001</v>
      </c>
      <c r="J173" s="65"/>
      <c r="K173" s="65"/>
      <c r="L173" s="65"/>
      <c r="M173" s="65"/>
      <c r="N173" s="65"/>
      <c r="O173" s="15"/>
      <c r="P173" s="15"/>
      <c r="Q173" s="15"/>
      <c r="R173" s="16"/>
      <c r="S173" s="16" t="s">
        <v>369</v>
      </c>
      <c r="T173" s="18">
        <v>0</v>
      </c>
      <c r="U173" s="19"/>
      <c r="V173" s="19">
        <v>0</v>
      </c>
      <c r="W173" s="19">
        <v>2.9729999999999999</v>
      </c>
      <c r="X173" s="19">
        <f t="shared" si="4"/>
        <v>2.9710000000000001</v>
      </c>
      <c r="Y173" s="19">
        <f t="shared" si="5"/>
        <v>2.9710000000000001</v>
      </c>
      <c r="AA173" s="69"/>
    </row>
    <row r="174" spans="1:27" ht="42.75" x14ac:dyDescent="0.2">
      <c r="A174" s="10" t="s">
        <v>170</v>
      </c>
      <c r="B174" s="11">
        <v>42766796</v>
      </c>
      <c r="C174" s="12" t="s">
        <v>171</v>
      </c>
      <c r="D174" s="50">
        <v>9257937</v>
      </c>
      <c r="E174" s="11" t="s">
        <v>45</v>
      </c>
      <c r="F174" s="17" t="s">
        <v>19</v>
      </c>
      <c r="G174" s="11">
        <v>2015</v>
      </c>
      <c r="H174" s="90" t="s">
        <v>18</v>
      </c>
      <c r="I174" s="14">
        <v>4.6760000000000002</v>
      </c>
      <c r="J174" s="65"/>
      <c r="K174" s="65"/>
      <c r="L174" s="65"/>
      <c r="M174" s="65"/>
      <c r="N174" s="65"/>
      <c r="O174" s="15"/>
      <c r="P174" s="15"/>
      <c r="Q174" s="15"/>
      <c r="R174" s="16"/>
      <c r="S174" s="16" t="s">
        <v>369</v>
      </c>
      <c r="T174" s="18">
        <v>0</v>
      </c>
      <c r="U174" s="19"/>
      <c r="V174" s="19">
        <v>0</v>
      </c>
      <c r="W174" s="19">
        <v>4.6760000000000002</v>
      </c>
      <c r="X174" s="19">
        <f t="shared" si="4"/>
        <v>4.6760000000000002</v>
      </c>
      <c r="Y174" s="19">
        <f t="shared" si="5"/>
        <v>4.6760000000000002</v>
      </c>
      <c r="AA174" s="69"/>
    </row>
    <row r="175" spans="1:27" ht="42.75" x14ac:dyDescent="0.2">
      <c r="A175" s="10" t="s">
        <v>170</v>
      </c>
      <c r="B175" s="11">
        <v>42766796</v>
      </c>
      <c r="C175" s="12" t="s">
        <v>171</v>
      </c>
      <c r="D175" s="50">
        <v>9508464</v>
      </c>
      <c r="E175" s="11" t="s">
        <v>45</v>
      </c>
      <c r="F175" s="17" t="s">
        <v>19</v>
      </c>
      <c r="G175" s="11">
        <v>2015</v>
      </c>
      <c r="H175" s="90" t="s">
        <v>18</v>
      </c>
      <c r="I175" s="14">
        <v>6.55</v>
      </c>
      <c r="J175" s="65"/>
      <c r="K175" s="65"/>
      <c r="L175" s="65"/>
      <c r="M175" s="65"/>
      <c r="N175" s="65"/>
      <c r="O175" s="15"/>
      <c r="P175" s="15"/>
      <c r="Q175" s="15"/>
      <c r="R175" s="16"/>
      <c r="S175" s="16" t="s">
        <v>369</v>
      </c>
      <c r="T175" s="18">
        <v>0</v>
      </c>
      <c r="U175" s="19"/>
      <c r="V175" s="19">
        <v>0</v>
      </c>
      <c r="W175" s="19">
        <v>6.55</v>
      </c>
      <c r="X175" s="19">
        <f t="shared" si="4"/>
        <v>6.55</v>
      </c>
      <c r="Y175" s="19">
        <f t="shared" si="5"/>
        <v>6.55</v>
      </c>
      <c r="AA175" s="69"/>
    </row>
    <row r="176" spans="1:27" ht="42.75" x14ac:dyDescent="0.2">
      <c r="A176" s="10" t="s">
        <v>172</v>
      </c>
      <c r="B176" s="11">
        <v>70599858</v>
      </c>
      <c r="C176" s="12" t="s">
        <v>173</v>
      </c>
      <c r="D176" s="50">
        <v>4019091</v>
      </c>
      <c r="E176" s="11" t="s">
        <v>38</v>
      </c>
      <c r="F176" s="17" t="s">
        <v>19</v>
      </c>
      <c r="G176" s="11">
        <v>2015</v>
      </c>
      <c r="H176" s="90" t="s">
        <v>22</v>
      </c>
      <c r="I176" s="14">
        <v>25</v>
      </c>
      <c r="J176" s="65"/>
      <c r="K176" s="65"/>
      <c r="L176" s="65"/>
      <c r="M176" s="65"/>
      <c r="N176" s="65"/>
      <c r="O176" s="15"/>
      <c r="P176" s="15"/>
      <c r="Q176" s="15"/>
      <c r="R176" s="16"/>
      <c r="S176" s="16" t="s">
        <v>370</v>
      </c>
      <c r="T176" s="18">
        <v>0</v>
      </c>
      <c r="U176" s="19"/>
      <c r="V176" s="19">
        <v>0</v>
      </c>
      <c r="W176" s="19">
        <v>25</v>
      </c>
      <c r="X176" s="19">
        <f t="shared" si="4"/>
        <v>25</v>
      </c>
      <c r="Y176" s="19">
        <f t="shared" si="5"/>
        <v>25</v>
      </c>
      <c r="AA176" s="69"/>
    </row>
    <row r="177" spans="1:27" ht="42.75" x14ac:dyDescent="0.2">
      <c r="A177" s="10" t="s">
        <v>174</v>
      </c>
      <c r="B177" s="11">
        <v>60774916</v>
      </c>
      <c r="C177" s="12" t="s">
        <v>175</v>
      </c>
      <c r="D177" s="50">
        <v>3101706</v>
      </c>
      <c r="E177" s="11" t="s">
        <v>176</v>
      </c>
      <c r="F177" s="17" t="s">
        <v>19</v>
      </c>
      <c r="G177" s="11">
        <v>2015</v>
      </c>
      <c r="H177" s="90" t="s">
        <v>22</v>
      </c>
      <c r="I177" s="14">
        <v>65</v>
      </c>
      <c r="J177" s="65"/>
      <c r="K177" s="65"/>
      <c r="L177" s="65"/>
      <c r="M177" s="65"/>
      <c r="N177" s="65"/>
      <c r="O177" s="15"/>
      <c r="P177" s="15"/>
      <c r="Q177" s="15"/>
      <c r="R177" s="16"/>
      <c r="S177" s="16" t="s">
        <v>371</v>
      </c>
      <c r="T177" s="18">
        <v>0</v>
      </c>
      <c r="U177" s="19"/>
      <c r="V177" s="19">
        <v>0</v>
      </c>
      <c r="W177" s="19">
        <v>65</v>
      </c>
      <c r="X177" s="19">
        <f t="shared" si="4"/>
        <v>65</v>
      </c>
      <c r="Y177" s="19">
        <f t="shared" si="5"/>
        <v>65</v>
      </c>
      <c r="AA177" s="69"/>
    </row>
    <row r="178" spans="1:27" ht="42.75" x14ac:dyDescent="0.2">
      <c r="A178" s="10" t="s">
        <v>177</v>
      </c>
      <c r="B178" s="11">
        <v>63729521</v>
      </c>
      <c r="C178" s="12" t="s">
        <v>178</v>
      </c>
      <c r="D178" s="50">
        <v>1064458</v>
      </c>
      <c r="E178" s="11" t="s">
        <v>45</v>
      </c>
      <c r="F178" s="17" t="s">
        <v>19</v>
      </c>
      <c r="G178" s="11">
        <v>2015</v>
      </c>
      <c r="H178" s="90" t="s">
        <v>18</v>
      </c>
      <c r="I178" s="14">
        <v>9.4</v>
      </c>
      <c r="J178" s="65"/>
      <c r="K178" s="65"/>
      <c r="L178" s="65"/>
      <c r="M178" s="65"/>
      <c r="N178" s="65"/>
      <c r="O178" s="15"/>
      <c r="P178" s="15"/>
      <c r="Q178" s="15"/>
      <c r="R178" s="16"/>
      <c r="S178" s="16" t="s">
        <v>372</v>
      </c>
      <c r="T178" s="18">
        <v>0</v>
      </c>
      <c r="U178" s="19"/>
      <c r="V178" s="19">
        <v>0</v>
      </c>
      <c r="W178" s="19">
        <v>9.4</v>
      </c>
      <c r="X178" s="19">
        <f t="shared" si="4"/>
        <v>9.4</v>
      </c>
      <c r="Y178" s="19">
        <f t="shared" si="5"/>
        <v>9.4</v>
      </c>
      <c r="AA178" s="69"/>
    </row>
    <row r="179" spans="1:27" ht="42.75" x14ac:dyDescent="0.2">
      <c r="A179" s="23" t="s">
        <v>179</v>
      </c>
      <c r="B179" s="24">
        <v>27041972</v>
      </c>
      <c r="C179" s="32" t="s">
        <v>180</v>
      </c>
      <c r="D179" s="52">
        <v>3213690</v>
      </c>
      <c r="E179" s="24" t="s">
        <v>76</v>
      </c>
      <c r="F179" s="30" t="s">
        <v>19</v>
      </c>
      <c r="G179" s="24">
        <v>2018</v>
      </c>
      <c r="H179" s="24" t="s">
        <v>18</v>
      </c>
      <c r="I179" s="14">
        <v>5</v>
      </c>
      <c r="J179" s="84"/>
      <c r="K179" s="84"/>
      <c r="L179" s="84"/>
      <c r="M179" s="84"/>
      <c r="N179" s="84"/>
      <c r="O179" s="85"/>
      <c r="P179" s="85"/>
      <c r="Q179" s="85"/>
      <c r="R179" s="16"/>
      <c r="S179" s="16" t="s">
        <v>373</v>
      </c>
      <c r="T179" s="18">
        <v>0</v>
      </c>
      <c r="U179" s="18"/>
      <c r="V179" s="19">
        <v>0</v>
      </c>
      <c r="W179" s="19">
        <v>3</v>
      </c>
      <c r="X179" s="19">
        <f t="shared" si="4"/>
        <v>5</v>
      </c>
      <c r="Y179" s="19">
        <f t="shared" si="5"/>
        <v>5</v>
      </c>
      <c r="AA179" s="69"/>
    </row>
    <row r="180" spans="1:27" ht="42.75" x14ac:dyDescent="0.2">
      <c r="A180" s="12" t="s">
        <v>179</v>
      </c>
      <c r="B180" s="11">
        <v>27041972</v>
      </c>
      <c r="C180" s="31" t="s">
        <v>180</v>
      </c>
      <c r="D180" s="50">
        <v>3277328</v>
      </c>
      <c r="E180" s="11" t="s">
        <v>42</v>
      </c>
      <c r="F180" s="17" t="s">
        <v>19</v>
      </c>
      <c r="G180" s="11">
        <v>2015</v>
      </c>
      <c r="H180" s="90" t="s">
        <v>18</v>
      </c>
      <c r="I180" s="14">
        <v>9</v>
      </c>
      <c r="J180" s="65"/>
      <c r="K180" s="65"/>
      <c r="L180" s="65"/>
      <c r="M180" s="65"/>
      <c r="N180" s="65"/>
      <c r="O180" s="15"/>
      <c r="P180" s="15"/>
      <c r="Q180" s="15"/>
      <c r="R180" s="16"/>
      <c r="S180" s="16" t="s">
        <v>373</v>
      </c>
      <c r="T180" s="18">
        <v>0</v>
      </c>
      <c r="U180" s="19"/>
      <c r="V180" s="19">
        <v>0</v>
      </c>
      <c r="W180" s="19">
        <v>8</v>
      </c>
      <c r="X180" s="19">
        <f t="shared" si="4"/>
        <v>9</v>
      </c>
      <c r="Y180" s="19">
        <f t="shared" si="5"/>
        <v>9</v>
      </c>
      <c r="AA180" s="69"/>
    </row>
    <row r="181" spans="1:27" ht="42.75" x14ac:dyDescent="0.2">
      <c r="A181" s="10" t="s">
        <v>181</v>
      </c>
      <c r="B181" s="11">
        <v>29393647</v>
      </c>
      <c r="C181" s="12" t="s">
        <v>182</v>
      </c>
      <c r="D181" s="50">
        <v>5556166</v>
      </c>
      <c r="E181" s="11" t="s">
        <v>47</v>
      </c>
      <c r="F181" s="17" t="s">
        <v>19</v>
      </c>
      <c r="G181" s="11">
        <v>2017</v>
      </c>
      <c r="H181" s="90" t="s">
        <v>22</v>
      </c>
      <c r="I181" s="14">
        <v>6</v>
      </c>
      <c r="J181" s="65"/>
      <c r="K181" s="65"/>
      <c r="L181" s="65"/>
      <c r="M181" s="65"/>
      <c r="N181" s="65"/>
      <c r="O181" s="15"/>
      <c r="P181" s="15"/>
      <c r="Q181" s="15"/>
      <c r="R181" s="16"/>
      <c r="S181" s="16" t="s">
        <v>374</v>
      </c>
      <c r="T181" s="18">
        <v>0</v>
      </c>
      <c r="U181" s="19"/>
      <c r="V181" s="19">
        <v>0</v>
      </c>
      <c r="W181" s="19">
        <v>5</v>
      </c>
      <c r="X181" s="19">
        <f t="shared" si="4"/>
        <v>6</v>
      </c>
      <c r="Y181" s="19">
        <f t="shared" si="5"/>
        <v>6</v>
      </c>
      <c r="AA181" s="69"/>
    </row>
    <row r="182" spans="1:27" ht="42.75" x14ac:dyDescent="0.2">
      <c r="A182" s="10" t="s">
        <v>181</v>
      </c>
      <c r="B182" s="11">
        <v>29393647</v>
      </c>
      <c r="C182" s="12" t="s">
        <v>182</v>
      </c>
      <c r="D182" s="50">
        <v>7771226</v>
      </c>
      <c r="E182" s="11" t="s">
        <v>45</v>
      </c>
      <c r="F182" s="17" t="s">
        <v>19</v>
      </c>
      <c r="G182" s="11">
        <v>2015</v>
      </c>
      <c r="H182" s="90" t="s">
        <v>18</v>
      </c>
      <c r="I182" s="14">
        <v>11</v>
      </c>
      <c r="J182" s="65"/>
      <c r="K182" s="65"/>
      <c r="L182" s="65"/>
      <c r="M182" s="65"/>
      <c r="N182" s="65"/>
      <c r="O182" s="15"/>
      <c r="P182" s="15"/>
      <c r="Q182" s="15"/>
      <c r="R182" s="16"/>
      <c r="S182" s="16" t="s">
        <v>374</v>
      </c>
      <c r="T182" s="18">
        <v>0</v>
      </c>
      <c r="U182" s="19"/>
      <c r="V182" s="19">
        <v>0</v>
      </c>
      <c r="W182" s="19">
        <v>11</v>
      </c>
      <c r="X182" s="19">
        <f t="shared" si="4"/>
        <v>11</v>
      </c>
      <c r="Y182" s="19">
        <f t="shared" si="5"/>
        <v>11</v>
      </c>
      <c r="AA182" s="69"/>
    </row>
    <row r="183" spans="1:27" ht="42.75" x14ac:dyDescent="0.2">
      <c r="A183" s="10" t="s">
        <v>183</v>
      </c>
      <c r="B183" s="11">
        <v>28553187</v>
      </c>
      <c r="C183" s="12" t="s">
        <v>184</v>
      </c>
      <c r="D183" s="50">
        <v>5002960</v>
      </c>
      <c r="E183" s="11" t="s">
        <v>53</v>
      </c>
      <c r="F183" s="17" t="s">
        <v>19</v>
      </c>
      <c r="G183" s="11">
        <v>2015</v>
      </c>
      <c r="H183" s="90" t="s">
        <v>18</v>
      </c>
      <c r="I183" s="14">
        <v>6</v>
      </c>
      <c r="J183" s="65"/>
      <c r="K183" s="65"/>
      <c r="L183" s="65"/>
      <c r="M183" s="65"/>
      <c r="N183" s="65"/>
      <c r="O183" s="15"/>
      <c r="P183" s="15"/>
      <c r="Q183" s="15"/>
      <c r="R183" s="16"/>
      <c r="S183" s="16" t="s">
        <v>375</v>
      </c>
      <c r="T183" s="18">
        <v>0</v>
      </c>
      <c r="U183" s="19"/>
      <c r="V183" s="19">
        <v>0</v>
      </c>
      <c r="W183" s="19">
        <v>4.9489999999999998</v>
      </c>
      <c r="X183" s="19">
        <f t="shared" si="4"/>
        <v>6</v>
      </c>
      <c r="Y183" s="19">
        <f t="shared" si="5"/>
        <v>6</v>
      </c>
      <c r="AA183" s="69"/>
    </row>
    <row r="184" spans="1:27" ht="42.75" x14ac:dyDescent="0.2">
      <c r="A184" s="10" t="s">
        <v>185</v>
      </c>
      <c r="B184" s="11">
        <v>66743192</v>
      </c>
      <c r="C184" s="12" t="s">
        <v>186</v>
      </c>
      <c r="D184" s="50">
        <v>1403846</v>
      </c>
      <c r="E184" s="11" t="s">
        <v>29</v>
      </c>
      <c r="F184" s="17" t="s">
        <v>19</v>
      </c>
      <c r="G184" s="11">
        <v>2015</v>
      </c>
      <c r="H184" s="90" t="s">
        <v>18</v>
      </c>
      <c r="I184" s="14">
        <v>3.5</v>
      </c>
      <c r="J184" s="65"/>
      <c r="K184" s="65"/>
      <c r="L184" s="65"/>
      <c r="M184" s="65"/>
      <c r="N184" s="65"/>
      <c r="O184" s="15"/>
      <c r="P184" s="15"/>
      <c r="Q184" s="15"/>
      <c r="R184" s="16"/>
      <c r="S184" s="16" t="s">
        <v>376</v>
      </c>
      <c r="T184" s="18">
        <v>0</v>
      </c>
      <c r="U184" s="19"/>
      <c r="V184" s="19">
        <v>0</v>
      </c>
      <c r="W184" s="19">
        <v>3.5</v>
      </c>
      <c r="X184" s="19">
        <f t="shared" si="4"/>
        <v>3.5</v>
      </c>
      <c r="Y184" s="19">
        <f t="shared" si="5"/>
        <v>3.5</v>
      </c>
      <c r="AA184" s="69"/>
    </row>
    <row r="185" spans="1:27" ht="42.75" x14ac:dyDescent="0.2">
      <c r="A185" s="10" t="s">
        <v>185</v>
      </c>
      <c r="B185" s="11">
        <v>66743192</v>
      </c>
      <c r="C185" s="12" t="s">
        <v>186</v>
      </c>
      <c r="D185" s="50">
        <v>2932606</v>
      </c>
      <c r="E185" s="11" t="s">
        <v>25</v>
      </c>
      <c r="F185" s="17" t="s">
        <v>19</v>
      </c>
      <c r="G185" s="11">
        <v>2015</v>
      </c>
      <c r="H185" s="90" t="s">
        <v>18</v>
      </c>
      <c r="I185" s="14">
        <v>3</v>
      </c>
      <c r="J185" s="65"/>
      <c r="K185" s="65"/>
      <c r="L185" s="65"/>
      <c r="M185" s="65"/>
      <c r="N185" s="65"/>
      <c r="O185" s="15"/>
      <c r="P185" s="15"/>
      <c r="Q185" s="15"/>
      <c r="R185" s="16"/>
      <c r="S185" s="16" t="s">
        <v>376</v>
      </c>
      <c r="T185" s="18">
        <v>0</v>
      </c>
      <c r="U185" s="19"/>
      <c r="V185" s="19">
        <v>0</v>
      </c>
      <c r="W185" s="19">
        <v>3</v>
      </c>
      <c r="X185" s="19">
        <f t="shared" si="4"/>
        <v>3</v>
      </c>
      <c r="Y185" s="19">
        <f t="shared" si="5"/>
        <v>3</v>
      </c>
      <c r="AA185" s="69"/>
    </row>
    <row r="186" spans="1:27" ht="42.75" x14ac:dyDescent="0.2">
      <c r="A186" s="10" t="s">
        <v>185</v>
      </c>
      <c r="B186" s="11">
        <v>66743192</v>
      </c>
      <c r="C186" s="12" t="s">
        <v>186</v>
      </c>
      <c r="D186" s="50">
        <v>4614010</v>
      </c>
      <c r="E186" s="11" t="s">
        <v>32</v>
      </c>
      <c r="F186" s="17" t="s">
        <v>19</v>
      </c>
      <c r="G186" s="11">
        <v>2019</v>
      </c>
      <c r="H186" s="90" t="s">
        <v>18</v>
      </c>
      <c r="I186" s="14">
        <v>1.3</v>
      </c>
      <c r="J186" s="65"/>
      <c r="K186" s="65"/>
      <c r="L186" s="65"/>
      <c r="M186" s="65"/>
      <c r="N186" s="65"/>
      <c r="O186" s="15"/>
      <c r="P186" s="15"/>
      <c r="Q186" s="15"/>
      <c r="R186" s="16"/>
      <c r="S186" s="16" t="s">
        <v>376</v>
      </c>
      <c r="T186" s="18">
        <v>0</v>
      </c>
      <c r="U186" s="19"/>
      <c r="V186" s="19">
        <v>0</v>
      </c>
      <c r="W186" s="19">
        <v>1.3</v>
      </c>
      <c r="X186" s="19">
        <f t="shared" si="4"/>
        <v>1.3</v>
      </c>
      <c r="Y186" s="19">
        <f t="shared" si="5"/>
        <v>1.3</v>
      </c>
      <c r="AA186" s="69"/>
    </row>
    <row r="187" spans="1:27" ht="87" customHeight="1" x14ac:dyDescent="0.2">
      <c r="A187" s="10" t="s">
        <v>185</v>
      </c>
      <c r="B187" s="11">
        <v>66743192</v>
      </c>
      <c r="C187" s="12" t="s">
        <v>186</v>
      </c>
      <c r="D187" s="50">
        <v>9567487</v>
      </c>
      <c r="E187" s="11" t="s">
        <v>69</v>
      </c>
      <c r="F187" s="17" t="s">
        <v>19</v>
      </c>
      <c r="G187" s="11">
        <v>2015</v>
      </c>
      <c r="H187" s="90" t="s">
        <v>18</v>
      </c>
      <c r="I187" s="14">
        <v>3.625</v>
      </c>
      <c r="J187" s="65"/>
      <c r="K187" s="65"/>
      <c r="L187" s="65"/>
      <c r="M187" s="65"/>
      <c r="N187" s="65"/>
      <c r="O187" s="15"/>
      <c r="P187" s="15"/>
      <c r="Q187" s="15"/>
      <c r="R187" s="16"/>
      <c r="S187" s="16" t="s">
        <v>376</v>
      </c>
      <c r="T187" s="18">
        <v>0</v>
      </c>
      <c r="U187" s="19"/>
      <c r="V187" s="19">
        <v>0</v>
      </c>
      <c r="W187" s="19">
        <v>3.625</v>
      </c>
      <c r="X187" s="19">
        <f t="shared" si="4"/>
        <v>3.625</v>
      </c>
      <c r="Y187" s="19">
        <f t="shared" si="5"/>
        <v>3.625</v>
      </c>
      <c r="AA187" s="69"/>
    </row>
    <row r="188" spans="1:27" ht="42.75" x14ac:dyDescent="0.2">
      <c r="A188" s="10" t="s">
        <v>187</v>
      </c>
      <c r="B188" s="11">
        <v>70890595</v>
      </c>
      <c r="C188" s="12" t="s">
        <v>188</v>
      </c>
      <c r="D188" s="50">
        <v>2034728</v>
      </c>
      <c r="E188" s="11" t="s">
        <v>47</v>
      </c>
      <c r="F188" s="17" t="s">
        <v>19</v>
      </c>
      <c r="G188" s="11">
        <v>2015</v>
      </c>
      <c r="H188" s="90" t="s">
        <v>22</v>
      </c>
      <c r="I188" s="14">
        <v>16</v>
      </c>
      <c r="J188" s="65"/>
      <c r="K188" s="65"/>
      <c r="L188" s="65"/>
      <c r="M188" s="65"/>
      <c r="N188" s="65"/>
      <c r="O188" s="15"/>
      <c r="P188" s="15"/>
      <c r="Q188" s="15"/>
      <c r="R188" s="16"/>
      <c r="S188" s="16" t="s">
        <v>377</v>
      </c>
      <c r="T188" s="18">
        <v>1</v>
      </c>
      <c r="U188" s="19"/>
      <c r="V188" s="19">
        <v>0</v>
      </c>
      <c r="W188" s="19">
        <v>16</v>
      </c>
      <c r="X188" s="19">
        <f t="shared" si="4"/>
        <v>16</v>
      </c>
      <c r="Y188" s="19">
        <f t="shared" si="5"/>
        <v>16</v>
      </c>
      <c r="AA188" s="69"/>
    </row>
    <row r="189" spans="1:27" ht="42.75" x14ac:dyDescent="0.2">
      <c r="A189" s="10" t="s">
        <v>187</v>
      </c>
      <c r="B189" s="11">
        <v>70890595</v>
      </c>
      <c r="C189" s="12" t="s">
        <v>188</v>
      </c>
      <c r="D189" s="50">
        <v>6008321</v>
      </c>
      <c r="E189" s="11" t="s">
        <v>37</v>
      </c>
      <c r="F189" s="17" t="s">
        <v>19</v>
      </c>
      <c r="G189" s="11">
        <v>2015</v>
      </c>
      <c r="H189" s="90" t="s">
        <v>22</v>
      </c>
      <c r="I189" s="14">
        <v>30</v>
      </c>
      <c r="J189" s="65"/>
      <c r="K189" s="65"/>
      <c r="L189" s="65"/>
      <c r="M189" s="65"/>
      <c r="N189" s="65"/>
      <c r="O189" s="15"/>
      <c r="P189" s="15"/>
      <c r="Q189" s="15"/>
      <c r="R189" s="16"/>
      <c r="S189" s="16" t="s">
        <v>377</v>
      </c>
      <c r="T189" s="18">
        <v>1</v>
      </c>
      <c r="U189" s="19"/>
      <c r="V189" s="19">
        <v>0</v>
      </c>
      <c r="W189" s="19">
        <v>30</v>
      </c>
      <c r="X189" s="19">
        <f t="shared" si="4"/>
        <v>30</v>
      </c>
      <c r="Y189" s="19">
        <f t="shared" si="5"/>
        <v>30</v>
      </c>
      <c r="AA189" s="69"/>
    </row>
    <row r="190" spans="1:27" ht="42.75" x14ac:dyDescent="0.2">
      <c r="A190" s="10" t="s">
        <v>187</v>
      </c>
      <c r="B190" s="11">
        <v>70890595</v>
      </c>
      <c r="C190" s="12" t="s">
        <v>188</v>
      </c>
      <c r="D190" s="50">
        <v>6085733</v>
      </c>
      <c r="E190" s="11" t="s">
        <v>45</v>
      </c>
      <c r="F190" s="17" t="s">
        <v>19</v>
      </c>
      <c r="G190" s="11">
        <v>2015</v>
      </c>
      <c r="H190" s="90" t="s">
        <v>18</v>
      </c>
      <c r="I190" s="14">
        <v>3.46</v>
      </c>
      <c r="J190" s="65"/>
      <c r="K190" s="65"/>
      <c r="L190" s="65"/>
      <c r="M190" s="65"/>
      <c r="N190" s="65"/>
      <c r="O190" s="15"/>
      <c r="P190" s="15"/>
      <c r="Q190" s="15"/>
      <c r="R190" s="16"/>
      <c r="S190" s="16" t="s">
        <v>377</v>
      </c>
      <c r="T190" s="18">
        <v>1</v>
      </c>
      <c r="U190" s="19"/>
      <c r="V190" s="19">
        <v>0</v>
      </c>
      <c r="W190" s="19">
        <v>3.5</v>
      </c>
      <c r="X190" s="19">
        <f t="shared" si="4"/>
        <v>3.46</v>
      </c>
      <c r="Y190" s="19">
        <f t="shared" si="5"/>
        <v>3.46</v>
      </c>
      <c r="AA190" s="69"/>
    </row>
    <row r="191" spans="1:27" ht="42.75" x14ac:dyDescent="0.2">
      <c r="A191" s="10" t="s">
        <v>187</v>
      </c>
      <c r="B191" s="11">
        <v>70890595</v>
      </c>
      <c r="C191" s="12" t="s">
        <v>188</v>
      </c>
      <c r="D191" s="50">
        <v>6682015</v>
      </c>
      <c r="E191" s="11" t="s">
        <v>189</v>
      </c>
      <c r="F191" s="17" t="s">
        <v>19</v>
      </c>
      <c r="G191" s="11">
        <v>2015</v>
      </c>
      <c r="H191" s="90" t="s">
        <v>22</v>
      </c>
      <c r="I191" s="14">
        <v>6</v>
      </c>
      <c r="J191" s="65"/>
      <c r="K191" s="65"/>
      <c r="L191" s="65"/>
      <c r="M191" s="65"/>
      <c r="N191" s="65"/>
      <c r="O191" s="15"/>
      <c r="P191" s="15"/>
      <c r="Q191" s="15"/>
      <c r="R191" s="16"/>
      <c r="S191" s="16" t="s">
        <v>377</v>
      </c>
      <c r="T191" s="18">
        <v>1</v>
      </c>
      <c r="U191" s="19"/>
      <c r="V191" s="19">
        <v>0</v>
      </c>
      <c r="W191" s="19">
        <v>6</v>
      </c>
      <c r="X191" s="19">
        <f t="shared" si="4"/>
        <v>6</v>
      </c>
      <c r="Y191" s="19">
        <f t="shared" si="5"/>
        <v>6</v>
      </c>
      <c r="AA191" s="69"/>
    </row>
    <row r="192" spans="1:27" ht="42.75" x14ac:dyDescent="0.2">
      <c r="A192" s="10" t="s">
        <v>187</v>
      </c>
      <c r="B192" s="11">
        <v>70890595</v>
      </c>
      <c r="C192" s="12" t="s">
        <v>188</v>
      </c>
      <c r="D192" s="50">
        <v>7233713</v>
      </c>
      <c r="E192" s="11" t="s">
        <v>45</v>
      </c>
      <c r="F192" s="17" t="s">
        <v>19</v>
      </c>
      <c r="G192" s="11">
        <v>2015</v>
      </c>
      <c r="H192" s="90" t="s">
        <v>18</v>
      </c>
      <c r="I192" s="14">
        <v>2.41</v>
      </c>
      <c r="J192" s="65"/>
      <c r="K192" s="65"/>
      <c r="L192" s="65"/>
      <c r="M192" s="65"/>
      <c r="N192" s="65"/>
      <c r="O192" s="15"/>
      <c r="P192" s="15"/>
      <c r="Q192" s="15"/>
      <c r="R192" s="16"/>
      <c r="S192" s="16" t="s">
        <v>377</v>
      </c>
      <c r="T192" s="18">
        <v>1</v>
      </c>
      <c r="U192" s="19"/>
      <c r="V192" s="19">
        <v>0</v>
      </c>
      <c r="W192" s="19">
        <v>2.41</v>
      </c>
      <c r="X192" s="19">
        <f t="shared" si="4"/>
        <v>2.41</v>
      </c>
      <c r="Y192" s="19">
        <f t="shared" si="5"/>
        <v>2.41</v>
      </c>
      <c r="AA192" s="69"/>
    </row>
    <row r="193" spans="1:27" ht="42.75" x14ac:dyDescent="0.2">
      <c r="A193" s="10" t="s">
        <v>187</v>
      </c>
      <c r="B193" s="11">
        <v>70890595</v>
      </c>
      <c r="C193" s="12" t="s">
        <v>188</v>
      </c>
      <c r="D193" s="50">
        <v>9044010</v>
      </c>
      <c r="E193" s="11" t="s">
        <v>55</v>
      </c>
      <c r="F193" s="17" t="s">
        <v>19</v>
      </c>
      <c r="G193" s="11">
        <v>2015</v>
      </c>
      <c r="H193" s="90" t="s">
        <v>18</v>
      </c>
      <c r="I193" s="14">
        <v>2.65</v>
      </c>
      <c r="J193" s="65"/>
      <c r="K193" s="65"/>
      <c r="L193" s="65"/>
      <c r="M193" s="65"/>
      <c r="N193" s="65"/>
      <c r="O193" s="15"/>
      <c r="P193" s="15"/>
      <c r="Q193" s="15"/>
      <c r="R193" s="16"/>
      <c r="S193" s="16" t="s">
        <v>377</v>
      </c>
      <c r="T193" s="18">
        <v>1</v>
      </c>
      <c r="U193" s="19"/>
      <c r="V193" s="19">
        <v>0</v>
      </c>
      <c r="W193" s="19">
        <v>3.09</v>
      </c>
      <c r="X193" s="19">
        <f t="shared" si="4"/>
        <v>2.65</v>
      </c>
      <c r="Y193" s="19">
        <f t="shared" si="5"/>
        <v>2.65</v>
      </c>
      <c r="AA193" s="69"/>
    </row>
    <row r="194" spans="1:27" ht="42.75" x14ac:dyDescent="0.2">
      <c r="A194" s="22" t="s">
        <v>190</v>
      </c>
      <c r="B194" s="11">
        <v>44053991</v>
      </c>
      <c r="C194" s="12" t="s">
        <v>191</v>
      </c>
      <c r="D194" s="50">
        <v>1178467</v>
      </c>
      <c r="E194" s="11" t="s">
        <v>144</v>
      </c>
      <c r="F194" s="17" t="s">
        <v>19</v>
      </c>
      <c r="G194" s="11">
        <v>2016</v>
      </c>
      <c r="H194" s="90" t="s">
        <v>18</v>
      </c>
      <c r="I194" s="14">
        <v>1.4</v>
      </c>
      <c r="J194" s="65"/>
      <c r="K194" s="65"/>
      <c r="L194" s="65"/>
      <c r="M194" s="65"/>
      <c r="N194" s="65"/>
      <c r="O194" s="15"/>
      <c r="P194" s="15"/>
      <c r="Q194" s="15"/>
      <c r="R194" s="16"/>
      <c r="S194" s="16" t="s">
        <v>378</v>
      </c>
      <c r="T194" s="18">
        <v>0</v>
      </c>
      <c r="U194" s="19"/>
      <c r="V194" s="19">
        <v>0</v>
      </c>
      <c r="W194" s="19">
        <v>1.4</v>
      </c>
      <c r="X194" s="19">
        <f t="shared" si="4"/>
        <v>1.4</v>
      </c>
      <c r="Y194" s="19">
        <f t="shared" si="5"/>
        <v>1.4</v>
      </c>
      <c r="AA194" s="69"/>
    </row>
    <row r="195" spans="1:27" ht="42.75" x14ac:dyDescent="0.2">
      <c r="A195" s="22" t="s">
        <v>190</v>
      </c>
      <c r="B195" s="11">
        <v>44053991</v>
      </c>
      <c r="C195" s="12" t="s">
        <v>191</v>
      </c>
      <c r="D195" s="50">
        <v>3361845</v>
      </c>
      <c r="E195" s="11" t="s">
        <v>45</v>
      </c>
      <c r="F195" s="17" t="s">
        <v>19</v>
      </c>
      <c r="G195" s="11">
        <v>2015</v>
      </c>
      <c r="H195" s="90" t="s">
        <v>18</v>
      </c>
      <c r="I195" s="14">
        <v>11.265000000000001</v>
      </c>
      <c r="J195" s="65"/>
      <c r="K195" s="65"/>
      <c r="L195" s="65"/>
      <c r="M195" s="65"/>
      <c r="N195" s="65"/>
      <c r="O195" s="15"/>
      <c r="P195" s="15"/>
      <c r="Q195" s="15"/>
      <c r="R195" s="16"/>
      <c r="S195" s="16" t="s">
        <v>378</v>
      </c>
      <c r="T195" s="18">
        <v>0</v>
      </c>
      <c r="U195" s="19"/>
      <c r="V195" s="19">
        <v>0</v>
      </c>
      <c r="W195" s="19">
        <v>11.265000000000001</v>
      </c>
      <c r="X195" s="19">
        <f t="shared" ref="X195:X257" si="6">I195+J195+O195+P195</f>
        <v>11.265000000000001</v>
      </c>
      <c r="Y195" s="19">
        <f t="shared" ref="Y195:Y257" si="7">I195+J195</f>
        <v>11.265000000000001</v>
      </c>
      <c r="AA195" s="69"/>
    </row>
    <row r="196" spans="1:27" ht="42.75" x14ac:dyDescent="0.2">
      <c r="A196" s="22" t="s">
        <v>190</v>
      </c>
      <c r="B196" s="11">
        <v>44053991</v>
      </c>
      <c r="C196" s="12" t="s">
        <v>191</v>
      </c>
      <c r="D196" s="50">
        <v>7845129</v>
      </c>
      <c r="E196" s="11" t="s">
        <v>47</v>
      </c>
      <c r="F196" s="17" t="s">
        <v>19</v>
      </c>
      <c r="G196" s="11">
        <v>2016</v>
      </c>
      <c r="H196" s="90" t="s">
        <v>22</v>
      </c>
      <c r="I196" s="14">
        <v>14</v>
      </c>
      <c r="J196" s="65"/>
      <c r="K196" s="65"/>
      <c r="L196" s="65"/>
      <c r="M196" s="65"/>
      <c r="N196" s="65"/>
      <c r="O196" s="15"/>
      <c r="P196" s="15"/>
      <c r="Q196" s="15"/>
      <c r="R196" s="16"/>
      <c r="S196" s="16" t="s">
        <v>378</v>
      </c>
      <c r="T196" s="18">
        <v>0</v>
      </c>
      <c r="U196" s="19"/>
      <c r="V196" s="19">
        <v>0</v>
      </c>
      <c r="W196" s="19">
        <v>14</v>
      </c>
      <c r="X196" s="19">
        <f t="shared" si="6"/>
        <v>14</v>
      </c>
      <c r="Y196" s="19">
        <f t="shared" si="7"/>
        <v>14</v>
      </c>
      <c r="AA196" s="69"/>
    </row>
    <row r="197" spans="1:27" ht="42.75" x14ac:dyDescent="0.2">
      <c r="A197" s="10" t="s">
        <v>192</v>
      </c>
      <c r="B197" s="11">
        <v>26708451</v>
      </c>
      <c r="C197" s="12" t="s">
        <v>193</v>
      </c>
      <c r="D197" s="50">
        <v>1577569</v>
      </c>
      <c r="E197" s="11" t="s">
        <v>17</v>
      </c>
      <c r="F197" s="17" t="s">
        <v>19</v>
      </c>
      <c r="G197" s="11">
        <v>2015</v>
      </c>
      <c r="H197" s="90" t="s">
        <v>18</v>
      </c>
      <c r="I197" s="14">
        <v>23.995000000000001</v>
      </c>
      <c r="J197" s="65"/>
      <c r="K197" s="65"/>
      <c r="L197" s="65"/>
      <c r="M197" s="65"/>
      <c r="N197" s="65"/>
      <c r="O197" s="15"/>
      <c r="P197" s="15"/>
      <c r="Q197" s="15"/>
      <c r="R197" s="16"/>
      <c r="S197" s="16" t="s">
        <v>379</v>
      </c>
      <c r="T197" s="18">
        <v>0</v>
      </c>
      <c r="U197" s="19"/>
      <c r="V197" s="19">
        <v>0</v>
      </c>
      <c r="W197" s="19">
        <v>16.5</v>
      </c>
      <c r="X197" s="19">
        <f t="shared" si="6"/>
        <v>23.995000000000001</v>
      </c>
      <c r="Y197" s="19">
        <f t="shared" si="7"/>
        <v>23.995000000000001</v>
      </c>
      <c r="AA197" s="69"/>
    </row>
    <row r="198" spans="1:27" ht="42.75" x14ac:dyDescent="0.2">
      <c r="A198" s="10" t="s">
        <v>192</v>
      </c>
      <c r="B198" s="11">
        <v>26708451</v>
      </c>
      <c r="C198" s="12" t="s">
        <v>193</v>
      </c>
      <c r="D198" s="50">
        <v>2229881</v>
      </c>
      <c r="E198" s="11" t="s">
        <v>64</v>
      </c>
      <c r="F198" s="17" t="s">
        <v>19</v>
      </c>
      <c r="G198" s="11">
        <v>2015</v>
      </c>
      <c r="H198" s="90" t="s">
        <v>18</v>
      </c>
      <c r="I198" s="14">
        <v>5</v>
      </c>
      <c r="J198" s="65"/>
      <c r="K198" s="65"/>
      <c r="L198" s="65"/>
      <c r="M198" s="65"/>
      <c r="N198" s="65"/>
      <c r="O198" s="15"/>
      <c r="P198" s="15"/>
      <c r="Q198" s="15"/>
      <c r="R198" s="16"/>
      <c r="S198" s="16" t="s">
        <v>379</v>
      </c>
      <c r="T198" s="18">
        <v>0</v>
      </c>
      <c r="U198" s="19"/>
      <c r="V198" s="19">
        <v>0</v>
      </c>
      <c r="W198" s="19">
        <v>4.0990000000000002</v>
      </c>
      <c r="X198" s="19">
        <f t="shared" si="6"/>
        <v>5</v>
      </c>
      <c r="Y198" s="19">
        <f t="shared" si="7"/>
        <v>5</v>
      </c>
      <c r="AA198" s="69"/>
    </row>
    <row r="199" spans="1:27" ht="42.75" x14ac:dyDescent="0.2">
      <c r="A199" s="10" t="s">
        <v>192</v>
      </c>
      <c r="B199" s="11">
        <v>26708451</v>
      </c>
      <c r="C199" s="12" t="s">
        <v>193</v>
      </c>
      <c r="D199" s="50">
        <v>4546630</v>
      </c>
      <c r="E199" s="11" t="s">
        <v>161</v>
      </c>
      <c r="F199" s="17" t="s">
        <v>19</v>
      </c>
      <c r="G199" s="11">
        <v>2015</v>
      </c>
      <c r="H199" s="90" t="s">
        <v>18</v>
      </c>
      <c r="I199" s="14">
        <v>0.75</v>
      </c>
      <c r="J199" s="65"/>
      <c r="K199" s="65"/>
      <c r="L199" s="65"/>
      <c r="M199" s="65"/>
      <c r="N199" s="65"/>
      <c r="O199" s="15"/>
      <c r="P199" s="15"/>
      <c r="Q199" s="15"/>
      <c r="R199" s="16"/>
      <c r="S199" s="16" t="s">
        <v>379</v>
      </c>
      <c r="T199" s="18">
        <v>0</v>
      </c>
      <c r="U199" s="19"/>
      <c r="V199" s="19">
        <v>0</v>
      </c>
      <c r="W199" s="19">
        <v>0.5</v>
      </c>
      <c r="X199" s="19">
        <f t="shared" si="6"/>
        <v>0.75</v>
      </c>
      <c r="Y199" s="19">
        <f t="shared" si="7"/>
        <v>0.75</v>
      </c>
      <c r="AA199" s="69"/>
    </row>
    <row r="200" spans="1:27" ht="42.75" x14ac:dyDescent="0.2">
      <c r="A200" s="10" t="s">
        <v>194</v>
      </c>
      <c r="B200" s="11">
        <v>296244</v>
      </c>
      <c r="C200" s="12" t="s">
        <v>195</v>
      </c>
      <c r="D200" s="50">
        <v>9130072</v>
      </c>
      <c r="E200" s="11" t="s">
        <v>48</v>
      </c>
      <c r="F200" s="17" t="s">
        <v>19</v>
      </c>
      <c r="G200" s="11">
        <v>2015</v>
      </c>
      <c r="H200" s="90" t="s">
        <v>18</v>
      </c>
      <c r="I200" s="14">
        <v>5.3</v>
      </c>
      <c r="J200" s="65"/>
      <c r="K200" s="65"/>
      <c r="L200" s="65"/>
      <c r="M200" s="65"/>
      <c r="N200" s="65"/>
      <c r="O200" s="15"/>
      <c r="P200" s="15"/>
      <c r="Q200" s="15"/>
      <c r="R200" s="16"/>
      <c r="S200" s="16" t="s">
        <v>380</v>
      </c>
      <c r="T200" s="18">
        <v>0</v>
      </c>
      <c r="U200" s="19"/>
      <c r="V200" s="19">
        <v>0</v>
      </c>
      <c r="W200" s="19">
        <v>5.3</v>
      </c>
      <c r="X200" s="19">
        <f t="shared" si="6"/>
        <v>5.3</v>
      </c>
      <c r="Y200" s="19">
        <f t="shared" si="7"/>
        <v>5.3</v>
      </c>
      <c r="AA200" s="69"/>
    </row>
    <row r="201" spans="1:27" ht="42.75" x14ac:dyDescent="0.2">
      <c r="A201" s="10" t="s">
        <v>196</v>
      </c>
      <c r="B201" s="11">
        <v>301078</v>
      </c>
      <c r="C201" s="12" t="s">
        <v>197</v>
      </c>
      <c r="D201" s="50">
        <v>8717119</v>
      </c>
      <c r="E201" s="11" t="s">
        <v>48</v>
      </c>
      <c r="F201" s="17" t="s">
        <v>19</v>
      </c>
      <c r="G201" s="11">
        <v>2015</v>
      </c>
      <c r="H201" s="90" t="s">
        <v>18</v>
      </c>
      <c r="I201" s="14">
        <v>3.5</v>
      </c>
      <c r="J201" s="65"/>
      <c r="K201" s="65"/>
      <c r="L201" s="65"/>
      <c r="M201" s="65"/>
      <c r="N201" s="65"/>
      <c r="O201" s="15"/>
      <c r="P201" s="15"/>
      <c r="Q201" s="15"/>
      <c r="R201" s="16"/>
      <c r="S201" s="16" t="s">
        <v>381</v>
      </c>
      <c r="T201" s="18">
        <v>0</v>
      </c>
      <c r="U201" s="19"/>
      <c r="V201" s="19">
        <v>0</v>
      </c>
      <c r="W201" s="19">
        <v>2.9</v>
      </c>
      <c r="X201" s="19">
        <f t="shared" si="6"/>
        <v>3.5</v>
      </c>
      <c r="Y201" s="19">
        <f t="shared" si="7"/>
        <v>3.5</v>
      </c>
      <c r="AA201" s="69"/>
    </row>
    <row r="202" spans="1:27" ht="42.75" x14ac:dyDescent="0.2">
      <c r="A202" s="10" t="s">
        <v>198</v>
      </c>
      <c r="B202" s="11">
        <v>301329</v>
      </c>
      <c r="C202" s="12" t="s">
        <v>199</v>
      </c>
      <c r="D202" s="50">
        <v>2187547</v>
      </c>
      <c r="E202" s="11" t="s">
        <v>48</v>
      </c>
      <c r="F202" s="17" t="s">
        <v>19</v>
      </c>
      <c r="G202" s="11">
        <v>2015</v>
      </c>
      <c r="H202" s="90" t="s">
        <v>18</v>
      </c>
      <c r="I202" s="14">
        <v>2.1429999999999998</v>
      </c>
      <c r="J202" s="65"/>
      <c r="K202" s="65"/>
      <c r="L202" s="65"/>
      <c r="M202" s="65"/>
      <c r="N202" s="65"/>
      <c r="O202" s="15"/>
      <c r="P202" s="15"/>
      <c r="Q202" s="15"/>
      <c r="R202" s="16"/>
      <c r="S202" s="16" t="s">
        <v>382</v>
      </c>
      <c r="T202" s="18">
        <v>0</v>
      </c>
      <c r="U202" s="19"/>
      <c r="V202" s="19">
        <v>0</v>
      </c>
      <c r="W202" s="19">
        <v>2.1429999999999998</v>
      </c>
      <c r="X202" s="19">
        <f t="shared" si="6"/>
        <v>2.1429999999999998</v>
      </c>
      <c r="Y202" s="19">
        <f t="shared" si="7"/>
        <v>2.1429999999999998</v>
      </c>
      <c r="AA202" s="69"/>
    </row>
    <row r="203" spans="1:27" ht="42.75" x14ac:dyDescent="0.2">
      <c r="A203" s="23" t="s">
        <v>202</v>
      </c>
      <c r="B203" s="24">
        <v>4871243</v>
      </c>
      <c r="C203" s="23" t="s">
        <v>203</v>
      </c>
      <c r="D203" s="52">
        <v>5984648</v>
      </c>
      <c r="E203" s="24" t="s">
        <v>54</v>
      </c>
      <c r="F203" s="30" t="s">
        <v>19</v>
      </c>
      <c r="G203" s="24">
        <v>2018</v>
      </c>
      <c r="H203" s="24" t="s">
        <v>18</v>
      </c>
      <c r="I203" s="14">
        <v>2.5</v>
      </c>
      <c r="J203" s="84"/>
      <c r="K203" s="84"/>
      <c r="L203" s="84"/>
      <c r="M203" s="84"/>
      <c r="N203" s="84"/>
      <c r="O203" s="85"/>
      <c r="P203" s="85"/>
      <c r="Q203" s="85"/>
      <c r="R203" s="16"/>
      <c r="S203" s="16" t="s">
        <v>384</v>
      </c>
      <c r="T203" s="18">
        <v>0</v>
      </c>
      <c r="U203" s="19"/>
      <c r="V203" s="19">
        <v>0</v>
      </c>
      <c r="W203" s="19">
        <v>2.5</v>
      </c>
      <c r="X203" s="19">
        <f t="shared" si="6"/>
        <v>2.5</v>
      </c>
      <c r="Y203" s="19">
        <f t="shared" si="7"/>
        <v>2.5</v>
      </c>
      <c r="AA203" s="69"/>
    </row>
    <row r="204" spans="1:27" ht="42.75" x14ac:dyDescent="0.2">
      <c r="A204" s="10" t="s">
        <v>204</v>
      </c>
      <c r="B204" s="11">
        <v>70890871</v>
      </c>
      <c r="C204" s="12" t="s">
        <v>205</v>
      </c>
      <c r="D204" s="50">
        <v>7314180</v>
      </c>
      <c r="E204" s="11" t="s">
        <v>47</v>
      </c>
      <c r="F204" s="17" t="s">
        <v>19</v>
      </c>
      <c r="G204" s="11">
        <v>2017</v>
      </c>
      <c r="H204" s="90" t="s">
        <v>22</v>
      </c>
      <c r="I204" s="14">
        <v>33</v>
      </c>
      <c r="J204" s="65"/>
      <c r="K204" s="65"/>
      <c r="L204" s="65"/>
      <c r="M204" s="65"/>
      <c r="N204" s="65"/>
      <c r="O204" s="15"/>
      <c r="P204" s="15"/>
      <c r="Q204" s="15"/>
      <c r="R204" s="16"/>
      <c r="S204" s="16" t="s">
        <v>385</v>
      </c>
      <c r="T204" s="18">
        <v>1</v>
      </c>
      <c r="U204" s="19"/>
      <c r="V204" s="19">
        <v>0</v>
      </c>
      <c r="W204" s="19">
        <v>33</v>
      </c>
      <c r="X204" s="19">
        <f t="shared" si="6"/>
        <v>33</v>
      </c>
      <c r="Y204" s="19">
        <f t="shared" si="7"/>
        <v>33</v>
      </c>
      <c r="AA204" s="69"/>
    </row>
    <row r="205" spans="1:27" ht="91.5" customHeight="1" x14ac:dyDescent="0.2">
      <c r="A205" s="10" t="s">
        <v>204</v>
      </c>
      <c r="B205" s="11">
        <v>70890871</v>
      </c>
      <c r="C205" s="12" t="s">
        <v>205</v>
      </c>
      <c r="D205" s="50">
        <v>9398030</v>
      </c>
      <c r="E205" s="11" t="s">
        <v>37</v>
      </c>
      <c r="F205" s="17" t="s">
        <v>19</v>
      </c>
      <c r="G205" s="11">
        <v>2015</v>
      </c>
      <c r="H205" s="90" t="s">
        <v>22</v>
      </c>
      <c r="I205" s="14">
        <v>102</v>
      </c>
      <c r="J205" s="65"/>
      <c r="K205" s="65"/>
      <c r="L205" s="65"/>
      <c r="M205" s="65"/>
      <c r="N205" s="65"/>
      <c r="O205" s="15"/>
      <c r="P205" s="15"/>
      <c r="Q205" s="15"/>
      <c r="R205" s="16"/>
      <c r="S205" s="16" t="s">
        <v>385</v>
      </c>
      <c r="T205" s="18">
        <v>1</v>
      </c>
      <c r="U205" s="19"/>
      <c r="V205" s="19">
        <v>0</v>
      </c>
      <c r="W205" s="19">
        <v>94</v>
      </c>
      <c r="X205" s="19">
        <f t="shared" si="6"/>
        <v>102</v>
      </c>
      <c r="Y205" s="19">
        <f t="shared" si="7"/>
        <v>102</v>
      </c>
      <c r="AA205" s="69"/>
    </row>
    <row r="206" spans="1:27" ht="42.75" x14ac:dyDescent="0.2">
      <c r="A206" s="10" t="s">
        <v>204</v>
      </c>
      <c r="B206" s="11">
        <v>70890871</v>
      </c>
      <c r="C206" s="12" t="s">
        <v>205</v>
      </c>
      <c r="D206" s="50">
        <v>9965783</v>
      </c>
      <c r="E206" s="11" t="s">
        <v>23</v>
      </c>
      <c r="F206" s="17" t="s">
        <v>19</v>
      </c>
      <c r="G206" s="11">
        <v>2015</v>
      </c>
      <c r="H206" s="90" t="s">
        <v>22</v>
      </c>
      <c r="I206" s="14">
        <v>8</v>
      </c>
      <c r="J206" s="65"/>
      <c r="K206" s="65"/>
      <c r="L206" s="65"/>
      <c r="M206" s="65"/>
      <c r="N206" s="65"/>
      <c r="O206" s="15"/>
      <c r="P206" s="15"/>
      <c r="Q206" s="15"/>
      <c r="R206" s="16"/>
      <c r="S206" s="16" t="s">
        <v>385</v>
      </c>
      <c r="T206" s="18">
        <v>1</v>
      </c>
      <c r="U206" s="19"/>
      <c r="V206" s="19">
        <v>0</v>
      </c>
      <c r="W206" s="19">
        <v>18</v>
      </c>
      <c r="X206" s="19">
        <f t="shared" si="6"/>
        <v>8</v>
      </c>
      <c r="Y206" s="19">
        <f t="shared" si="7"/>
        <v>8</v>
      </c>
      <c r="AA206" s="69"/>
    </row>
    <row r="207" spans="1:27" ht="42.75" x14ac:dyDescent="0.2">
      <c r="A207" s="10" t="s">
        <v>206</v>
      </c>
      <c r="B207" s="11">
        <v>636177</v>
      </c>
      <c r="C207" s="12" t="s">
        <v>207</v>
      </c>
      <c r="D207" s="50">
        <v>6694421</v>
      </c>
      <c r="E207" s="11" t="s">
        <v>48</v>
      </c>
      <c r="F207" s="17" t="s">
        <v>19</v>
      </c>
      <c r="G207" s="11">
        <v>2015</v>
      </c>
      <c r="H207" s="90" t="s">
        <v>18</v>
      </c>
      <c r="I207" s="14">
        <v>1</v>
      </c>
      <c r="J207" s="65"/>
      <c r="K207" s="65"/>
      <c r="L207" s="65"/>
      <c r="M207" s="65"/>
      <c r="N207" s="65"/>
      <c r="O207" s="15"/>
      <c r="P207" s="15"/>
      <c r="Q207" s="15"/>
      <c r="R207" s="16"/>
      <c r="S207" s="16" t="s">
        <v>386</v>
      </c>
      <c r="T207" s="18">
        <v>0</v>
      </c>
      <c r="U207" s="19"/>
      <c r="V207" s="19">
        <v>0</v>
      </c>
      <c r="W207" s="19">
        <v>1.081</v>
      </c>
      <c r="X207" s="19">
        <f t="shared" si="6"/>
        <v>1</v>
      </c>
      <c r="Y207" s="19">
        <f t="shared" si="7"/>
        <v>1</v>
      </c>
      <c r="AA207" s="69"/>
    </row>
    <row r="208" spans="1:27" ht="42.75" x14ac:dyDescent="0.2">
      <c r="A208" s="10" t="s">
        <v>208</v>
      </c>
      <c r="B208" s="11">
        <v>636037</v>
      </c>
      <c r="C208" s="12" t="s">
        <v>209</v>
      </c>
      <c r="D208" s="50">
        <v>4488828</v>
      </c>
      <c r="E208" s="11" t="s">
        <v>48</v>
      </c>
      <c r="F208" s="17" t="s">
        <v>19</v>
      </c>
      <c r="G208" s="11">
        <v>2015</v>
      </c>
      <c r="H208" s="90" t="s">
        <v>18</v>
      </c>
      <c r="I208" s="14">
        <v>4.5</v>
      </c>
      <c r="J208" s="65"/>
      <c r="K208" s="65"/>
      <c r="L208" s="65"/>
      <c r="M208" s="65"/>
      <c r="N208" s="65"/>
      <c r="O208" s="15"/>
      <c r="P208" s="15"/>
      <c r="Q208" s="15"/>
      <c r="R208" s="16"/>
      <c r="S208" s="16" t="s">
        <v>387</v>
      </c>
      <c r="T208" s="18">
        <v>0</v>
      </c>
      <c r="U208" s="19"/>
      <c r="V208" s="19">
        <v>0</v>
      </c>
      <c r="W208" s="19">
        <v>4.5</v>
      </c>
      <c r="X208" s="19">
        <f t="shared" si="6"/>
        <v>4.5</v>
      </c>
      <c r="Y208" s="19">
        <f t="shared" si="7"/>
        <v>4.5</v>
      </c>
      <c r="AA208" s="69"/>
    </row>
    <row r="209" spans="1:27" ht="42.75" x14ac:dyDescent="0.2">
      <c r="A209" s="10" t="s">
        <v>301</v>
      </c>
      <c r="B209" s="11">
        <v>302104</v>
      </c>
      <c r="C209" s="12" t="s">
        <v>297</v>
      </c>
      <c r="D209" s="50">
        <v>6768700</v>
      </c>
      <c r="E209" s="11" t="s">
        <v>48</v>
      </c>
      <c r="F209" s="17" t="s">
        <v>19</v>
      </c>
      <c r="G209" s="11">
        <v>2020</v>
      </c>
      <c r="H209" s="90" t="s">
        <v>18</v>
      </c>
      <c r="I209" s="14">
        <v>3</v>
      </c>
      <c r="J209" s="79"/>
      <c r="K209" s="79"/>
      <c r="L209" s="79"/>
      <c r="M209" s="79"/>
      <c r="N209" s="79"/>
      <c r="O209" s="80"/>
      <c r="P209" s="80"/>
      <c r="Q209" s="80"/>
      <c r="R209" s="16"/>
      <c r="S209" s="16" t="s">
        <v>388</v>
      </c>
      <c r="T209" s="18">
        <v>0</v>
      </c>
      <c r="U209" s="19"/>
      <c r="V209" s="19"/>
      <c r="W209" s="19">
        <v>2.5</v>
      </c>
      <c r="X209" s="19">
        <f t="shared" si="6"/>
        <v>3</v>
      </c>
      <c r="Y209" s="19">
        <f t="shared" si="7"/>
        <v>3</v>
      </c>
      <c r="AA209" s="69"/>
    </row>
    <row r="210" spans="1:27" ht="42.75" x14ac:dyDescent="0.2">
      <c r="A210" s="10" t="s">
        <v>210</v>
      </c>
      <c r="B210" s="11">
        <v>66932246</v>
      </c>
      <c r="C210" s="12" t="s">
        <v>211</v>
      </c>
      <c r="D210" s="50">
        <v>2176761</v>
      </c>
      <c r="E210" s="11" t="s">
        <v>76</v>
      </c>
      <c r="F210" s="17" t="s">
        <v>19</v>
      </c>
      <c r="G210" s="11">
        <v>2015</v>
      </c>
      <c r="H210" s="90" t="s">
        <v>18</v>
      </c>
      <c r="I210" s="14">
        <v>0.872</v>
      </c>
      <c r="J210" s="65"/>
      <c r="K210" s="65"/>
      <c r="L210" s="65"/>
      <c r="M210" s="65"/>
      <c r="N210" s="65"/>
      <c r="O210" s="15"/>
      <c r="P210" s="15"/>
      <c r="Q210" s="15"/>
      <c r="R210" s="16"/>
      <c r="S210" s="16" t="s">
        <v>389</v>
      </c>
      <c r="T210" s="18">
        <v>0</v>
      </c>
      <c r="U210" s="19"/>
      <c r="V210" s="19">
        <v>0</v>
      </c>
      <c r="W210" s="19">
        <v>0.94</v>
      </c>
      <c r="X210" s="19">
        <f t="shared" si="6"/>
        <v>0.872</v>
      </c>
      <c r="Y210" s="19">
        <f t="shared" si="7"/>
        <v>0.872</v>
      </c>
      <c r="AA210" s="69"/>
    </row>
    <row r="211" spans="1:27" ht="42.75" x14ac:dyDescent="0.2">
      <c r="A211" s="10" t="s">
        <v>210</v>
      </c>
      <c r="B211" s="11">
        <v>66932246</v>
      </c>
      <c r="C211" s="12" t="s">
        <v>211</v>
      </c>
      <c r="D211" s="50">
        <v>3309726</v>
      </c>
      <c r="E211" s="11" t="s">
        <v>161</v>
      </c>
      <c r="F211" s="17" t="s">
        <v>19</v>
      </c>
      <c r="G211" s="11">
        <v>2015</v>
      </c>
      <c r="H211" s="90" t="s">
        <v>18</v>
      </c>
      <c r="I211" s="14">
        <v>0.85</v>
      </c>
      <c r="J211" s="65"/>
      <c r="K211" s="65"/>
      <c r="L211" s="65"/>
      <c r="M211" s="65"/>
      <c r="N211" s="65"/>
      <c r="O211" s="15"/>
      <c r="P211" s="15"/>
      <c r="Q211" s="15"/>
      <c r="R211" s="16"/>
      <c r="S211" s="16" t="s">
        <v>389</v>
      </c>
      <c r="T211" s="18">
        <v>0</v>
      </c>
      <c r="U211" s="19"/>
      <c r="V211" s="19">
        <v>0</v>
      </c>
      <c r="W211" s="19">
        <v>0.85</v>
      </c>
      <c r="X211" s="19">
        <f t="shared" si="6"/>
        <v>0.85</v>
      </c>
      <c r="Y211" s="19">
        <f t="shared" si="7"/>
        <v>0.85</v>
      </c>
      <c r="AA211" s="69"/>
    </row>
    <row r="212" spans="1:27" ht="42.75" x14ac:dyDescent="0.2">
      <c r="A212" s="10" t="s">
        <v>210</v>
      </c>
      <c r="B212" s="11">
        <v>66932246</v>
      </c>
      <c r="C212" s="12" t="s">
        <v>211</v>
      </c>
      <c r="D212" s="50">
        <v>5597950</v>
      </c>
      <c r="E212" s="11" t="s">
        <v>213</v>
      </c>
      <c r="F212" s="17" t="s">
        <v>19</v>
      </c>
      <c r="G212" s="11">
        <v>2015</v>
      </c>
      <c r="H212" s="90" t="s">
        <v>18</v>
      </c>
      <c r="I212" s="14">
        <v>1.35</v>
      </c>
      <c r="J212" s="65"/>
      <c r="K212" s="65"/>
      <c r="L212" s="65"/>
      <c r="M212" s="65"/>
      <c r="N212" s="65"/>
      <c r="O212" s="15"/>
      <c r="P212" s="15"/>
      <c r="Q212" s="15"/>
      <c r="R212" s="16"/>
      <c r="S212" s="16" t="s">
        <v>389</v>
      </c>
      <c r="T212" s="18">
        <v>0</v>
      </c>
      <c r="U212" s="19"/>
      <c r="V212" s="19">
        <v>0</v>
      </c>
      <c r="W212" s="19">
        <v>1.35</v>
      </c>
      <c r="X212" s="19">
        <f t="shared" si="6"/>
        <v>1.35</v>
      </c>
      <c r="Y212" s="19">
        <f t="shared" si="7"/>
        <v>1.35</v>
      </c>
      <c r="AA212" s="69"/>
    </row>
    <row r="213" spans="1:27" ht="42.75" x14ac:dyDescent="0.2">
      <c r="A213" s="10" t="s">
        <v>210</v>
      </c>
      <c r="B213" s="11">
        <v>66932246</v>
      </c>
      <c r="C213" s="12" t="s">
        <v>211</v>
      </c>
      <c r="D213" s="50">
        <v>6162164</v>
      </c>
      <c r="E213" s="11" t="s">
        <v>32</v>
      </c>
      <c r="F213" s="17" t="s">
        <v>19</v>
      </c>
      <c r="G213" s="11">
        <v>2015</v>
      </c>
      <c r="H213" s="90" t="s">
        <v>18</v>
      </c>
      <c r="I213" s="14">
        <v>0.85</v>
      </c>
      <c r="J213" s="65"/>
      <c r="K213" s="65"/>
      <c r="L213" s="65"/>
      <c r="M213" s="65"/>
      <c r="N213" s="65"/>
      <c r="O213" s="15"/>
      <c r="P213" s="15"/>
      <c r="Q213" s="15"/>
      <c r="R213" s="16"/>
      <c r="S213" s="16" t="s">
        <v>389</v>
      </c>
      <c r="T213" s="18">
        <v>0</v>
      </c>
      <c r="U213" s="19"/>
      <c r="V213" s="19">
        <v>0</v>
      </c>
      <c r="W213" s="19">
        <v>0.85</v>
      </c>
      <c r="X213" s="19">
        <f t="shared" si="6"/>
        <v>0.85</v>
      </c>
      <c r="Y213" s="19">
        <f t="shared" si="7"/>
        <v>0.85</v>
      </c>
      <c r="AA213" s="69"/>
    </row>
    <row r="214" spans="1:27" ht="42.75" x14ac:dyDescent="0.2">
      <c r="A214" s="10" t="s">
        <v>214</v>
      </c>
      <c r="B214" s="11">
        <v>849081</v>
      </c>
      <c r="C214" s="12" t="s">
        <v>215</v>
      </c>
      <c r="D214" s="50">
        <v>7489419</v>
      </c>
      <c r="E214" s="11" t="s">
        <v>176</v>
      </c>
      <c r="F214" s="17" t="s">
        <v>19</v>
      </c>
      <c r="G214" s="11">
        <v>2015</v>
      </c>
      <c r="H214" s="90" t="s">
        <v>22</v>
      </c>
      <c r="I214" s="14">
        <v>20</v>
      </c>
      <c r="J214" s="65"/>
      <c r="K214" s="65"/>
      <c r="L214" s="65"/>
      <c r="M214" s="65"/>
      <c r="N214" s="65"/>
      <c r="O214" s="15"/>
      <c r="P214" s="15"/>
      <c r="Q214" s="15"/>
      <c r="R214" s="16"/>
      <c r="S214" s="16" t="s">
        <v>390</v>
      </c>
      <c r="T214" s="18">
        <v>0.5</v>
      </c>
      <c r="U214" s="19"/>
      <c r="V214" s="19">
        <v>0</v>
      </c>
      <c r="W214" s="19">
        <v>20</v>
      </c>
      <c r="X214" s="19">
        <f t="shared" si="6"/>
        <v>20</v>
      </c>
      <c r="Y214" s="19">
        <f t="shared" si="7"/>
        <v>20</v>
      </c>
      <c r="AA214" s="69"/>
    </row>
    <row r="215" spans="1:27" ht="42.75" x14ac:dyDescent="0.2">
      <c r="A215" s="10" t="s">
        <v>216</v>
      </c>
      <c r="B215" s="11">
        <v>26667924</v>
      </c>
      <c r="C215" s="12" t="s">
        <v>217</v>
      </c>
      <c r="D215" s="50">
        <v>1753789</v>
      </c>
      <c r="E215" s="11" t="s">
        <v>45</v>
      </c>
      <c r="F215" s="17" t="s">
        <v>19</v>
      </c>
      <c r="G215" s="11">
        <v>2015</v>
      </c>
      <c r="H215" s="90" t="s">
        <v>18</v>
      </c>
      <c r="I215" s="14">
        <v>3</v>
      </c>
      <c r="J215" s="65"/>
      <c r="K215" s="65"/>
      <c r="L215" s="65"/>
      <c r="M215" s="65"/>
      <c r="N215" s="65"/>
      <c r="O215" s="15"/>
      <c r="P215" s="15"/>
      <c r="Q215" s="15"/>
      <c r="R215" s="16"/>
      <c r="S215" s="16" t="s">
        <v>391</v>
      </c>
      <c r="T215" s="18">
        <v>0</v>
      </c>
      <c r="U215" s="19"/>
      <c r="V215" s="19">
        <v>0</v>
      </c>
      <c r="W215" s="19">
        <v>3</v>
      </c>
      <c r="X215" s="19">
        <f t="shared" si="6"/>
        <v>3</v>
      </c>
      <c r="Y215" s="19">
        <f t="shared" si="7"/>
        <v>3</v>
      </c>
      <c r="AA215" s="69"/>
    </row>
    <row r="216" spans="1:27" ht="42.75" x14ac:dyDescent="0.2">
      <c r="A216" s="10" t="s">
        <v>218</v>
      </c>
      <c r="B216" s="11">
        <v>60803291</v>
      </c>
      <c r="C216" s="12" t="s">
        <v>219</v>
      </c>
      <c r="D216" s="50">
        <v>1777712</v>
      </c>
      <c r="E216" s="11" t="s">
        <v>64</v>
      </c>
      <c r="F216" s="17" t="s">
        <v>19</v>
      </c>
      <c r="G216" s="11">
        <v>2015</v>
      </c>
      <c r="H216" s="90" t="s">
        <v>18</v>
      </c>
      <c r="I216" s="14">
        <v>5.7779999999999996</v>
      </c>
      <c r="J216" s="65"/>
      <c r="K216" s="65"/>
      <c r="L216" s="65"/>
      <c r="M216" s="65"/>
      <c r="N216" s="65"/>
      <c r="O216" s="15"/>
      <c r="P216" s="15"/>
      <c r="Q216" s="15"/>
      <c r="R216" s="16"/>
      <c r="S216" s="16" t="s">
        <v>392</v>
      </c>
      <c r="T216" s="18">
        <v>0</v>
      </c>
      <c r="U216" s="19"/>
      <c r="V216" s="19">
        <v>0</v>
      </c>
      <c r="W216" s="19">
        <v>5.8</v>
      </c>
      <c r="X216" s="19">
        <f t="shared" si="6"/>
        <v>5.7779999999999996</v>
      </c>
      <c r="Y216" s="19">
        <f t="shared" si="7"/>
        <v>5.7779999999999996</v>
      </c>
      <c r="AA216" s="69"/>
    </row>
    <row r="217" spans="1:27" ht="42.75" x14ac:dyDescent="0.2">
      <c r="A217" s="10" t="s">
        <v>218</v>
      </c>
      <c r="B217" s="11">
        <v>60803291</v>
      </c>
      <c r="C217" s="12" t="s">
        <v>219</v>
      </c>
      <c r="D217" s="50">
        <v>6436814</v>
      </c>
      <c r="E217" s="11" t="s">
        <v>32</v>
      </c>
      <c r="F217" s="17" t="s">
        <v>19</v>
      </c>
      <c r="G217" s="11">
        <v>2015</v>
      </c>
      <c r="H217" s="90" t="s">
        <v>18</v>
      </c>
      <c r="I217" s="14">
        <v>3.3</v>
      </c>
      <c r="J217" s="65"/>
      <c r="K217" s="65"/>
      <c r="L217" s="65"/>
      <c r="M217" s="65"/>
      <c r="N217" s="65"/>
      <c r="O217" s="15"/>
      <c r="P217" s="15"/>
      <c r="Q217" s="15"/>
      <c r="R217" s="16"/>
      <c r="S217" s="16" t="s">
        <v>392</v>
      </c>
      <c r="T217" s="18">
        <v>0</v>
      </c>
      <c r="U217" s="19"/>
      <c r="V217" s="19">
        <v>0</v>
      </c>
      <c r="W217" s="19">
        <v>3</v>
      </c>
      <c r="X217" s="19">
        <f t="shared" si="6"/>
        <v>3.3</v>
      </c>
      <c r="Y217" s="19">
        <f t="shared" si="7"/>
        <v>3.3</v>
      </c>
      <c r="AA217" s="69"/>
    </row>
    <row r="218" spans="1:27" ht="42.75" x14ac:dyDescent="0.2">
      <c r="A218" s="10" t="s">
        <v>220</v>
      </c>
      <c r="B218" s="11">
        <v>70632596</v>
      </c>
      <c r="C218" s="12" t="s">
        <v>221</v>
      </c>
      <c r="D218" s="50">
        <v>9423114</v>
      </c>
      <c r="E218" s="11" t="s">
        <v>17</v>
      </c>
      <c r="F218" s="17" t="s">
        <v>19</v>
      </c>
      <c r="G218" s="11">
        <v>2015</v>
      </c>
      <c r="H218" s="90" t="s">
        <v>18</v>
      </c>
      <c r="I218" s="14">
        <v>6.8</v>
      </c>
      <c r="J218" s="65"/>
      <c r="K218" s="65"/>
      <c r="L218" s="65"/>
      <c r="M218" s="65"/>
      <c r="N218" s="65"/>
      <c r="O218" s="15"/>
      <c r="P218" s="15"/>
      <c r="Q218" s="15"/>
      <c r="R218" s="16"/>
      <c r="S218" s="16" t="s">
        <v>393</v>
      </c>
      <c r="T218" s="18">
        <v>0</v>
      </c>
      <c r="U218" s="19"/>
      <c r="V218" s="19">
        <v>0</v>
      </c>
      <c r="W218" s="19">
        <v>4.7969999999999997</v>
      </c>
      <c r="X218" s="19">
        <f t="shared" si="6"/>
        <v>6.8</v>
      </c>
      <c r="Y218" s="19">
        <f t="shared" si="7"/>
        <v>6.8</v>
      </c>
      <c r="AA218" s="69"/>
    </row>
    <row r="219" spans="1:27" ht="42.75" x14ac:dyDescent="0.2">
      <c r="A219" s="10" t="s">
        <v>222</v>
      </c>
      <c r="B219" s="11">
        <v>27793923</v>
      </c>
      <c r="C219" s="12" t="s">
        <v>223</v>
      </c>
      <c r="D219" s="50">
        <v>4284929</v>
      </c>
      <c r="E219" s="11" t="s">
        <v>48</v>
      </c>
      <c r="F219" s="17" t="s">
        <v>19</v>
      </c>
      <c r="G219" s="11">
        <v>2015</v>
      </c>
      <c r="H219" s="90" t="s">
        <v>18</v>
      </c>
      <c r="I219" s="14">
        <v>7</v>
      </c>
      <c r="J219" s="65"/>
      <c r="K219" s="65"/>
      <c r="L219" s="65"/>
      <c r="M219" s="65"/>
      <c r="N219" s="65"/>
      <c r="O219" s="15"/>
      <c r="P219" s="15"/>
      <c r="Q219" s="15"/>
      <c r="R219" s="16"/>
      <c r="S219" s="16" t="s">
        <v>394</v>
      </c>
      <c r="T219" s="18">
        <v>0</v>
      </c>
      <c r="U219" s="19"/>
      <c r="V219" s="19">
        <v>0</v>
      </c>
      <c r="W219" s="19">
        <v>6.5</v>
      </c>
      <c r="X219" s="19">
        <f t="shared" si="6"/>
        <v>7</v>
      </c>
      <c r="Y219" s="19">
        <f t="shared" si="7"/>
        <v>7</v>
      </c>
      <c r="AA219" s="69"/>
    </row>
    <row r="220" spans="1:27" ht="42.75" x14ac:dyDescent="0.2">
      <c r="A220" s="10" t="s">
        <v>224</v>
      </c>
      <c r="B220" s="11">
        <v>69746338</v>
      </c>
      <c r="C220" s="12" t="s">
        <v>470</v>
      </c>
      <c r="D220" s="50">
        <v>1181164</v>
      </c>
      <c r="E220" s="11" t="s">
        <v>17</v>
      </c>
      <c r="F220" s="17" t="s">
        <v>19</v>
      </c>
      <c r="G220" s="11">
        <v>2015</v>
      </c>
      <c r="H220" s="90" t="s">
        <v>18</v>
      </c>
      <c r="I220" s="14">
        <v>7.0519999999999996</v>
      </c>
      <c r="J220" s="65"/>
      <c r="K220" s="65"/>
      <c r="L220" s="65"/>
      <c r="M220" s="65"/>
      <c r="N220" s="65"/>
      <c r="O220" s="15"/>
      <c r="P220" s="15"/>
      <c r="Q220" s="15"/>
      <c r="R220" s="16"/>
      <c r="S220" s="16" t="s">
        <v>395</v>
      </c>
      <c r="T220" s="18">
        <v>0</v>
      </c>
      <c r="U220" s="19"/>
      <c r="V220" s="19">
        <v>0</v>
      </c>
      <c r="W220" s="19">
        <v>7.0519999999999996</v>
      </c>
      <c r="X220" s="19">
        <f t="shared" si="6"/>
        <v>7.0519999999999996</v>
      </c>
      <c r="Y220" s="19">
        <f t="shared" si="7"/>
        <v>7.0519999999999996</v>
      </c>
      <c r="AA220" s="69"/>
    </row>
    <row r="221" spans="1:27" ht="42.75" x14ac:dyDescent="0.2">
      <c r="A221" s="10" t="s">
        <v>226</v>
      </c>
      <c r="B221" s="11">
        <v>25843907</v>
      </c>
      <c r="C221" s="12" t="s">
        <v>227</v>
      </c>
      <c r="D221" s="50">
        <v>2983262</v>
      </c>
      <c r="E221" s="11" t="s">
        <v>302</v>
      </c>
      <c r="F221" s="17" t="s">
        <v>19</v>
      </c>
      <c r="G221" s="11">
        <v>2015</v>
      </c>
      <c r="H221" s="90" t="s">
        <v>22</v>
      </c>
      <c r="I221" s="14"/>
      <c r="J221" s="65">
        <v>14</v>
      </c>
      <c r="K221" s="65"/>
      <c r="L221" s="65">
        <v>70</v>
      </c>
      <c r="M221" s="65" t="s">
        <v>460</v>
      </c>
      <c r="N221" s="65"/>
      <c r="O221" s="15"/>
      <c r="P221" s="15"/>
      <c r="Q221" s="15"/>
      <c r="R221" s="16"/>
      <c r="S221" s="16" t="s">
        <v>396</v>
      </c>
      <c r="T221" s="18">
        <v>0</v>
      </c>
      <c r="U221" s="19">
        <v>1</v>
      </c>
      <c r="V221" s="19">
        <v>1</v>
      </c>
      <c r="W221" s="19">
        <v>0</v>
      </c>
      <c r="X221" s="19">
        <f t="shared" si="6"/>
        <v>14</v>
      </c>
      <c r="Y221" s="19">
        <f t="shared" si="7"/>
        <v>14</v>
      </c>
      <c r="AA221" s="69"/>
    </row>
    <row r="222" spans="1:27" ht="42.75" x14ac:dyDescent="0.2">
      <c r="A222" s="10" t="s">
        <v>226</v>
      </c>
      <c r="B222" s="11">
        <v>25843907</v>
      </c>
      <c r="C222" s="12" t="s">
        <v>227</v>
      </c>
      <c r="D222" s="50">
        <v>4911368</v>
      </c>
      <c r="E222" s="11" t="s">
        <v>69</v>
      </c>
      <c r="F222" s="17" t="s">
        <v>19</v>
      </c>
      <c r="G222" s="11">
        <v>2015</v>
      </c>
      <c r="H222" s="90" t="s">
        <v>18</v>
      </c>
      <c r="I222" s="14">
        <v>3</v>
      </c>
      <c r="J222" s="65"/>
      <c r="K222" s="65"/>
      <c r="L222" s="65"/>
      <c r="M222" s="65"/>
      <c r="N222" s="65"/>
      <c r="O222" s="15"/>
      <c r="P222" s="15"/>
      <c r="Q222" s="15"/>
      <c r="R222" s="16"/>
      <c r="S222" s="16" t="s">
        <v>396</v>
      </c>
      <c r="T222" s="18">
        <v>0</v>
      </c>
      <c r="U222" s="19"/>
      <c r="V222" s="19">
        <v>0</v>
      </c>
      <c r="W222" s="19">
        <v>3</v>
      </c>
      <c r="X222" s="19">
        <f t="shared" si="6"/>
        <v>3</v>
      </c>
      <c r="Y222" s="19">
        <f t="shared" si="7"/>
        <v>3</v>
      </c>
      <c r="AA222" s="69"/>
    </row>
    <row r="223" spans="1:27" ht="42.75" x14ac:dyDescent="0.2">
      <c r="A223" s="10" t="s">
        <v>226</v>
      </c>
      <c r="B223" s="11">
        <v>25843907</v>
      </c>
      <c r="C223" s="12" t="s">
        <v>227</v>
      </c>
      <c r="D223" s="50">
        <v>4944201</v>
      </c>
      <c r="E223" s="11" t="s">
        <v>76</v>
      </c>
      <c r="F223" s="17" t="s">
        <v>19</v>
      </c>
      <c r="G223" s="11">
        <v>2017</v>
      </c>
      <c r="H223" s="90" t="s">
        <v>18</v>
      </c>
      <c r="I223" s="14">
        <v>2</v>
      </c>
      <c r="J223" s="65"/>
      <c r="K223" s="65"/>
      <c r="L223" s="65"/>
      <c r="M223" s="65"/>
      <c r="N223" s="65"/>
      <c r="O223" s="15"/>
      <c r="P223" s="15"/>
      <c r="Q223" s="15"/>
      <c r="R223" s="16"/>
      <c r="S223" s="16" t="s">
        <v>396</v>
      </c>
      <c r="T223" s="18">
        <v>0</v>
      </c>
      <c r="U223" s="19"/>
      <c r="V223" s="19">
        <v>0</v>
      </c>
      <c r="W223" s="19">
        <v>2</v>
      </c>
      <c r="X223" s="19">
        <f t="shared" si="6"/>
        <v>2</v>
      </c>
      <c r="Y223" s="19">
        <f t="shared" si="7"/>
        <v>2</v>
      </c>
      <c r="AA223" s="69"/>
    </row>
    <row r="224" spans="1:27" ht="42.75" x14ac:dyDescent="0.2">
      <c r="A224" s="10" t="s">
        <v>226</v>
      </c>
      <c r="B224" s="11">
        <v>25843907</v>
      </c>
      <c r="C224" s="12" t="s">
        <v>227</v>
      </c>
      <c r="D224" s="50">
        <v>5515996</v>
      </c>
      <c r="E224" s="11" t="s">
        <v>32</v>
      </c>
      <c r="F224" s="17" t="s">
        <v>19</v>
      </c>
      <c r="G224" s="11">
        <v>2015</v>
      </c>
      <c r="H224" s="90" t="s">
        <v>18</v>
      </c>
      <c r="I224" s="14">
        <v>1.1000000000000001</v>
      </c>
      <c r="J224" s="65"/>
      <c r="K224" s="65"/>
      <c r="L224" s="65"/>
      <c r="M224" s="65"/>
      <c r="N224" s="65"/>
      <c r="O224" s="15"/>
      <c r="P224" s="15"/>
      <c r="Q224" s="15"/>
      <c r="R224" s="16"/>
      <c r="S224" s="16" t="s">
        <v>396</v>
      </c>
      <c r="T224" s="18">
        <v>0</v>
      </c>
      <c r="U224" s="19"/>
      <c r="V224" s="19">
        <v>0</v>
      </c>
      <c r="W224" s="19">
        <v>1.1000000000000001</v>
      </c>
      <c r="X224" s="19">
        <f t="shared" si="6"/>
        <v>1.1000000000000001</v>
      </c>
      <c r="Y224" s="19">
        <f t="shared" si="7"/>
        <v>1.1000000000000001</v>
      </c>
      <c r="AA224" s="69"/>
    </row>
    <row r="225" spans="1:27" ht="42.75" x14ac:dyDescent="0.2">
      <c r="A225" s="10" t="s">
        <v>226</v>
      </c>
      <c r="B225" s="11">
        <v>25843907</v>
      </c>
      <c r="C225" s="12" t="s">
        <v>227</v>
      </c>
      <c r="D225" s="50">
        <v>6173359</v>
      </c>
      <c r="E225" s="11" t="s">
        <v>48</v>
      </c>
      <c r="F225" s="17" t="s">
        <v>19</v>
      </c>
      <c r="G225" s="11">
        <v>2015</v>
      </c>
      <c r="H225" s="90" t="s">
        <v>18</v>
      </c>
      <c r="I225" s="14">
        <v>11.1</v>
      </c>
      <c r="J225" s="65"/>
      <c r="K225" s="65"/>
      <c r="L225" s="65"/>
      <c r="M225" s="65"/>
      <c r="N225" s="65"/>
      <c r="O225" s="15"/>
      <c r="P225" s="15"/>
      <c r="Q225" s="15"/>
      <c r="R225" s="16"/>
      <c r="S225" s="16" t="s">
        <v>396</v>
      </c>
      <c r="T225" s="18">
        <v>0</v>
      </c>
      <c r="U225" s="19"/>
      <c r="V225" s="19">
        <v>0</v>
      </c>
      <c r="W225" s="19">
        <v>9.9</v>
      </c>
      <c r="X225" s="19">
        <f t="shared" si="6"/>
        <v>11.1</v>
      </c>
      <c r="Y225" s="19">
        <f t="shared" si="7"/>
        <v>11.1</v>
      </c>
      <c r="AA225" s="69"/>
    </row>
    <row r="226" spans="1:27" ht="42.75" x14ac:dyDescent="0.2">
      <c r="A226" s="10" t="s">
        <v>226</v>
      </c>
      <c r="B226" s="11">
        <v>25843907</v>
      </c>
      <c r="C226" s="12" t="s">
        <v>227</v>
      </c>
      <c r="D226" s="50">
        <v>7177532</v>
      </c>
      <c r="E226" s="11" t="s">
        <v>54</v>
      </c>
      <c r="F226" s="17" t="s">
        <v>19</v>
      </c>
      <c r="G226" s="11">
        <v>2015</v>
      </c>
      <c r="H226" s="90" t="s">
        <v>18</v>
      </c>
      <c r="I226" s="14">
        <v>9</v>
      </c>
      <c r="J226" s="65"/>
      <c r="K226" s="65"/>
      <c r="L226" s="65"/>
      <c r="M226" s="65"/>
      <c r="N226" s="65"/>
      <c r="O226" s="15"/>
      <c r="P226" s="15"/>
      <c r="Q226" s="15"/>
      <c r="R226" s="16"/>
      <c r="S226" s="16" t="s">
        <v>396</v>
      </c>
      <c r="T226" s="18">
        <v>0</v>
      </c>
      <c r="U226" s="19"/>
      <c r="V226" s="19">
        <v>0</v>
      </c>
      <c r="W226" s="19">
        <v>9</v>
      </c>
      <c r="X226" s="19">
        <f t="shared" si="6"/>
        <v>9</v>
      </c>
      <c r="Y226" s="19">
        <f t="shared" si="7"/>
        <v>9</v>
      </c>
      <c r="AA226" s="69"/>
    </row>
    <row r="227" spans="1:27" ht="42.75" x14ac:dyDescent="0.2">
      <c r="A227" s="10" t="s">
        <v>226</v>
      </c>
      <c r="B227" s="11">
        <v>25843907</v>
      </c>
      <c r="C227" s="12" t="s">
        <v>227</v>
      </c>
      <c r="D227" s="50">
        <v>8101789</v>
      </c>
      <c r="E227" s="11" t="s">
        <v>160</v>
      </c>
      <c r="F227" s="17" t="s">
        <v>19</v>
      </c>
      <c r="G227" s="11">
        <v>2015</v>
      </c>
      <c r="H227" s="90" t="s">
        <v>18</v>
      </c>
      <c r="I227" s="14">
        <v>0.7</v>
      </c>
      <c r="J227" s="65"/>
      <c r="K227" s="65"/>
      <c r="L227" s="65"/>
      <c r="M227" s="65"/>
      <c r="N227" s="65"/>
      <c r="O227" s="15"/>
      <c r="P227" s="15"/>
      <c r="Q227" s="15"/>
      <c r="R227" s="16"/>
      <c r="S227" s="16" t="s">
        <v>396</v>
      </c>
      <c r="T227" s="18">
        <v>0</v>
      </c>
      <c r="U227" s="19"/>
      <c r="V227" s="19">
        <v>0</v>
      </c>
      <c r="W227" s="19">
        <v>0.7</v>
      </c>
      <c r="X227" s="19">
        <f t="shared" si="6"/>
        <v>0.7</v>
      </c>
      <c r="Y227" s="19">
        <f t="shared" si="7"/>
        <v>0.7</v>
      </c>
      <c r="AA227" s="69"/>
    </row>
    <row r="228" spans="1:27" ht="42.75" x14ac:dyDescent="0.2">
      <c r="A228" s="10" t="s">
        <v>226</v>
      </c>
      <c r="B228" s="11">
        <v>25843907</v>
      </c>
      <c r="C228" s="12" t="s">
        <v>227</v>
      </c>
      <c r="D228" s="50">
        <v>9085387</v>
      </c>
      <c r="E228" s="11" t="s">
        <v>45</v>
      </c>
      <c r="F228" s="17" t="s">
        <v>19</v>
      </c>
      <c r="G228" s="11">
        <v>2015</v>
      </c>
      <c r="H228" s="90" t="s">
        <v>18</v>
      </c>
      <c r="I228" s="14">
        <v>5.75</v>
      </c>
      <c r="J228" s="65"/>
      <c r="K228" s="65"/>
      <c r="L228" s="65"/>
      <c r="M228" s="65"/>
      <c r="N228" s="65"/>
      <c r="O228" s="15"/>
      <c r="P228" s="15"/>
      <c r="Q228" s="15"/>
      <c r="R228" s="16"/>
      <c r="S228" s="16" t="s">
        <v>396</v>
      </c>
      <c r="T228" s="18">
        <v>0</v>
      </c>
      <c r="U228" s="19"/>
      <c r="V228" s="19">
        <v>0</v>
      </c>
      <c r="W228" s="19">
        <v>5.75</v>
      </c>
      <c r="X228" s="19">
        <f t="shared" si="6"/>
        <v>5.75</v>
      </c>
      <c r="Y228" s="19">
        <f t="shared" si="7"/>
        <v>5.75</v>
      </c>
      <c r="AA228" s="69"/>
    </row>
    <row r="229" spans="1:27" ht="42.75" x14ac:dyDescent="0.2">
      <c r="A229" s="10" t="s">
        <v>226</v>
      </c>
      <c r="B229" s="11">
        <v>25843907</v>
      </c>
      <c r="C229" s="12" t="s">
        <v>227</v>
      </c>
      <c r="D229" s="50">
        <v>9312308</v>
      </c>
      <c r="E229" s="11" t="s">
        <v>25</v>
      </c>
      <c r="F229" s="17" t="s">
        <v>19</v>
      </c>
      <c r="G229" s="11">
        <v>2015</v>
      </c>
      <c r="H229" s="90" t="s">
        <v>18</v>
      </c>
      <c r="I229" s="14">
        <v>3.0489999999999999</v>
      </c>
      <c r="J229" s="65"/>
      <c r="K229" s="65"/>
      <c r="L229" s="65"/>
      <c r="M229" s="65"/>
      <c r="N229" s="65"/>
      <c r="O229" s="15"/>
      <c r="P229" s="15"/>
      <c r="Q229" s="15"/>
      <c r="R229" s="16"/>
      <c r="S229" s="16" t="s">
        <v>396</v>
      </c>
      <c r="T229" s="18">
        <v>0</v>
      </c>
      <c r="U229" s="19"/>
      <c r="V229" s="19">
        <v>0</v>
      </c>
      <c r="W229" s="19">
        <v>3.0489999999999999</v>
      </c>
      <c r="X229" s="19">
        <f t="shared" si="6"/>
        <v>3.0489999999999999</v>
      </c>
      <c r="Y229" s="19">
        <f t="shared" si="7"/>
        <v>3.0489999999999999</v>
      </c>
      <c r="AA229" s="69"/>
    </row>
    <row r="230" spans="1:27" ht="42.75" x14ac:dyDescent="0.2">
      <c r="A230" s="10" t="s">
        <v>228</v>
      </c>
      <c r="B230" s="11">
        <v>70100691</v>
      </c>
      <c r="C230" s="12" t="s">
        <v>439</v>
      </c>
      <c r="D230" s="50">
        <v>1979239</v>
      </c>
      <c r="E230" s="11" t="s">
        <v>29</v>
      </c>
      <c r="F230" s="17" t="s">
        <v>19</v>
      </c>
      <c r="G230" s="11">
        <v>2015</v>
      </c>
      <c r="H230" s="90" t="s">
        <v>18</v>
      </c>
      <c r="I230" s="14">
        <v>4.6500000000000004</v>
      </c>
      <c r="J230" s="65"/>
      <c r="K230" s="65"/>
      <c r="L230" s="65"/>
      <c r="M230" s="65"/>
      <c r="N230" s="65"/>
      <c r="O230" s="15"/>
      <c r="P230" s="15"/>
      <c r="Q230" s="15"/>
      <c r="R230" s="16"/>
      <c r="S230" s="16" t="s">
        <v>397</v>
      </c>
      <c r="T230" s="18">
        <v>0</v>
      </c>
      <c r="U230" s="19"/>
      <c r="V230" s="19">
        <v>0</v>
      </c>
      <c r="W230" s="19">
        <v>4.6500000000000004</v>
      </c>
      <c r="X230" s="19">
        <f t="shared" si="6"/>
        <v>4.6500000000000004</v>
      </c>
      <c r="Y230" s="19">
        <f t="shared" si="7"/>
        <v>4.6500000000000004</v>
      </c>
      <c r="AA230" s="69"/>
    </row>
    <row r="231" spans="1:27" ht="42.75" x14ac:dyDescent="0.2">
      <c r="A231" s="10" t="s">
        <v>228</v>
      </c>
      <c r="B231" s="11">
        <v>70100691</v>
      </c>
      <c r="C231" s="12" t="s">
        <v>439</v>
      </c>
      <c r="D231" s="50">
        <v>5079425</v>
      </c>
      <c r="E231" s="11" t="s">
        <v>64</v>
      </c>
      <c r="F231" s="17" t="s">
        <v>19</v>
      </c>
      <c r="G231" s="11">
        <v>2015</v>
      </c>
      <c r="H231" s="90" t="s">
        <v>18</v>
      </c>
      <c r="I231" s="14">
        <v>3.5</v>
      </c>
      <c r="J231" s="65"/>
      <c r="K231" s="65"/>
      <c r="L231" s="65"/>
      <c r="M231" s="65"/>
      <c r="N231" s="65"/>
      <c r="O231" s="15"/>
      <c r="P231" s="15"/>
      <c r="Q231" s="15"/>
      <c r="R231" s="16"/>
      <c r="S231" s="16" t="s">
        <v>397</v>
      </c>
      <c r="T231" s="18">
        <v>0</v>
      </c>
      <c r="U231" s="19"/>
      <c r="V231" s="19">
        <v>0</v>
      </c>
      <c r="W231" s="19">
        <v>3.5</v>
      </c>
      <c r="X231" s="19">
        <f t="shared" si="6"/>
        <v>3.5</v>
      </c>
      <c r="Y231" s="19">
        <f t="shared" si="7"/>
        <v>3.5</v>
      </c>
      <c r="AA231" s="69"/>
    </row>
    <row r="232" spans="1:27" ht="42.75" x14ac:dyDescent="0.2">
      <c r="A232" s="10" t="s">
        <v>230</v>
      </c>
      <c r="B232" s="11">
        <v>26538181</v>
      </c>
      <c r="C232" s="12" t="s">
        <v>469</v>
      </c>
      <c r="D232" s="50">
        <v>1265392</v>
      </c>
      <c r="E232" s="11" t="s">
        <v>25</v>
      </c>
      <c r="F232" s="17" t="s">
        <v>19</v>
      </c>
      <c r="G232" s="11">
        <v>2015</v>
      </c>
      <c r="H232" s="90" t="s">
        <v>18</v>
      </c>
      <c r="I232" s="14">
        <v>3.149</v>
      </c>
      <c r="J232" s="65"/>
      <c r="K232" s="65"/>
      <c r="L232" s="65"/>
      <c r="M232" s="65"/>
      <c r="N232" s="65"/>
      <c r="O232" s="15"/>
      <c r="P232" s="15"/>
      <c r="Q232" s="15"/>
      <c r="R232" s="16"/>
      <c r="S232" s="16" t="s">
        <v>398</v>
      </c>
      <c r="T232" s="18">
        <v>0</v>
      </c>
      <c r="U232" s="19"/>
      <c r="V232" s="19">
        <v>0</v>
      </c>
      <c r="W232" s="19">
        <v>3.149</v>
      </c>
      <c r="X232" s="19">
        <f t="shared" si="6"/>
        <v>3.149</v>
      </c>
      <c r="Y232" s="19">
        <f t="shared" si="7"/>
        <v>3.149</v>
      </c>
      <c r="AA232" s="69"/>
    </row>
    <row r="233" spans="1:27" ht="42.75" x14ac:dyDescent="0.2">
      <c r="A233" s="10" t="s">
        <v>232</v>
      </c>
      <c r="B233" s="11">
        <v>67338763</v>
      </c>
      <c r="C233" s="12" t="s">
        <v>233</v>
      </c>
      <c r="D233" s="50">
        <v>1933279</v>
      </c>
      <c r="E233" s="11" t="s">
        <v>144</v>
      </c>
      <c r="F233" s="17" t="s">
        <v>19</v>
      </c>
      <c r="G233" s="11">
        <v>2015</v>
      </c>
      <c r="H233" s="90" t="s">
        <v>18</v>
      </c>
      <c r="I233" s="14">
        <v>1.45</v>
      </c>
      <c r="J233" s="65"/>
      <c r="K233" s="65"/>
      <c r="L233" s="65"/>
      <c r="M233" s="65"/>
      <c r="N233" s="65"/>
      <c r="O233" s="15"/>
      <c r="P233" s="15"/>
      <c r="Q233" s="15"/>
      <c r="R233" s="16"/>
      <c r="S233" s="16" t="s">
        <v>399</v>
      </c>
      <c r="T233" s="18">
        <v>0</v>
      </c>
      <c r="U233" s="19"/>
      <c r="V233" s="19">
        <v>0</v>
      </c>
      <c r="W233" s="19">
        <v>1.45</v>
      </c>
      <c r="X233" s="19">
        <f t="shared" si="6"/>
        <v>1.45</v>
      </c>
      <c r="Y233" s="19">
        <f t="shared" si="7"/>
        <v>1.45</v>
      </c>
      <c r="AA233" s="69"/>
    </row>
    <row r="234" spans="1:27" ht="42.75" x14ac:dyDescent="0.2">
      <c r="A234" s="10" t="s">
        <v>232</v>
      </c>
      <c r="B234" s="11">
        <v>67338763</v>
      </c>
      <c r="C234" s="12" t="s">
        <v>233</v>
      </c>
      <c r="D234" s="50">
        <v>6356536</v>
      </c>
      <c r="E234" s="11" t="s">
        <v>76</v>
      </c>
      <c r="F234" s="17" t="s">
        <v>19</v>
      </c>
      <c r="G234" s="11">
        <v>2015</v>
      </c>
      <c r="H234" s="90" t="s">
        <v>18</v>
      </c>
      <c r="I234" s="14">
        <v>1.2</v>
      </c>
      <c r="J234" s="65"/>
      <c r="K234" s="65"/>
      <c r="L234" s="65"/>
      <c r="M234" s="65"/>
      <c r="N234" s="65"/>
      <c r="O234" s="15"/>
      <c r="P234" s="15"/>
      <c r="Q234" s="15"/>
      <c r="R234" s="16"/>
      <c r="S234" s="16" t="s">
        <v>399</v>
      </c>
      <c r="T234" s="18">
        <v>0</v>
      </c>
      <c r="U234" s="19"/>
      <c r="V234" s="19">
        <v>0</v>
      </c>
      <c r="W234" s="19">
        <v>1.45</v>
      </c>
      <c r="X234" s="19">
        <f t="shared" si="6"/>
        <v>1.2</v>
      </c>
      <c r="Y234" s="19">
        <f t="shared" si="7"/>
        <v>1.2</v>
      </c>
      <c r="AA234" s="69"/>
    </row>
    <row r="235" spans="1:27" ht="28.5" x14ac:dyDescent="0.2">
      <c r="A235" s="10" t="s">
        <v>234</v>
      </c>
      <c r="B235" s="11">
        <v>75003988</v>
      </c>
      <c r="C235" s="12" t="s">
        <v>235</v>
      </c>
      <c r="D235" s="50">
        <v>6151236</v>
      </c>
      <c r="E235" s="11" t="s">
        <v>38</v>
      </c>
      <c r="F235" s="17" t="s">
        <v>19</v>
      </c>
      <c r="G235" s="11">
        <v>2015</v>
      </c>
      <c r="H235" s="90" t="s">
        <v>22</v>
      </c>
      <c r="I235" s="14">
        <v>21</v>
      </c>
      <c r="J235" s="65"/>
      <c r="K235" s="65"/>
      <c r="L235" s="65"/>
      <c r="M235" s="65"/>
      <c r="N235" s="65"/>
      <c r="O235" s="15"/>
      <c r="P235" s="15"/>
      <c r="Q235" s="15"/>
      <c r="R235" s="16"/>
      <c r="S235" s="16" t="s">
        <v>400</v>
      </c>
      <c r="T235" s="18">
        <v>1</v>
      </c>
      <c r="U235" s="19"/>
      <c r="V235" s="19">
        <v>0</v>
      </c>
      <c r="W235" s="19">
        <v>23</v>
      </c>
      <c r="X235" s="19">
        <f t="shared" si="6"/>
        <v>21</v>
      </c>
      <c r="Y235" s="19">
        <f t="shared" si="7"/>
        <v>21</v>
      </c>
      <c r="AA235" s="69"/>
    </row>
    <row r="236" spans="1:27" ht="28.5" x14ac:dyDescent="0.2">
      <c r="A236" s="10" t="s">
        <v>234</v>
      </c>
      <c r="B236" s="11">
        <v>75003988</v>
      </c>
      <c r="C236" s="12" t="s">
        <v>235</v>
      </c>
      <c r="D236" s="50">
        <v>8348519</v>
      </c>
      <c r="E236" s="11" t="s">
        <v>23</v>
      </c>
      <c r="F236" s="17" t="s">
        <v>19</v>
      </c>
      <c r="G236" s="11">
        <v>2015</v>
      </c>
      <c r="H236" s="90" t="s">
        <v>22</v>
      </c>
      <c r="I236" s="14">
        <v>51</v>
      </c>
      <c r="J236" s="65"/>
      <c r="K236" s="65"/>
      <c r="L236" s="65"/>
      <c r="M236" s="65"/>
      <c r="N236" s="65"/>
      <c r="O236" s="15"/>
      <c r="P236" s="15"/>
      <c r="Q236" s="15"/>
      <c r="R236" s="16"/>
      <c r="S236" s="16" t="s">
        <v>400</v>
      </c>
      <c r="T236" s="18">
        <v>1</v>
      </c>
      <c r="U236" s="19"/>
      <c r="V236" s="19">
        <v>0</v>
      </c>
      <c r="W236" s="19">
        <v>49</v>
      </c>
      <c r="X236" s="19">
        <f t="shared" si="6"/>
        <v>51</v>
      </c>
      <c r="Y236" s="19">
        <f t="shared" si="7"/>
        <v>51</v>
      </c>
      <c r="AA236" s="69"/>
    </row>
    <row r="237" spans="1:27" ht="42.75" x14ac:dyDescent="0.2">
      <c r="A237" s="10" t="s">
        <v>236</v>
      </c>
      <c r="B237" s="11">
        <v>49559044</v>
      </c>
      <c r="C237" s="12" t="s">
        <v>237</v>
      </c>
      <c r="D237" s="50">
        <v>1623387</v>
      </c>
      <c r="E237" s="11" t="s">
        <v>48</v>
      </c>
      <c r="F237" s="17" t="s">
        <v>19</v>
      </c>
      <c r="G237" s="11">
        <v>2015</v>
      </c>
      <c r="H237" s="90" t="s">
        <v>18</v>
      </c>
      <c r="I237" s="14">
        <v>10.9</v>
      </c>
      <c r="J237" s="65"/>
      <c r="K237" s="65"/>
      <c r="L237" s="65"/>
      <c r="M237" s="65"/>
      <c r="N237" s="65"/>
      <c r="O237" s="15"/>
      <c r="P237" s="15"/>
      <c r="Q237" s="15"/>
      <c r="R237" s="16"/>
      <c r="S237" s="16" t="s">
        <v>401</v>
      </c>
      <c r="T237" s="18">
        <v>0</v>
      </c>
      <c r="U237" s="19"/>
      <c r="V237" s="19">
        <v>0</v>
      </c>
      <c r="W237" s="19">
        <v>10.9</v>
      </c>
      <c r="X237" s="19">
        <f t="shared" si="6"/>
        <v>10.9</v>
      </c>
      <c r="Y237" s="19">
        <f t="shared" si="7"/>
        <v>10.9</v>
      </c>
      <c r="AA237" s="69"/>
    </row>
    <row r="238" spans="1:27" ht="42.75" x14ac:dyDescent="0.2">
      <c r="A238" s="10" t="s">
        <v>236</v>
      </c>
      <c r="B238" s="11">
        <v>49559044</v>
      </c>
      <c r="C238" s="12" t="s">
        <v>237</v>
      </c>
      <c r="D238" s="11">
        <v>8640129</v>
      </c>
      <c r="E238" s="11" t="s">
        <v>45</v>
      </c>
      <c r="F238" s="17" t="s">
        <v>19</v>
      </c>
      <c r="G238" s="11">
        <v>2020</v>
      </c>
      <c r="H238" s="90" t="s">
        <v>18</v>
      </c>
      <c r="I238" s="14">
        <v>3</v>
      </c>
      <c r="J238" s="79"/>
      <c r="K238" s="79"/>
      <c r="L238" s="79"/>
      <c r="M238" s="79"/>
      <c r="N238" s="79"/>
      <c r="O238" s="80"/>
      <c r="P238" s="80"/>
      <c r="Q238" s="80"/>
      <c r="R238" s="16"/>
      <c r="S238" s="16" t="s">
        <v>401</v>
      </c>
      <c r="T238" s="18">
        <v>0</v>
      </c>
      <c r="U238" s="19"/>
      <c r="V238" s="19"/>
      <c r="W238" s="19">
        <v>2.5</v>
      </c>
      <c r="X238" s="19">
        <f t="shared" si="6"/>
        <v>3</v>
      </c>
      <c r="Y238" s="19">
        <f t="shared" si="7"/>
        <v>3</v>
      </c>
      <c r="AA238" s="69"/>
    </row>
    <row r="239" spans="1:27" ht="42.75" x14ac:dyDescent="0.2">
      <c r="A239" s="10" t="s">
        <v>238</v>
      </c>
      <c r="B239" s="11">
        <v>49558854</v>
      </c>
      <c r="C239" s="12" t="s">
        <v>239</v>
      </c>
      <c r="D239" s="50">
        <v>1926202</v>
      </c>
      <c r="E239" s="11" t="s">
        <v>48</v>
      </c>
      <c r="F239" s="17" t="s">
        <v>19</v>
      </c>
      <c r="G239" s="11">
        <v>2015</v>
      </c>
      <c r="H239" s="90" t="s">
        <v>18</v>
      </c>
      <c r="I239" s="14">
        <v>49</v>
      </c>
      <c r="J239" s="65"/>
      <c r="K239" s="65"/>
      <c r="L239" s="65"/>
      <c r="M239" s="65"/>
      <c r="N239" s="65"/>
      <c r="O239" s="15"/>
      <c r="P239" s="15"/>
      <c r="Q239" s="15"/>
      <c r="R239" s="16"/>
      <c r="S239" s="16" t="s">
        <v>402</v>
      </c>
      <c r="T239" s="18">
        <v>0</v>
      </c>
      <c r="U239" s="19"/>
      <c r="V239" s="19">
        <v>0</v>
      </c>
      <c r="W239" s="19">
        <v>49</v>
      </c>
      <c r="X239" s="19">
        <f t="shared" si="6"/>
        <v>49</v>
      </c>
      <c r="Y239" s="19">
        <f t="shared" si="7"/>
        <v>49</v>
      </c>
      <c r="AA239" s="69"/>
    </row>
    <row r="240" spans="1:27" ht="42.75" x14ac:dyDescent="0.2">
      <c r="A240" s="10" t="s">
        <v>238</v>
      </c>
      <c r="B240" s="11">
        <v>49558854</v>
      </c>
      <c r="C240" s="12" t="s">
        <v>239</v>
      </c>
      <c r="D240" s="50">
        <v>3742064</v>
      </c>
      <c r="E240" s="11" t="s">
        <v>38</v>
      </c>
      <c r="F240" s="17" t="s">
        <v>19</v>
      </c>
      <c r="G240" s="11">
        <v>2015</v>
      </c>
      <c r="H240" s="90" t="s">
        <v>22</v>
      </c>
      <c r="I240" s="14">
        <v>40</v>
      </c>
      <c r="J240" s="65"/>
      <c r="K240" s="65"/>
      <c r="L240" s="65"/>
      <c r="M240" s="65"/>
      <c r="N240" s="65"/>
      <c r="O240" s="15"/>
      <c r="P240" s="15"/>
      <c r="Q240" s="15"/>
      <c r="R240" s="16"/>
      <c r="S240" s="16" t="s">
        <v>402</v>
      </c>
      <c r="T240" s="18">
        <v>0</v>
      </c>
      <c r="U240" s="19"/>
      <c r="V240" s="19">
        <v>0</v>
      </c>
      <c r="W240" s="19">
        <v>40</v>
      </c>
      <c r="X240" s="19">
        <f t="shared" si="6"/>
        <v>40</v>
      </c>
      <c r="Y240" s="19">
        <f t="shared" si="7"/>
        <v>40</v>
      </c>
      <c r="AA240" s="69"/>
    </row>
    <row r="241" spans="1:27" ht="42.75" x14ac:dyDescent="0.2">
      <c r="A241" s="10" t="s">
        <v>238</v>
      </c>
      <c r="B241" s="11">
        <v>49558854</v>
      </c>
      <c r="C241" s="12" t="s">
        <v>239</v>
      </c>
      <c r="D241" s="50">
        <v>6433547</v>
      </c>
      <c r="E241" s="11" t="s">
        <v>45</v>
      </c>
      <c r="F241" s="17" t="s">
        <v>19</v>
      </c>
      <c r="G241" s="11">
        <v>2015</v>
      </c>
      <c r="H241" s="90" t="s">
        <v>18</v>
      </c>
      <c r="I241" s="14">
        <v>6.4</v>
      </c>
      <c r="J241" s="65"/>
      <c r="K241" s="65"/>
      <c r="L241" s="65"/>
      <c r="M241" s="65"/>
      <c r="N241" s="65"/>
      <c r="O241" s="15"/>
      <c r="P241" s="15"/>
      <c r="Q241" s="15"/>
      <c r="R241" s="16"/>
      <c r="S241" s="16" t="s">
        <v>402</v>
      </c>
      <c r="T241" s="18">
        <v>0</v>
      </c>
      <c r="U241" s="19"/>
      <c r="V241" s="19">
        <v>0</v>
      </c>
      <c r="W241" s="19">
        <v>6.4</v>
      </c>
      <c r="X241" s="19">
        <f t="shared" si="6"/>
        <v>6.4</v>
      </c>
      <c r="Y241" s="19">
        <f t="shared" si="7"/>
        <v>6.4</v>
      </c>
      <c r="AA241" s="69"/>
    </row>
    <row r="242" spans="1:27" ht="42.75" x14ac:dyDescent="0.2">
      <c r="A242" s="10" t="s">
        <v>238</v>
      </c>
      <c r="B242" s="11">
        <v>49558854</v>
      </c>
      <c r="C242" s="12" t="s">
        <v>239</v>
      </c>
      <c r="D242" s="50">
        <v>9130254</v>
      </c>
      <c r="E242" s="11" t="s">
        <v>17</v>
      </c>
      <c r="F242" s="17" t="s">
        <v>19</v>
      </c>
      <c r="G242" s="11">
        <v>2015</v>
      </c>
      <c r="H242" s="90" t="s">
        <v>18</v>
      </c>
      <c r="I242" s="14">
        <v>3.3</v>
      </c>
      <c r="J242" s="65"/>
      <c r="K242" s="65"/>
      <c r="L242" s="65"/>
      <c r="M242" s="65"/>
      <c r="N242" s="65"/>
      <c r="O242" s="15"/>
      <c r="P242" s="15"/>
      <c r="Q242" s="15"/>
      <c r="R242" s="16"/>
      <c r="S242" s="16" t="s">
        <v>402</v>
      </c>
      <c r="T242" s="18">
        <v>0</v>
      </c>
      <c r="U242" s="19"/>
      <c r="V242" s="19">
        <v>0</v>
      </c>
      <c r="W242" s="19">
        <v>3.3</v>
      </c>
      <c r="X242" s="19">
        <f t="shared" si="6"/>
        <v>3.3</v>
      </c>
      <c r="Y242" s="19">
        <f t="shared" si="7"/>
        <v>3.3</v>
      </c>
      <c r="AA242" s="69"/>
    </row>
    <row r="243" spans="1:27" ht="42.75" x14ac:dyDescent="0.2">
      <c r="A243" s="10" t="s">
        <v>238</v>
      </c>
      <c r="B243" s="11">
        <v>49558854</v>
      </c>
      <c r="C243" s="12" t="s">
        <v>239</v>
      </c>
      <c r="D243" s="50">
        <v>9841921</v>
      </c>
      <c r="E243" s="11" t="s">
        <v>23</v>
      </c>
      <c r="F243" s="17" t="s">
        <v>19</v>
      </c>
      <c r="G243" s="11">
        <v>2015</v>
      </c>
      <c r="H243" s="90" t="s">
        <v>22</v>
      </c>
      <c r="I243" s="14">
        <v>42</v>
      </c>
      <c r="J243" s="65"/>
      <c r="K243" s="65"/>
      <c r="L243" s="65"/>
      <c r="M243" s="65"/>
      <c r="N243" s="65"/>
      <c r="O243" s="15"/>
      <c r="P243" s="15"/>
      <c r="Q243" s="15"/>
      <c r="R243" s="16"/>
      <c r="S243" s="16" t="s">
        <v>402</v>
      </c>
      <c r="T243" s="18">
        <v>0</v>
      </c>
      <c r="U243" s="19"/>
      <c r="V243" s="19">
        <v>0</v>
      </c>
      <c r="W243" s="19">
        <v>42</v>
      </c>
      <c r="X243" s="19">
        <f t="shared" si="6"/>
        <v>42</v>
      </c>
      <c r="Y243" s="19">
        <f t="shared" si="7"/>
        <v>42</v>
      </c>
      <c r="AA243" s="69"/>
    </row>
    <row r="244" spans="1:27" ht="42.75" x14ac:dyDescent="0.2">
      <c r="A244" s="10" t="s">
        <v>240</v>
      </c>
      <c r="B244" s="11">
        <v>75004259</v>
      </c>
      <c r="C244" s="12" t="s">
        <v>241</v>
      </c>
      <c r="D244" s="50">
        <v>1144673</v>
      </c>
      <c r="E244" s="11" t="s">
        <v>47</v>
      </c>
      <c r="F244" s="17" t="s">
        <v>19</v>
      </c>
      <c r="G244" s="11">
        <v>2015</v>
      </c>
      <c r="H244" s="90" t="s">
        <v>22</v>
      </c>
      <c r="I244" s="14">
        <v>76</v>
      </c>
      <c r="J244" s="65"/>
      <c r="K244" s="65"/>
      <c r="L244" s="65"/>
      <c r="M244" s="65"/>
      <c r="N244" s="65"/>
      <c r="O244" s="15"/>
      <c r="P244" s="15"/>
      <c r="Q244" s="15"/>
      <c r="R244" s="16"/>
      <c r="S244" s="16" t="s">
        <v>403</v>
      </c>
      <c r="T244" s="18">
        <v>1</v>
      </c>
      <c r="U244" s="19"/>
      <c r="V244" s="19">
        <v>0</v>
      </c>
      <c r="W244" s="19">
        <v>76</v>
      </c>
      <c r="X244" s="19">
        <f t="shared" si="6"/>
        <v>76</v>
      </c>
      <c r="Y244" s="19">
        <f t="shared" si="7"/>
        <v>76</v>
      </c>
      <c r="AA244" s="69"/>
    </row>
    <row r="245" spans="1:27" ht="42.75" x14ac:dyDescent="0.2">
      <c r="A245" s="10" t="s">
        <v>240</v>
      </c>
      <c r="B245" s="11">
        <v>75004259</v>
      </c>
      <c r="C245" s="12" t="s">
        <v>241</v>
      </c>
      <c r="D245" s="50">
        <v>3342323</v>
      </c>
      <c r="E245" s="11" t="s">
        <v>53</v>
      </c>
      <c r="F245" s="17" t="s">
        <v>19</v>
      </c>
      <c r="G245" s="11">
        <v>2015</v>
      </c>
      <c r="H245" s="90" t="s">
        <v>18</v>
      </c>
      <c r="I245" s="14">
        <v>11.5</v>
      </c>
      <c r="J245" s="65"/>
      <c r="K245" s="65"/>
      <c r="L245" s="65"/>
      <c r="M245" s="65"/>
      <c r="N245" s="65"/>
      <c r="O245" s="15"/>
      <c r="P245" s="15"/>
      <c r="Q245" s="15"/>
      <c r="R245" s="16"/>
      <c r="S245" s="16" t="s">
        <v>403</v>
      </c>
      <c r="T245" s="18">
        <v>1</v>
      </c>
      <c r="U245" s="19"/>
      <c r="V245" s="19">
        <v>0</v>
      </c>
      <c r="W245" s="19">
        <v>11.5</v>
      </c>
      <c r="X245" s="19">
        <f t="shared" si="6"/>
        <v>11.5</v>
      </c>
      <c r="Y245" s="19">
        <f t="shared" si="7"/>
        <v>11.5</v>
      </c>
      <c r="AA245" s="69"/>
    </row>
    <row r="246" spans="1:27" ht="42.75" x14ac:dyDescent="0.2">
      <c r="A246" s="10" t="s">
        <v>240</v>
      </c>
      <c r="B246" s="11">
        <v>75004259</v>
      </c>
      <c r="C246" s="12" t="s">
        <v>241</v>
      </c>
      <c r="D246" s="50">
        <v>3734704</v>
      </c>
      <c r="E246" s="11" t="s">
        <v>48</v>
      </c>
      <c r="F246" s="17" t="s">
        <v>19</v>
      </c>
      <c r="G246" s="11">
        <v>2015</v>
      </c>
      <c r="H246" s="90" t="s">
        <v>18</v>
      </c>
      <c r="I246" s="14">
        <v>55.75</v>
      </c>
      <c r="J246" s="65"/>
      <c r="K246" s="65"/>
      <c r="L246" s="65"/>
      <c r="M246" s="65"/>
      <c r="N246" s="65"/>
      <c r="O246" s="15"/>
      <c r="P246" s="15"/>
      <c r="Q246" s="15"/>
      <c r="R246" s="16"/>
      <c r="S246" s="16" t="s">
        <v>403</v>
      </c>
      <c r="T246" s="18">
        <v>1</v>
      </c>
      <c r="U246" s="19"/>
      <c r="V246" s="19">
        <v>0</v>
      </c>
      <c r="W246" s="19">
        <v>55.75</v>
      </c>
      <c r="X246" s="19">
        <f t="shared" si="6"/>
        <v>55.75</v>
      </c>
      <c r="Y246" s="19">
        <f t="shared" si="7"/>
        <v>55.75</v>
      </c>
      <c r="AA246" s="69"/>
    </row>
    <row r="247" spans="1:27" ht="42.75" x14ac:dyDescent="0.2">
      <c r="A247" s="10" t="s">
        <v>242</v>
      </c>
      <c r="B247" s="11">
        <v>75004011</v>
      </c>
      <c r="C247" s="12" t="s">
        <v>243</v>
      </c>
      <c r="D247" s="51">
        <v>6068842</v>
      </c>
      <c r="E247" s="11" t="s">
        <v>48</v>
      </c>
      <c r="F247" s="17" t="s">
        <v>19</v>
      </c>
      <c r="G247" s="11">
        <v>2015</v>
      </c>
      <c r="H247" s="90" t="s">
        <v>18</v>
      </c>
      <c r="I247" s="14">
        <v>13.247999999999999</v>
      </c>
      <c r="J247" s="65"/>
      <c r="K247" s="65"/>
      <c r="L247" s="65"/>
      <c r="M247" s="65"/>
      <c r="N247" s="65"/>
      <c r="O247" s="15"/>
      <c r="P247" s="15"/>
      <c r="Q247" s="15"/>
      <c r="R247" s="16"/>
      <c r="S247" s="16" t="s">
        <v>404</v>
      </c>
      <c r="T247" s="18">
        <v>1</v>
      </c>
      <c r="U247" s="19"/>
      <c r="V247" s="19">
        <v>0</v>
      </c>
      <c r="W247" s="19">
        <v>11.247999999999999</v>
      </c>
      <c r="X247" s="19">
        <f t="shared" si="6"/>
        <v>13.247999999999999</v>
      </c>
      <c r="Y247" s="19">
        <f t="shared" si="7"/>
        <v>13.247999999999999</v>
      </c>
      <c r="AA247" s="69"/>
    </row>
    <row r="248" spans="1:27" ht="42.75" x14ac:dyDescent="0.2">
      <c r="A248" s="10" t="s">
        <v>242</v>
      </c>
      <c r="B248" s="11">
        <v>75004011</v>
      </c>
      <c r="C248" s="12" t="s">
        <v>243</v>
      </c>
      <c r="D248" s="50">
        <v>6669041</v>
      </c>
      <c r="E248" s="11" t="s">
        <v>38</v>
      </c>
      <c r="F248" s="17" t="s">
        <v>19</v>
      </c>
      <c r="G248" s="11">
        <v>2015</v>
      </c>
      <c r="H248" s="90" t="s">
        <v>22</v>
      </c>
      <c r="I248" s="14">
        <v>172</v>
      </c>
      <c r="J248" s="65"/>
      <c r="K248" s="65"/>
      <c r="L248" s="65"/>
      <c r="M248" s="65"/>
      <c r="N248" s="65"/>
      <c r="O248" s="15"/>
      <c r="P248" s="15"/>
      <c r="Q248" s="15"/>
      <c r="R248" s="16"/>
      <c r="S248" s="16" t="s">
        <v>404</v>
      </c>
      <c r="T248" s="18">
        <v>1</v>
      </c>
      <c r="U248" s="19"/>
      <c r="V248" s="19">
        <v>0</v>
      </c>
      <c r="W248" s="19">
        <v>172</v>
      </c>
      <c r="X248" s="19">
        <f t="shared" si="6"/>
        <v>172</v>
      </c>
      <c r="Y248" s="19">
        <f t="shared" si="7"/>
        <v>172</v>
      </c>
      <c r="AA248" s="69"/>
    </row>
    <row r="249" spans="1:27" ht="42.75" x14ac:dyDescent="0.2">
      <c r="A249" s="10" t="s">
        <v>242</v>
      </c>
      <c r="B249" s="11">
        <v>75004011</v>
      </c>
      <c r="C249" s="12" t="s">
        <v>243</v>
      </c>
      <c r="D249" s="50">
        <v>8587282</v>
      </c>
      <c r="E249" s="11" t="s">
        <v>23</v>
      </c>
      <c r="F249" s="17" t="s">
        <v>19</v>
      </c>
      <c r="G249" s="11">
        <v>2015</v>
      </c>
      <c r="H249" s="90" t="s">
        <v>22</v>
      </c>
      <c r="I249" s="14">
        <v>58</v>
      </c>
      <c r="J249" s="65"/>
      <c r="K249" s="65"/>
      <c r="L249" s="65"/>
      <c r="M249" s="65"/>
      <c r="N249" s="65"/>
      <c r="O249" s="15"/>
      <c r="P249" s="15"/>
      <c r="Q249" s="15"/>
      <c r="R249" s="16"/>
      <c r="S249" s="16" t="s">
        <v>404</v>
      </c>
      <c r="T249" s="18">
        <v>1</v>
      </c>
      <c r="U249" s="19"/>
      <c r="V249" s="19">
        <v>0</v>
      </c>
      <c r="W249" s="19">
        <v>58</v>
      </c>
      <c r="X249" s="19">
        <f t="shared" si="6"/>
        <v>58</v>
      </c>
      <c r="Y249" s="19">
        <f t="shared" si="7"/>
        <v>58</v>
      </c>
      <c r="AA249" s="69"/>
    </row>
    <row r="250" spans="1:27" ht="42.75" x14ac:dyDescent="0.2">
      <c r="A250" s="10" t="s">
        <v>242</v>
      </c>
      <c r="B250" s="11">
        <v>75004011</v>
      </c>
      <c r="C250" s="12" t="s">
        <v>243</v>
      </c>
      <c r="D250" s="51">
        <v>9539561</v>
      </c>
      <c r="E250" s="11" t="s">
        <v>47</v>
      </c>
      <c r="F250" s="17" t="s">
        <v>19</v>
      </c>
      <c r="G250" s="11">
        <v>2015</v>
      </c>
      <c r="H250" s="90" t="s">
        <v>22</v>
      </c>
      <c r="I250" s="14">
        <v>47</v>
      </c>
      <c r="J250" s="65"/>
      <c r="K250" s="65"/>
      <c r="L250" s="65"/>
      <c r="M250" s="65"/>
      <c r="N250" s="65"/>
      <c r="O250" s="15"/>
      <c r="P250" s="15"/>
      <c r="Q250" s="15"/>
      <c r="R250" s="16"/>
      <c r="S250" s="16" t="s">
        <v>404</v>
      </c>
      <c r="T250" s="18">
        <v>1</v>
      </c>
      <c r="U250" s="19"/>
      <c r="V250" s="19">
        <v>0</v>
      </c>
      <c r="W250" s="19">
        <v>47</v>
      </c>
      <c r="X250" s="19">
        <f t="shared" si="6"/>
        <v>47</v>
      </c>
      <c r="Y250" s="19">
        <f t="shared" si="7"/>
        <v>47</v>
      </c>
      <c r="AA250" s="69"/>
    </row>
    <row r="251" spans="1:27" ht="42.75" x14ac:dyDescent="0.2">
      <c r="A251" s="10" t="s">
        <v>244</v>
      </c>
      <c r="B251" s="11">
        <v>70939730</v>
      </c>
      <c r="C251" s="12" t="s">
        <v>245</v>
      </c>
      <c r="D251" s="50">
        <v>6488503</v>
      </c>
      <c r="E251" s="11" t="s">
        <v>48</v>
      </c>
      <c r="F251" s="17" t="s">
        <v>19</v>
      </c>
      <c r="G251" s="11">
        <v>2015</v>
      </c>
      <c r="H251" s="90" t="s">
        <v>18</v>
      </c>
      <c r="I251" s="14">
        <v>14.9</v>
      </c>
      <c r="J251" s="65"/>
      <c r="K251" s="65"/>
      <c r="L251" s="65"/>
      <c r="M251" s="65"/>
      <c r="N251" s="65"/>
      <c r="O251" s="15"/>
      <c r="P251" s="15"/>
      <c r="Q251" s="15"/>
      <c r="R251" s="16"/>
      <c r="S251" s="16" t="s">
        <v>405</v>
      </c>
      <c r="T251" s="18">
        <v>0</v>
      </c>
      <c r="U251" s="19"/>
      <c r="V251" s="19">
        <v>0</v>
      </c>
      <c r="W251" s="19">
        <v>13.4</v>
      </c>
      <c r="X251" s="19">
        <f t="shared" si="6"/>
        <v>14.9</v>
      </c>
      <c r="Y251" s="19">
        <f t="shared" si="7"/>
        <v>14.9</v>
      </c>
      <c r="AA251" s="69"/>
    </row>
    <row r="252" spans="1:27" ht="42.75" x14ac:dyDescent="0.2">
      <c r="A252" s="10" t="s">
        <v>244</v>
      </c>
      <c r="B252" s="11">
        <v>70939730</v>
      </c>
      <c r="C252" s="12" t="s">
        <v>245</v>
      </c>
      <c r="D252" s="50">
        <v>6758499</v>
      </c>
      <c r="E252" s="11" t="s">
        <v>38</v>
      </c>
      <c r="F252" s="17" t="s">
        <v>19</v>
      </c>
      <c r="G252" s="11">
        <v>2015</v>
      </c>
      <c r="H252" s="90" t="s">
        <v>22</v>
      </c>
      <c r="I252" s="14">
        <v>17</v>
      </c>
      <c r="J252" s="65"/>
      <c r="K252" s="65"/>
      <c r="L252" s="65"/>
      <c r="M252" s="65"/>
      <c r="N252" s="65"/>
      <c r="O252" s="15"/>
      <c r="P252" s="15"/>
      <c r="Q252" s="15"/>
      <c r="R252" s="16"/>
      <c r="S252" s="16" t="s">
        <v>405</v>
      </c>
      <c r="T252" s="18">
        <v>0</v>
      </c>
      <c r="U252" s="19"/>
      <c r="V252" s="19">
        <v>0</v>
      </c>
      <c r="W252" s="19">
        <v>17</v>
      </c>
      <c r="X252" s="19">
        <f t="shared" si="6"/>
        <v>17</v>
      </c>
      <c r="Y252" s="19">
        <f t="shared" si="7"/>
        <v>17</v>
      </c>
      <c r="AA252" s="69"/>
    </row>
    <row r="253" spans="1:27" ht="42.75" x14ac:dyDescent="0.2">
      <c r="A253" s="22" t="s">
        <v>246</v>
      </c>
      <c r="B253" s="11">
        <v>407933</v>
      </c>
      <c r="C253" s="31" t="s">
        <v>440</v>
      </c>
      <c r="D253" s="50">
        <v>4186421</v>
      </c>
      <c r="E253" s="11" t="s">
        <v>64</v>
      </c>
      <c r="F253" s="17" t="s">
        <v>19</v>
      </c>
      <c r="G253" s="11">
        <v>2015</v>
      </c>
      <c r="H253" s="90" t="s">
        <v>18</v>
      </c>
      <c r="I253" s="14">
        <v>11.7</v>
      </c>
      <c r="J253" s="65"/>
      <c r="K253" s="65"/>
      <c r="L253" s="65"/>
      <c r="M253" s="65"/>
      <c r="N253" s="65"/>
      <c r="O253" s="15"/>
      <c r="P253" s="15"/>
      <c r="Q253" s="15"/>
      <c r="R253" s="16"/>
      <c r="S253" s="16" t="s">
        <v>406</v>
      </c>
      <c r="T253" s="18">
        <v>0</v>
      </c>
      <c r="U253" s="19"/>
      <c r="V253" s="19">
        <v>0</v>
      </c>
      <c r="W253" s="19">
        <v>11.2</v>
      </c>
      <c r="X253" s="19">
        <f t="shared" si="6"/>
        <v>11.7</v>
      </c>
      <c r="Y253" s="19">
        <f t="shared" si="7"/>
        <v>11.7</v>
      </c>
      <c r="AA253" s="69"/>
    </row>
    <row r="254" spans="1:27" ht="85.5" customHeight="1" x14ac:dyDescent="0.2">
      <c r="A254" s="10" t="s">
        <v>248</v>
      </c>
      <c r="B254" s="11">
        <v>26873265</v>
      </c>
      <c r="C254" s="12" t="s">
        <v>249</v>
      </c>
      <c r="D254" s="50">
        <v>7842681</v>
      </c>
      <c r="E254" s="11" t="s">
        <v>48</v>
      </c>
      <c r="F254" s="17" t="s">
        <v>19</v>
      </c>
      <c r="G254" s="11">
        <v>2015</v>
      </c>
      <c r="H254" s="90" t="s">
        <v>18</v>
      </c>
      <c r="I254" s="14">
        <v>7.8</v>
      </c>
      <c r="J254" s="65"/>
      <c r="K254" s="65"/>
      <c r="L254" s="65"/>
      <c r="M254" s="65"/>
      <c r="N254" s="65"/>
      <c r="O254" s="15"/>
      <c r="P254" s="15"/>
      <c r="Q254" s="15"/>
      <c r="R254" s="16"/>
      <c r="S254" s="16" t="s">
        <v>407</v>
      </c>
      <c r="T254" s="18">
        <v>0</v>
      </c>
      <c r="U254" s="19"/>
      <c r="V254" s="19">
        <v>0</v>
      </c>
      <c r="W254" s="19">
        <v>7.8</v>
      </c>
      <c r="X254" s="19">
        <f t="shared" si="6"/>
        <v>7.8</v>
      </c>
      <c r="Y254" s="19">
        <f t="shared" si="7"/>
        <v>7.8</v>
      </c>
      <c r="AA254" s="69"/>
    </row>
    <row r="255" spans="1:27" ht="42.75" x14ac:dyDescent="0.2">
      <c r="A255" s="10" t="s">
        <v>250</v>
      </c>
      <c r="B255" s="11">
        <v>44015178</v>
      </c>
      <c r="C255" s="12" t="s">
        <v>468</v>
      </c>
      <c r="D255" s="50">
        <v>8450481</v>
      </c>
      <c r="E255" s="11" t="s">
        <v>29</v>
      </c>
      <c r="F255" s="17" t="s">
        <v>19</v>
      </c>
      <c r="G255" s="11">
        <v>2015</v>
      </c>
      <c r="H255" s="90" t="s">
        <v>18</v>
      </c>
      <c r="I255" s="14">
        <v>1.5</v>
      </c>
      <c r="J255" s="65"/>
      <c r="K255" s="65"/>
      <c r="L255" s="65"/>
      <c r="M255" s="65"/>
      <c r="N255" s="65"/>
      <c r="O255" s="15"/>
      <c r="P255" s="15"/>
      <c r="Q255" s="15"/>
      <c r="R255" s="16"/>
      <c r="S255" s="16" t="s">
        <v>408</v>
      </c>
      <c r="T255" s="18">
        <v>0</v>
      </c>
      <c r="U255" s="19"/>
      <c r="V255" s="19">
        <v>0</v>
      </c>
      <c r="W255" s="19">
        <v>1.5</v>
      </c>
      <c r="X255" s="19">
        <f t="shared" si="6"/>
        <v>1.5</v>
      </c>
      <c r="Y255" s="19">
        <f t="shared" si="7"/>
        <v>1.5</v>
      </c>
      <c r="AA255" s="69"/>
    </row>
    <row r="256" spans="1:27" ht="38.25" customHeight="1" x14ac:dyDescent="0.2">
      <c r="A256" s="10" t="s">
        <v>252</v>
      </c>
      <c r="B256" s="11">
        <v>68145209</v>
      </c>
      <c r="C256" s="12" t="s">
        <v>253</v>
      </c>
      <c r="D256" s="50">
        <v>4672580</v>
      </c>
      <c r="E256" s="11" t="s">
        <v>29</v>
      </c>
      <c r="F256" s="17" t="s">
        <v>19</v>
      </c>
      <c r="G256" s="11">
        <v>2015</v>
      </c>
      <c r="H256" s="90" t="s">
        <v>18</v>
      </c>
      <c r="I256" s="14">
        <v>3</v>
      </c>
      <c r="J256" s="65"/>
      <c r="K256" s="65"/>
      <c r="L256" s="65"/>
      <c r="M256" s="65"/>
      <c r="N256" s="65"/>
      <c r="O256" s="15"/>
      <c r="P256" s="15"/>
      <c r="Q256" s="15"/>
      <c r="R256" s="16"/>
      <c r="S256" s="16" t="s">
        <v>409</v>
      </c>
      <c r="T256" s="18">
        <v>0</v>
      </c>
      <c r="U256" s="19"/>
      <c r="V256" s="19">
        <v>0</v>
      </c>
      <c r="W256" s="19">
        <v>3</v>
      </c>
      <c r="X256" s="19">
        <f t="shared" si="6"/>
        <v>3</v>
      </c>
      <c r="Y256" s="19">
        <f t="shared" si="7"/>
        <v>3</v>
      </c>
      <c r="AA256" s="69"/>
    </row>
    <row r="257" spans="1:27" ht="42.75" x14ac:dyDescent="0.2">
      <c r="A257" s="10" t="s">
        <v>252</v>
      </c>
      <c r="B257" s="11">
        <v>68145209</v>
      </c>
      <c r="C257" s="12" t="s">
        <v>253</v>
      </c>
      <c r="D257" s="50">
        <v>5477461</v>
      </c>
      <c r="E257" s="11" t="s">
        <v>64</v>
      </c>
      <c r="F257" s="17" t="s">
        <v>19</v>
      </c>
      <c r="G257" s="11">
        <v>2015</v>
      </c>
      <c r="H257" s="90" t="s">
        <v>18</v>
      </c>
      <c r="I257" s="14">
        <v>2.5</v>
      </c>
      <c r="J257" s="65"/>
      <c r="K257" s="65"/>
      <c r="L257" s="65"/>
      <c r="M257" s="65"/>
      <c r="N257" s="65"/>
      <c r="O257" s="15"/>
      <c r="P257" s="15"/>
      <c r="Q257" s="15"/>
      <c r="R257" s="16"/>
      <c r="S257" s="16" t="s">
        <v>409</v>
      </c>
      <c r="T257" s="18">
        <v>0</v>
      </c>
      <c r="U257" s="19"/>
      <c r="V257" s="19">
        <v>0</v>
      </c>
      <c r="W257" s="19">
        <v>2.75</v>
      </c>
      <c r="X257" s="19">
        <f t="shared" si="6"/>
        <v>2.5</v>
      </c>
      <c r="Y257" s="19">
        <f t="shared" si="7"/>
        <v>2.5</v>
      </c>
      <c r="AA257" s="69"/>
    </row>
    <row r="258" spans="1:27" ht="42.75" x14ac:dyDescent="0.2">
      <c r="A258" s="10" t="s">
        <v>252</v>
      </c>
      <c r="B258" s="11">
        <v>68145209</v>
      </c>
      <c r="C258" s="12" t="s">
        <v>253</v>
      </c>
      <c r="D258" s="50">
        <v>6804682</v>
      </c>
      <c r="E258" s="11" t="s">
        <v>32</v>
      </c>
      <c r="F258" s="17" t="s">
        <v>19</v>
      </c>
      <c r="G258" s="11">
        <v>2015</v>
      </c>
      <c r="H258" s="90" t="s">
        <v>18</v>
      </c>
      <c r="I258" s="14">
        <v>1</v>
      </c>
      <c r="J258" s="65"/>
      <c r="K258" s="65"/>
      <c r="L258" s="65"/>
      <c r="M258" s="65"/>
      <c r="N258" s="65"/>
      <c r="O258" s="15"/>
      <c r="P258" s="15"/>
      <c r="Q258" s="15"/>
      <c r="R258" s="16"/>
      <c r="S258" s="16" t="s">
        <v>409</v>
      </c>
      <c r="T258" s="18">
        <v>0</v>
      </c>
      <c r="U258" s="19"/>
      <c r="V258" s="19">
        <v>0</v>
      </c>
      <c r="W258" s="19">
        <v>0.67500000000000004</v>
      </c>
      <c r="X258" s="19">
        <f t="shared" ref="X258:X318" si="8">I258+J258+O258+P258</f>
        <v>1</v>
      </c>
      <c r="Y258" s="19">
        <f t="shared" ref="Y258:Y318" si="9">I258+J258</f>
        <v>1</v>
      </c>
      <c r="AA258" s="69"/>
    </row>
    <row r="259" spans="1:27" ht="42.75" x14ac:dyDescent="0.2">
      <c r="A259" s="10" t="s">
        <v>254</v>
      </c>
      <c r="B259" s="11">
        <v>26660571</v>
      </c>
      <c r="C259" s="12" t="s">
        <v>289</v>
      </c>
      <c r="D259" s="11">
        <v>7227642</v>
      </c>
      <c r="E259" s="11" t="s">
        <v>76</v>
      </c>
      <c r="F259" s="17" t="s">
        <v>19</v>
      </c>
      <c r="G259" s="11">
        <v>2020</v>
      </c>
      <c r="H259" s="90" t="s">
        <v>18</v>
      </c>
      <c r="I259" s="14">
        <v>4</v>
      </c>
      <c r="J259" s="79"/>
      <c r="K259" s="79"/>
      <c r="L259" s="79"/>
      <c r="M259" s="79"/>
      <c r="N259" s="79"/>
      <c r="O259" s="15"/>
      <c r="P259" s="80"/>
      <c r="Q259" s="80"/>
      <c r="R259" s="16"/>
      <c r="S259" s="16" t="s">
        <v>410</v>
      </c>
      <c r="T259" s="18">
        <v>0</v>
      </c>
      <c r="U259" s="19"/>
      <c r="V259" s="19"/>
      <c r="W259" s="19"/>
      <c r="X259" s="19">
        <f t="shared" si="8"/>
        <v>4</v>
      </c>
      <c r="Y259" s="19">
        <f t="shared" si="9"/>
        <v>4</v>
      </c>
      <c r="AA259" s="69"/>
    </row>
    <row r="260" spans="1:27" ht="42.75" x14ac:dyDescent="0.2">
      <c r="A260" s="22" t="s">
        <v>254</v>
      </c>
      <c r="B260" s="21">
        <v>26660571</v>
      </c>
      <c r="C260" s="31" t="s">
        <v>289</v>
      </c>
      <c r="D260" s="51">
        <v>8175449</v>
      </c>
      <c r="E260" s="21" t="s">
        <v>161</v>
      </c>
      <c r="F260" s="37" t="s">
        <v>19</v>
      </c>
      <c r="G260" s="21">
        <v>2015</v>
      </c>
      <c r="H260" s="91" t="s">
        <v>18</v>
      </c>
      <c r="I260" s="14">
        <v>3.7</v>
      </c>
      <c r="J260" s="67"/>
      <c r="K260" s="67"/>
      <c r="L260" s="67"/>
      <c r="M260" s="67"/>
      <c r="N260" s="67"/>
      <c r="O260" s="35"/>
      <c r="P260" s="35"/>
      <c r="Q260" s="35"/>
      <c r="R260" s="16"/>
      <c r="S260" s="16" t="s">
        <v>410</v>
      </c>
      <c r="T260" s="38">
        <v>0</v>
      </c>
      <c r="U260" s="39"/>
      <c r="V260" s="19">
        <v>0</v>
      </c>
      <c r="W260" s="19">
        <v>3.7</v>
      </c>
      <c r="X260" s="19">
        <f t="shared" si="8"/>
        <v>3.7</v>
      </c>
      <c r="Y260" s="19">
        <f t="shared" si="9"/>
        <v>3.7</v>
      </c>
      <c r="AA260" s="69"/>
    </row>
    <row r="261" spans="1:27" ht="42.75" x14ac:dyDescent="0.2">
      <c r="A261" s="10" t="s">
        <v>254</v>
      </c>
      <c r="B261" s="11">
        <v>26660571</v>
      </c>
      <c r="C261" s="12" t="s">
        <v>289</v>
      </c>
      <c r="D261" s="50">
        <v>8241758</v>
      </c>
      <c r="E261" s="11" t="s">
        <v>76</v>
      </c>
      <c r="F261" s="17" t="s">
        <v>19</v>
      </c>
      <c r="G261" s="11">
        <v>2015</v>
      </c>
      <c r="H261" s="90" t="s">
        <v>18</v>
      </c>
      <c r="I261" s="14">
        <v>2.8</v>
      </c>
      <c r="J261" s="65"/>
      <c r="K261" s="65"/>
      <c r="L261" s="65"/>
      <c r="M261" s="65"/>
      <c r="N261" s="65"/>
      <c r="O261" s="15"/>
      <c r="P261" s="15"/>
      <c r="Q261" s="15"/>
      <c r="R261" s="16"/>
      <c r="S261" s="16" t="s">
        <v>410</v>
      </c>
      <c r="T261" s="18">
        <v>0</v>
      </c>
      <c r="U261" s="19"/>
      <c r="V261" s="19">
        <v>0</v>
      </c>
      <c r="W261" s="19">
        <v>2.8</v>
      </c>
      <c r="X261" s="19">
        <f t="shared" si="8"/>
        <v>2.8</v>
      </c>
      <c r="Y261" s="19">
        <f t="shared" si="9"/>
        <v>2.8</v>
      </c>
      <c r="AA261" s="69"/>
    </row>
    <row r="262" spans="1:27" ht="42.75" x14ac:dyDescent="0.2">
      <c r="A262" s="10" t="s">
        <v>255</v>
      </c>
      <c r="B262" s="11">
        <v>60557621</v>
      </c>
      <c r="C262" s="12" t="s">
        <v>444</v>
      </c>
      <c r="D262" s="50">
        <v>1177514</v>
      </c>
      <c r="E262" s="11" t="s">
        <v>25</v>
      </c>
      <c r="F262" s="17" t="s">
        <v>19</v>
      </c>
      <c r="G262" s="11">
        <v>2015</v>
      </c>
      <c r="H262" s="90" t="s">
        <v>18</v>
      </c>
      <c r="I262" s="14">
        <v>4.4930000000000003</v>
      </c>
      <c r="J262" s="65"/>
      <c r="K262" s="65"/>
      <c r="L262" s="65"/>
      <c r="M262" s="65"/>
      <c r="N262" s="65"/>
      <c r="O262" s="15"/>
      <c r="P262" s="15">
        <v>1</v>
      </c>
      <c r="Q262" s="15" t="s">
        <v>467</v>
      </c>
      <c r="R262" s="16"/>
      <c r="S262" s="16" t="s">
        <v>411</v>
      </c>
      <c r="T262" s="18">
        <v>0</v>
      </c>
      <c r="U262" s="19"/>
      <c r="V262" s="19">
        <v>0</v>
      </c>
      <c r="W262" s="19">
        <v>4.5</v>
      </c>
      <c r="X262" s="19">
        <f t="shared" si="8"/>
        <v>5.4930000000000003</v>
      </c>
      <c r="Y262" s="19">
        <f t="shared" si="9"/>
        <v>4.4930000000000003</v>
      </c>
      <c r="AA262" s="69"/>
    </row>
    <row r="263" spans="1:27" ht="42.75" x14ac:dyDescent="0.2">
      <c r="A263" s="10" t="s">
        <v>255</v>
      </c>
      <c r="B263" s="11">
        <v>60557621</v>
      </c>
      <c r="C263" s="12" t="s">
        <v>444</v>
      </c>
      <c r="D263" s="50">
        <v>1986132</v>
      </c>
      <c r="E263" s="11" t="s">
        <v>69</v>
      </c>
      <c r="F263" s="17" t="s">
        <v>19</v>
      </c>
      <c r="G263" s="11">
        <v>2015</v>
      </c>
      <c r="H263" s="90" t="s">
        <v>18</v>
      </c>
      <c r="I263" s="14">
        <v>3.9</v>
      </c>
      <c r="J263" s="65"/>
      <c r="K263" s="65"/>
      <c r="L263" s="65"/>
      <c r="M263" s="65"/>
      <c r="N263" s="65"/>
      <c r="O263" s="15"/>
      <c r="P263" s="15"/>
      <c r="Q263" s="15"/>
      <c r="R263" s="16"/>
      <c r="S263" s="16" t="s">
        <v>411</v>
      </c>
      <c r="T263" s="18">
        <v>0</v>
      </c>
      <c r="U263" s="19"/>
      <c r="V263" s="19">
        <v>0</v>
      </c>
      <c r="W263" s="19">
        <v>3.9</v>
      </c>
      <c r="X263" s="19">
        <f t="shared" si="8"/>
        <v>3.9</v>
      </c>
      <c r="Y263" s="19">
        <f t="shared" si="9"/>
        <v>3.9</v>
      </c>
      <c r="AA263" s="69"/>
    </row>
    <row r="264" spans="1:27" ht="42.75" x14ac:dyDescent="0.2">
      <c r="A264" s="10" t="s">
        <v>255</v>
      </c>
      <c r="B264" s="11">
        <v>60557621</v>
      </c>
      <c r="C264" s="12" t="s">
        <v>444</v>
      </c>
      <c r="D264" s="50">
        <v>2234863</v>
      </c>
      <c r="E264" s="11" t="s">
        <v>25</v>
      </c>
      <c r="F264" s="17" t="s">
        <v>19</v>
      </c>
      <c r="G264" s="11">
        <v>2015</v>
      </c>
      <c r="H264" s="90" t="s">
        <v>18</v>
      </c>
      <c r="I264" s="14">
        <v>4.5960000000000001</v>
      </c>
      <c r="J264" s="65"/>
      <c r="K264" s="65"/>
      <c r="L264" s="65"/>
      <c r="M264" s="65"/>
      <c r="N264" s="65"/>
      <c r="O264" s="15"/>
      <c r="P264" s="15"/>
      <c r="Q264" s="15"/>
      <c r="R264" s="16"/>
      <c r="S264" s="16" t="s">
        <v>411</v>
      </c>
      <c r="T264" s="18">
        <v>0</v>
      </c>
      <c r="U264" s="19"/>
      <c r="V264" s="19">
        <v>0</v>
      </c>
      <c r="W264" s="19">
        <v>3.2</v>
      </c>
      <c r="X264" s="19">
        <f t="shared" si="8"/>
        <v>4.5960000000000001</v>
      </c>
      <c r="Y264" s="19">
        <f t="shared" si="9"/>
        <v>4.5960000000000001</v>
      </c>
      <c r="AA264" s="69"/>
    </row>
    <row r="265" spans="1:27" ht="42.75" x14ac:dyDescent="0.2">
      <c r="A265" s="10" t="s">
        <v>255</v>
      </c>
      <c r="B265" s="11">
        <v>60557621</v>
      </c>
      <c r="C265" s="12" t="s">
        <v>444</v>
      </c>
      <c r="D265" s="50">
        <v>2377304</v>
      </c>
      <c r="E265" s="11" t="s">
        <v>69</v>
      </c>
      <c r="F265" s="17" t="s">
        <v>19</v>
      </c>
      <c r="G265" s="11">
        <v>2015</v>
      </c>
      <c r="H265" s="90" t="s">
        <v>18</v>
      </c>
      <c r="I265" s="14">
        <v>3.8</v>
      </c>
      <c r="J265" s="65"/>
      <c r="K265" s="65"/>
      <c r="L265" s="65"/>
      <c r="M265" s="65"/>
      <c r="N265" s="65"/>
      <c r="O265" s="15"/>
      <c r="P265" s="15"/>
      <c r="Q265" s="15"/>
      <c r="R265" s="16"/>
      <c r="S265" s="16" t="s">
        <v>411</v>
      </c>
      <c r="T265" s="18">
        <v>0</v>
      </c>
      <c r="U265" s="19"/>
      <c r="V265" s="19">
        <v>0</v>
      </c>
      <c r="W265" s="19">
        <v>3.8</v>
      </c>
      <c r="X265" s="19">
        <f t="shared" si="8"/>
        <v>3.8</v>
      </c>
      <c r="Y265" s="19">
        <f t="shared" si="9"/>
        <v>3.8</v>
      </c>
      <c r="AA265" s="69"/>
    </row>
    <row r="266" spans="1:27" ht="42.75" x14ac:dyDescent="0.2">
      <c r="A266" s="10" t="s">
        <v>255</v>
      </c>
      <c r="B266" s="11">
        <v>60557621</v>
      </c>
      <c r="C266" s="12" t="s">
        <v>444</v>
      </c>
      <c r="D266" s="50">
        <v>4631570</v>
      </c>
      <c r="E266" s="11" t="s">
        <v>32</v>
      </c>
      <c r="F266" s="17" t="s">
        <v>19</v>
      </c>
      <c r="G266" s="11">
        <v>2015</v>
      </c>
      <c r="H266" s="90" t="s">
        <v>18</v>
      </c>
      <c r="I266" s="14">
        <v>2.2999999999999998</v>
      </c>
      <c r="J266" s="65"/>
      <c r="K266" s="65"/>
      <c r="L266" s="65"/>
      <c r="M266" s="65"/>
      <c r="N266" s="65"/>
      <c r="O266" s="15"/>
      <c r="P266" s="15"/>
      <c r="Q266" s="15"/>
      <c r="R266" s="16"/>
      <c r="S266" s="16" t="s">
        <v>411</v>
      </c>
      <c r="T266" s="18">
        <v>0</v>
      </c>
      <c r="U266" s="19"/>
      <c r="V266" s="19">
        <v>0</v>
      </c>
      <c r="W266" s="19">
        <v>2.2999999999999998</v>
      </c>
      <c r="X266" s="19">
        <f t="shared" si="8"/>
        <v>2.2999999999999998</v>
      </c>
      <c r="Y266" s="19">
        <f t="shared" si="9"/>
        <v>2.2999999999999998</v>
      </c>
      <c r="AA266" s="69"/>
    </row>
    <row r="267" spans="1:27" ht="42.75" x14ac:dyDescent="0.2">
      <c r="A267" s="10" t="s">
        <v>255</v>
      </c>
      <c r="B267" s="11">
        <v>60557621</v>
      </c>
      <c r="C267" s="12" t="s">
        <v>444</v>
      </c>
      <c r="D267" s="50">
        <v>6091729</v>
      </c>
      <c r="E267" s="11" t="s">
        <v>25</v>
      </c>
      <c r="F267" s="17" t="s">
        <v>19</v>
      </c>
      <c r="G267" s="11">
        <v>2015</v>
      </c>
      <c r="H267" s="90" t="s">
        <v>18</v>
      </c>
      <c r="I267" s="14">
        <v>4.1959999999999997</v>
      </c>
      <c r="J267" s="65"/>
      <c r="K267" s="65"/>
      <c r="L267" s="65"/>
      <c r="M267" s="65"/>
      <c r="N267" s="65"/>
      <c r="O267" s="15"/>
      <c r="P267" s="15"/>
      <c r="Q267" s="15"/>
      <c r="R267" s="16"/>
      <c r="S267" s="16" t="s">
        <v>411</v>
      </c>
      <c r="T267" s="18">
        <v>0</v>
      </c>
      <c r="U267" s="19"/>
      <c r="V267" s="19">
        <v>0</v>
      </c>
      <c r="W267" s="19">
        <v>2.9</v>
      </c>
      <c r="X267" s="19">
        <f t="shared" si="8"/>
        <v>4.1959999999999997</v>
      </c>
      <c r="Y267" s="19">
        <f t="shared" si="9"/>
        <v>4.1959999999999997</v>
      </c>
      <c r="AA267" s="69"/>
    </row>
    <row r="268" spans="1:27" ht="42.75" x14ac:dyDescent="0.2">
      <c r="A268" s="23" t="s">
        <v>255</v>
      </c>
      <c r="B268" s="24">
        <v>60557621</v>
      </c>
      <c r="C268" s="12" t="s">
        <v>444</v>
      </c>
      <c r="D268" s="52">
        <v>7681237</v>
      </c>
      <c r="E268" s="11" t="s">
        <v>25</v>
      </c>
      <c r="F268" s="30" t="s">
        <v>19</v>
      </c>
      <c r="G268" s="24">
        <v>2018</v>
      </c>
      <c r="H268" s="24" t="s">
        <v>18</v>
      </c>
      <c r="I268" s="14">
        <v>2.9929999999999999</v>
      </c>
      <c r="J268" s="84"/>
      <c r="K268" s="84"/>
      <c r="L268" s="84"/>
      <c r="M268" s="84"/>
      <c r="N268" s="84"/>
      <c r="O268" s="85"/>
      <c r="P268" s="15">
        <v>1</v>
      </c>
      <c r="Q268" s="15" t="s">
        <v>467</v>
      </c>
      <c r="R268" s="16"/>
      <c r="S268" s="16" t="s">
        <v>411</v>
      </c>
      <c r="T268" s="18">
        <v>0</v>
      </c>
      <c r="U268" s="19"/>
      <c r="V268" s="19">
        <v>0</v>
      </c>
      <c r="W268" s="19">
        <v>3</v>
      </c>
      <c r="X268" s="19">
        <f t="shared" si="8"/>
        <v>3.9929999999999999</v>
      </c>
      <c r="Y268" s="19">
        <f t="shared" si="9"/>
        <v>2.9929999999999999</v>
      </c>
      <c r="AA268" s="69"/>
    </row>
    <row r="269" spans="1:27" ht="91.5" customHeight="1" x14ac:dyDescent="0.2">
      <c r="A269" s="10" t="s">
        <v>255</v>
      </c>
      <c r="B269" s="11">
        <v>60557621</v>
      </c>
      <c r="C269" s="12" t="s">
        <v>444</v>
      </c>
      <c r="D269" s="50">
        <v>8003700</v>
      </c>
      <c r="E269" s="11" t="s">
        <v>32</v>
      </c>
      <c r="F269" s="17" t="s">
        <v>19</v>
      </c>
      <c r="G269" s="11">
        <v>2015</v>
      </c>
      <c r="H269" s="90" t="s">
        <v>18</v>
      </c>
      <c r="I269" s="14">
        <v>2.1</v>
      </c>
      <c r="J269" s="65"/>
      <c r="K269" s="65"/>
      <c r="L269" s="65"/>
      <c r="M269" s="65"/>
      <c r="N269" s="65"/>
      <c r="O269" s="15"/>
      <c r="P269" s="15"/>
      <c r="Q269" s="15"/>
      <c r="R269" s="16"/>
      <c r="S269" s="16" t="s">
        <v>411</v>
      </c>
      <c r="T269" s="18">
        <v>0</v>
      </c>
      <c r="U269" s="19"/>
      <c r="V269" s="19">
        <v>0</v>
      </c>
      <c r="W269" s="19">
        <v>2.1</v>
      </c>
      <c r="X269" s="19">
        <f t="shared" si="8"/>
        <v>2.1</v>
      </c>
      <c r="Y269" s="19">
        <f t="shared" si="9"/>
        <v>2.1</v>
      </c>
      <c r="AA269" s="69"/>
    </row>
    <row r="270" spans="1:27" ht="42.75" x14ac:dyDescent="0.2">
      <c r="A270" s="10" t="s">
        <v>255</v>
      </c>
      <c r="B270" s="11">
        <v>60557621</v>
      </c>
      <c r="C270" s="12" t="s">
        <v>444</v>
      </c>
      <c r="D270" s="50">
        <v>8416334</v>
      </c>
      <c r="E270" s="11" t="s">
        <v>29</v>
      </c>
      <c r="F270" s="17" t="s">
        <v>19</v>
      </c>
      <c r="G270" s="11">
        <v>2015</v>
      </c>
      <c r="H270" s="90" t="s">
        <v>18</v>
      </c>
      <c r="I270" s="14">
        <v>2.5</v>
      </c>
      <c r="J270" s="65"/>
      <c r="K270" s="65"/>
      <c r="L270" s="65"/>
      <c r="M270" s="65"/>
      <c r="N270" s="65"/>
      <c r="O270" s="15"/>
      <c r="P270" s="15">
        <v>1</v>
      </c>
      <c r="Q270" s="15" t="s">
        <v>467</v>
      </c>
      <c r="R270" s="16"/>
      <c r="S270" s="16" t="s">
        <v>411</v>
      </c>
      <c r="T270" s="18">
        <v>0</v>
      </c>
      <c r="U270" s="19"/>
      <c r="V270" s="19">
        <v>0</v>
      </c>
      <c r="W270" s="19">
        <v>2.5</v>
      </c>
      <c r="X270" s="19">
        <f t="shared" si="8"/>
        <v>3.5</v>
      </c>
      <c r="Y270" s="19">
        <f t="shared" si="9"/>
        <v>2.5</v>
      </c>
      <c r="AA270" s="69"/>
    </row>
    <row r="271" spans="1:27" ht="42.75" x14ac:dyDescent="0.2">
      <c r="A271" s="10" t="s">
        <v>255</v>
      </c>
      <c r="B271" s="11">
        <v>60557621</v>
      </c>
      <c r="C271" s="12" t="s">
        <v>444</v>
      </c>
      <c r="D271" s="50">
        <v>9893159</v>
      </c>
      <c r="E271" s="11" t="s">
        <v>29</v>
      </c>
      <c r="F271" s="17" t="s">
        <v>19</v>
      </c>
      <c r="G271" s="11">
        <v>2015</v>
      </c>
      <c r="H271" s="90" t="s">
        <v>18</v>
      </c>
      <c r="I271" s="14">
        <v>3.6</v>
      </c>
      <c r="J271" s="65"/>
      <c r="K271" s="65"/>
      <c r="L271" s="65"/>
      <c r="M271" s="65"/>
      <c r="N271" s="65"/>
      <c r="O271" s="15"/>
      <c r="P271" s="15"/>
      <c r="Q271" s="15"/>
      <c r="R271" s="16"/>
      <c r="S271" s="16" t="s">
        <v>411</v>
      </c>
      <c r="T271" s="18">
        <v>0</v>
      </c>
      <c r="U271" s="19"/>
      <c r="V271" s="19">
        <v>0</v>
      </c>
      <c r="W271" s="19">
        <v>3.6</v>
      </c>
      <c r="X271" s="19">
        <f t="shared" si="8"/>
        <v>3.6</v>
      </c>
      <c r="Y271" s="19">
        <f t="shared" si="9"/>
        <v>3.6</v>
      </c>
      <c r="AA271" s="69"/>
    </row>
    <row r="272" spans="1:27" ht="42.75" x14ac:dyDescent="0.2">
      <c r="A272" s="10" t="s">
        <v>303</v>
      </c>
      <c r="B272" s="11">
        <v>8243867</v>
      </c>
      <c r="C272" s="12" t="s">
        <v>304</v>
      </c>
      <c r="D272" s="50">
        <v>5782187</v>
      </c>
      <c r="E272" s="11" t="s">
        <v>42</v>
      </c>
      <c r="F272" s="17" t="s">
        <v>19</v>
      </c>
      <c r="G272" s="11">
        <v>2021</v>
      </c>
      <c r="H272" s="90" t="s">
        <v>18</v>
      </c>
      <c r="I272" s="14">
        <v>10</v>
      </c>
      <c r="J272" s="65"/>
      <c r="K272" s="65"/>
      <c r="L272" s="65"/>
      <c r="M272" s="65"/>
      <c r="N272" s="65"/>
      <c r="O272" s="15"/>
      <c r="P272" s="15"/>
      <c r="Q272" s="15"/>
      <c r="R272" s="16"/>
      <c r="S272" s="16" t="s">
        <v>413</v>
      </c>
      <c r="T272" s="18">
        <v>0</v>
      </c>
      <c r="U272" s="19">
        <v>0</v>
      </c>
      <c r="V272" s="19">
        <v>0</v>
      </c>
      <c r="W272" s="19">
        <v>10</v>
      </c>
      <c r="X272" s="19">
        <f t="shared" si="8"/>
        <v>10</v>
      </c>
      <c r="Y272" s="19">
        <f t="shared" si="9"/>
        <v>10</v>
      </c>
      <c r="AA272" s="69"/>
    </row>
    <row r="273" spans="1:27" ht="42.75" x14ac:dyDescent="0.2">
      <c r="A273" s="10" t="s">
        <v>303</v>
      </c>
      <c r="B273" s="11">
        <v>8243867</v>
      </c>
      <c r="C273" s="12" t="s">
        <v>304</v>
      </c>
      <c r="D273" s="50">
        <v>7203556</v>
      </c>
      <c r="E273" s="11" t="s">
        <v>64</v>
      </c>
      <c r="F273" s="17" t="s">
        <v>19</v>
      </c>
      <c r="G273" s="11">
        <v>2021</v>
      </c>
      <c r="H273" s="90" t="s">
        <v>18</v>
      </c>
      <c r="I273" s="14">
        <v>2.2999999999999998</v>
      </c>
      <c r="J273" s="65"/>
      <c r="K273" s="65"/>
      <c r="L273" s="65"/>
      <c r="M273" s="65"/>
      <c r="N273" s="65"/>
      <c r="O273" s="15"/>
      <c r="P273" s="15"/>
      <c r="Q273" s="15"/>
      <c r="R273" s="16"/>
      <c r="S273" s="16" t="s">
        <v>413</v>
      </c>
      <c r="T273" s="18">
        <v>0</v>
      </c>
      <c r="U273" s="19">
        <v>0</v>
      </c>
      <c r="V273" s="19">
        <v>0</v>
      </c>
      <c r="W273" s="19">
        <v>2.4</v>
      </c>
      <c r="X273" s="19">
        <f t="shared" si="8"/>
        <v>2.2999999999999998</v>
      </c>
      <c r="Y273" s="19">
        <f t="shared" si="9"/>
        <v>2.2999999999999998</v>
      </c>
      <c r="AA273" s="69"/>
    </row>
    <row r="274" spans="1:27" ht="42.75" x14ac:dyDescent="0.2">
      <c r="A274" s="10" t="s">
        <v>449</v>
      </c>
      <c r="B274" s="11">
        <v>75095009</v>
      </c>
      <c r="C274" s="12" t="s">
        <v>265</v>
      </c>
      <c r="D274" s="50">
        <v>4755953</v>
      </c>
      <c r="E274" s="11" t="s">
        <v>42</v>
      </c>
      <c r="F274" s="17" t="s">
        <v>19</v>
      </c>
      <c r="G274" s="11">
        <v>2021</v>
      </c>
      <c r="H274" s="90" t="s">
        <v>18</v>
      </c>
      <c r="I274" s="14">
        <v>5.0999999999999996</v>
      </c>
      <c r="J274" s="65"/>
      <c r="K274" s="65"/>
      <c r="L274" s="65"/>
      <c r="M274" s="65"/>
      <c r="N274" s="65"/>
      <c r="O274" s="15"/>
      <c r="P274" s="15"/>
      <c r="Q274" s="15"/>
      <c r="R274" s="16"/>
      <c r="S274" s="16" t="s">
        <v>412</v>
      </c>
      <c r="T274" s="18">
        <v>0</v>
      </c>
      <c r="U274" s="19">
        <v>0</v>
      </c>
      <c r="V274" s="19">
        <v>0</v>
      </c>
      <c r="W274" s="19">
        <v>4.0999999999999996</v>
      </c>
      <c r="X274" s="19">
        <f t="shared" si="8"/>
        <v>5.0999999999999996</v>
      </c>
      <c r="Y274" s="19">
        <f t="shared" si="9"/>
        <v>5.0999999999999996</v>
      </c>
      <c r="AA274" s="69"/>
    </row>
    <row r="275" spans="1:27" ht="42.75" x14ac:dyDescent="0.2">
      <c r="A275" s="10" t="s">
        <v>257</v>
      </c>
      <c r="B275" s="11">
        <v>61984680</v>
      </c>
      <c r="C275" s="12" t="s">
        <v>258</v>
      </c>
      <c r="D275" s="50">
        <v>1766130</v>
      </c>
      <c r="E275" s="11" t="s">
        <v>17</v>
      </c>
      <c r="F275" s="17" t="s">
        <v>19</v>
      </c>
      <c r="G275" s="11">
        <v>2015</v>
      </c>
      <c r="H275" s="90" t="s">
        <v>18</v>
      </c>
      <c r="I275" s="14">
        <v>9.4979999999999993</v>
      </c>
      <c r="J275" s="65"/>
      <c r="K275" s="65"/>
      <c r="L275" s="65"/>
      <c r="M275" s="65"/>
      <c r="N275" s="65"/>
      <c r="O275" s="15"/>
      <c r="P275" s="15"/>
      <c r="Q275" s="15"/>
      <c r="R275" s="16"/>
      <c r="S275" s="16" t="s">
        <v>414</v>
      </c>
      <c r="T275" s="18">
        <v>0</v>
      </c>
      <c r="U275" s="19"/>
      <c r="V275" s="19">
        <v>0</v>
      </c>
      <c r="W275" s="19">
        <v>9.5</v>
      </c>
      <c r="X275" s="19">
        <f t="shared" si="8"/>
        <v>9.4979999999999993</v>
      </c>
      <c r="Y275" s="19">
        <f t="shared" si="9"/>
        <v>9.4979999999999993</v>
      </c>
      <c r="AA275" s="69"/>
    </row>
    <row r="276" spans="1:27" ht="42.75" x14ac:dyDescent="0.2">
      <c r="A276" s="10" t="s">
        <v>257</v>
      </c>
      <c r="B276" s="11">
        <v>61984680</v>
      </c>
      <c r="C276" s="12" t="s">
        <v>258</v>
      </c>
      <c r="D276" s="50">
        <v>5056213</v>
      </c>
      <c r="E276" s="11" t="s">
        <v>32</v>
      </c>
      <c r="F276" s="17" t="s">
        <v>19</v>
      </c>
      <c r="G276" s="11">
        <v>2015</v>
      </c>
      <c r="H276" s="90" t="s">
        <v>18</v>
      </c>
      <c r="I276" s="14">
        <v>1.5</v>
      </c>
      <c r="J276" s="65"/>
      <c r="K276" s="65"/>
      <c r="L276" s="65"/>
      <c r="M276" s="65"/>
      <c r="N276" s="65"/>
      <c r="O276" s="15"/>
      <c r="P276" s="15"/>
      <c r="Q276" s="15"/>
      <c r="R276" s="16"/>
      <c r="S276" s="16" t="s">
        <v>414</v>
      </c>
      <c r="T276" s="18">
        <v>0</v>
      </c>
      <c r="U276" s="19"/>
      <c r="V276" s="19">
        <v>0</v>
      </c>
      <c r="W276" s="19">
        <v>1.6</v>
      </c>
      <c r="X276" s="19">
        <f t="shared" si="8"/>
        <v>1.5</v>
      </c>
      <c r="Y276" s="19">
        <f t="shared" si="9"/>
        <v>1.5</v>
      </c>
      <c r="AA276" s="69"/>
    </row>
    <row r="277" spans="1:27" ht="42.75" x14ac:dyDescent="0.2">
      <c r="A277" s="10" t="s">
        <v>257</v>
      </c>
      <c r="B277" s="11">
        <v>61984680</v>
      </c>
      <c r="C277" s="12" t="s">
        <v>258</v>
      </c>
      <c r="D277" s="50">
        <v>7461945</v>
      </c>
      <c r="E277" s="11" t="s">
        <v>76</v>
      </c>
      <c r="F277" s="17" t="s">
        <v>19</v>
      </c>
      <c r="G277" s="11">
        <v>2015</v>
      </c>
      <c r="H277" s="90" t="s">
        <v>18</v>
      </c>
      <c r="I277" s="14">
        <v>2.2410000000000001</v>
      </c>
      <c r="J277" s="65"/>
      <c r="K277" s="65"/>
      <c r="L277" s="65"/>
      <c r="M277" s="65"/>
      <c r="N277" s="65"/>
      <c r="O277" s="15"/>
      <c r="P277" s="15"/>
      <c r="Q277" s="15"/>
      <c r="R277" s="16"/>
      <c r="S277" s="16" t="s">
        <v>414</v>
      </c>
      <c r="T277" s="18">
        <v>0</v>
      </c>
      <c r="U277" s="19"/>
      <c r="V277" s="19">
        <v>0</v>
      </c>
      <c r="W277" s="19">
        <v>2.2410000000000001</v>
      </c>
      <c r="X277" s="19">
        <f t="shared" si="8"/>
        <v>2.2410000000000001</v>
      </c>
      <c r="Y277" s="19">
        <f t="shared" si="9"/>
        <v>2.2410000000000001</v>
      </c>
      <c r="AA277" s="69"/>
    </row>
    <row r="278" spans="1:27" ht="42.75" x14ac:dyDescent="0.2">
      <c r="A278" s="12" t="s">
        <v>441</v>
      </c>
      <c r="B278" s="11">
        <v>63729113</v>
      </c>
      <c r="C278" s="12" t="s">
        <v>260</v>
      </c>
      <c r="D278" s="50">
        <v>3878981</v>
      </c>
      <c r="E278" s="11" t="s">
        <v>161</v>
      </c>
      <c r="F278" s="17" t="s">
        <v>19</v>
      </c>
      <c r="G278" s="11">
        <v>2015</v>
      </c>
      <c r="H278" s="90" t="s">
        <v>18</v>
      </c>
      <c r="I278" s="14">
        <v>3.32</v>
      </c>
      <c r="J278" s="65"/>
      <c r="K278" s="65"/>
      <c r="L278" s="65"/>
      <c r="M278" s="65"/>
      <c r="N278" s="65"/>
      <c r="O278" s="15"/>
      <c r="P278" s="15"/>
      <c r="Q278" s="15"/>
      <c r="R278" s="16"/>
      <c r="S278" s="16" t="s">
        <v>415</v>
      </c>
      <c r="T278" s="18">
        <v>0</v>
      </c>
      <c r="U278" s="19"/>
      <c r="V278" s="19">
        <v>0</v>
      </c>
      <c r="W278" s="19">
        <v>3.32</v>
      </c>
      <c r="X278" s="19">
        <f t="shared" si="8"/>
        <v>3.32</v>
      </c>
      <c r="Y278" s="19">
        <f t="shared" si="9"/>
        <v>3.32</v>
      </c>
      <c r="AA278" s="69"/>
    </row>
    <row r="279" spans="1:27" ht="42.75" x14ac:dyDescent="0.2">
      <c r="A279" s="12" t="s">
        <v>441</v>
      </c>
      <c r="B279" s="11">
        <v>63729113</v>
      </c>
      <c r="C279" s="12" t="s">
        <v>260</v>
      </c>
      <c r="D279" s="50">
        <v>3970478</v>
      </c>
      <c r="E279" s="11" t="s">
        <v>17</v>
      </c>
      <c r="F279" s="17" t="s">
        <v>19</v>
      </c>
      <c r="G279" s="11">
        <v>2015</v>
      </c>
      <c r="H279" s="90" t="s">
        <v>18</v>
      </c>
      <c r="I279" s="14">
        <v>6</v>
      </c>
      <c r="J279" s="65"/>
      <c r="K279" s="65"/>
      <c r="L279" s="65"/>
      <c r="M279" s="65"/>
      <c r="N279" s="65"/>
      <c r="O279" s="15"/>
      <c r="P279" s="15"/>
      <c r="Q279" s="15"/>
      <c r="R279" s="16"/>
      <c r="S279" s="16" t="s">
        <v>415</v>
      </c>
      <c r="T279" s="18">
        <v>0</v>
      </c>
      <c r="U279" s="19"/>
      <c r="V279" s="19">
        <v>0</v>
      </c>
      <c r="W279" s="19">
        <v>5.5049999999999999</v>
      </c>
      <c r="X279" s="19">
        <f t="shared" si="8"/>
        <v>6</v>
      </c>
      <c r="Y279" s="19">
        <f t="shared" si="9"/>
        <v>6</v>
      </c>
      <c r="AA279" s="69"/>
    </row>
    <row r="280" spans="1:27" ht="42.75" x14ac:dyDescent="0.2">
      <c r="A280" s="12" t="s">
        <v>441</v>
      </c>
      <c r="B280" s="11">
        <v>63729113</v>
      </c>
      <c r="C280" s="12" t="s">
        <v>260</v>
      </c>
      <c r="D280" s="50">
        <v>5269914</v>
      </c>
      <c r="E280" s="11" t="s">
        <v>54</v>
      </c>
      <c r="F280" s="17" t="s">
        <v>19</v>
      </c>
      <c r="G280" s="11">
        <v>2021</v>
      </c>
      <c r="H280" s="90" t="s">
        <v>18</v>
      </c>
      <c r="I280" s="14">
        <v>3.18</v>
      </c>
      <c r="J280" s="65"/>
      <c r="K280" s="65"/>
      <c r="L280" s="65"/>
      <c r="M280" s="65"/>
      <c r="N280" s="65"/>
      <c r="O280" s="15"/>
      <c r="P280" s="15"/>
      <c r="Q280" s="15"/>
      <c r="R280" s="16"/>
      <c r="S280" s="16" t="s">
        <v>415</v>
      </c>
      <c r="T280" s="18">
        <v>0</v>
      </c>
      <c r="U280" s="19">
        <v>0</v>
      </c>
      <c r="V280" s="19">
        <v>0</v>
      </c>
      <c r="W280" s="19">
        <v>3.18</v>
      </c>
      <c r="X280" s="19">
        <f t="shared" si="8"/>
        <v>3.18</v>
      </c>
      <c r="Y280" s="19">
        <f t="shared" si="9"/>
        <v>3.18</v>
      </c>
      <c r="AA280" s="69"/>
    </row>
    <row r="281" spans="1:27" ht="79.5" customHeight="1" x14ac:dyDescent="0.2">
      <c r="A281" s="12" t="s">
        <v>441</v>
      </c>
      <c r="B281" s="11">
        <v>63729113</v>
      </c>
      <c r="C281" s="12" t="s">
        <v>260</v>
      </c>
      <c r="D281" s="50">
        <v>7039256</v>
      </c>
      <c r="E281" s="11" t="s">
        <v>76</v>
      </c>
      <c r="F281" s="17" t="s">
        <v>19</v>
      </c>
      <c r="G281" s="11">
        <v>2015</v>
      </c>
      <c r="H281" s="90" t="s">
        <v>18</v>
      </c>
      <c r="I281" s="14">
        <v>3.645</v>
      </c>
      <c r="J281" s="65"/>
      <c r="K281" s="65"/>
      <c r="L281" s="65"/>
      <c r="M281" s="65"/>
      <c r="N281" s="65"/>
      <c r="O281" s="15"/>
      <c r="P281" s="15"/>
      <c r="Q281" s="15"/>
      <c r="R281" s="16"/>
      <c r="S281" s="16" t="s">
        <v>415</v>
      </c>
      <c r="T281" s="18">
        <v>0</v>
      </c>
      <c r="U281" s="19"/>
      <c r="V281" s="19">
        <v>0</v>
      </c>
      <c r="W281" s="19">
        <v>3.645</v>
      </c>
      <c r="X281" s="19">
        <f t="shared" si="8"/>
        <v>3.645</v>
      </c>
      <c r="Y281" s="19">
        <f t="shared" si="9"/>
        <v>3.645</v>
      </c>
      <c r="AA281" s="69"/>
    </row>
    <row r="282" spans="1:27" ht="42.75" x14ac:dyDescent="0.2">
      <c r="A282" s="22" t="s">
        <v>261</v>
      </c>
      <c r="B282" s="11">
        <v>4150422</v>
      </c>
      <c r="C282" s="31" t="s">
        <v>262</v>
      </c>
      <c r="D282" s="51">
        <v>4709217</v>
      </c>
      <c r="E282" s="11" t="s">
        <v>45</v>
      </c>
      <c r="F282" s="17" t="s">
        <v>19</v>
      </c>
      <c r="G282" s="11">
        <v>2016</v>
      </c>
      <c r="H282" s="90" t="s">
        <v>18</v>
      </c>
      <c r="I282" s="14">
        <v>7</v>
      </c>
      <c r="J282" s="65"/>
      <c r="K282" s="65"/>
      <c r="L282" s="65"/>
      <c r="M282" s="65"/>
      <c r="N282" s="65"/>
      <c r="O282" s="15"/>
      <c r="P282" s="15"/>
      <c r="Q282" s="15"/>
      <c r="R282" s="16"/>
      <c r="S282" s="16" t="s">
        <v>416</v>
      </c>
      <c r="T282" s="18">
        <v>0</v>
      </c>
      <c r="U282" s="19"/>
      <c r="V282" s="19">
        <v>0</v>
      </c>
      <c r="W282" s="19">
        <v>7</v>
      </c>
      <c r="X282" s="19">
        <f t="shared" si="8"/>
        <v>7</v>
      </c>
      <c r="Y282" s="19">
        <f t="shared" si="9"/>
        <v>7</v>
      </c>
      <c r="AA282" s="69"/>
    </row>
    <row r="283" spans="1:27" ht="55.5" customHeight="1" x14ac:dyDescent="0.2">
      <c r="A283" s="10" t="s">
        <v>263</v>
      </c>
      <c r="B283" s="11">
        <v>299308</v>
      </c>
      <c r="C283" s="12" t="s">
        <v>264</v>
      </c>
      <c r="D283" s="50">
        <v>1495713</v>
      </c>
      <c r="E283" s="11" t="s">
        <v>302</v>
      </c>
      <c r="F283" s="17" t="s">
        <v>19</v>
      </c>
      <c r="G283" s="11">
        <v>2015</v>
      </c>
      <c r="H283" s="90" t="s">
        <v>22</v>
      </c>
      <c r="I283" s="14"/>
      <c r="J283" s="65">
        <v>48</v>
      </c>
      <c r="K283" s="65"/>
      <c r="L283" s="65">
        <v>48</v>
      </c>
      <c r="M283" s="65"/>
      <c r="N283" s="65"/>
      <c r="O283" s="15"/>
      <c r="P283" s="15"/>
      <c r="Q283" s="15"/>
      <c r="R283" s="16"/>
      <c r="S283" s="16" t="s">
        <v>417</v>
      </c>
      <c r="T283" s="18">
        <v>0</v>
      </c>
      <c r="U283" s="19">
        <v>1</v>
      </c>
      <c r="V283" s="19">
        <v>0</v>
      </c>
      <c r="W283" s="19">
        <v>0</v>
      </c>
      <c r="X283" s="19">
        <f t="shared" si="8"/>
        <v>48</v>
      </c>
      <c r="Y283" s="19">
        <f t="shared" si="9"/>
        <v>48</v>
      </c>
      <c r="AA283" s="69"/>
    </row>
    <row r="284" spans="1:27" ht="42.75" x14ac:dyDescent="0.2">
      <c r="A284" s="10" t="s">
        <v>263</v>
      </c>
      <c r="B284" s="11">
        <v>299308</v>
      </c>
      <c r="C284" s="12" t="s">
        <v>264</v>
      </c>
      <c r="D284" s="50">
        <v>2281911</v>
      </c>
      <c r="E284" s="11" t="s">
        <v>26</v>
      </c>
      <c r="F284" s="17" t="s">
        <v>19</v>
      </c>
      <c r="G284" s="11">
        <v>2015</v>
      </c>
      <c r="H284" s="90" t="s">
        <v>22</v>
      </c>
      <c r="I284" s="14">
        <v>10</v>
      </c>
      <c r="J284" s="65"/>
      <c r="K284" s="65"/>
      <c r="L284" s="65"/>
      <c r="M284" s="65"/>
      <c r="N284" s="65"/>
      <c r="O284" s="15"/>
      <c r="P284" s="15"/>
      <c r="Q284" s="15"/>
      <c r="R284" s="16"/>
      <c r="S284" s="16" t="s">
        <v>417</v>
      </c>
      <c r="T284" s="18">
        <v>0</v>
      </c>
      <c r="U284" s="19"/>
      <c r="V284" s="19">
        <v>0</v>
      </c>
      <c r="W284" s="19">
        <v>10</v>
      </c>
      <c r="X284" s="19">
        <f t="shared" si="8"/>
        <v>10</v>
      </c>
      <c r="Y284" s="19">
        <f t="shared" si="9"/>
        <v>10</v>
      </c>
      <c r="AA284" s="69"/>
    </row>
    <row r="285" spans="1:27" ht="42.75" x14ac:dyDescent="0.2">
      <c r="A285" s="10" t="s">
        <v>263</v>
      </c>
      <c r="B285" s="11">
        <v>299308</v>
      </c>
      <c r="C285" s="12" t="s">
        <v>264</v>
      </c>
      <c r="D285" s="50">
        <v>4245948</v>
      </c>
      <c r="E285" s="11" t="s">
        <v>302</v>
      </c>
      <c r="F285" s="17" t="s">
        <v>19</v>
      </c>
      <c r="G285" s="11">
        <v>2015</v>
      </c>
      <c r="H285" s="90" t="s">
        <v>22</v>
      </c>
      <c r="I285" s="14"/>
      <c r="J285" s="65">
        <v>26</v>
      </c>
      <c r="K285" s="65"/>
      <c r="L285" s="65">
        <v>78</v>
      </c>
      <c r="M285" s="65" t="s">
        <v>461</v>
      </c>
      <c r="N285" s="65"/>
      <c r="O285" s="15"/>
      <c r="P285" s="15"/>
      <c r="Q285" s="15"/>
      <c r="R285" s="16"/>
      <c r="S285" s="16" t="s">
        <v>417</v>
      </c>
      <c r="T285" s="18">
        <v>0</v>
      </c>
      <c r="U285" s="19">
        <v>1</v>
      </c>
      <c r="V285" s="19">
        <v>1</v>
      </c>
      <c r="W285" s="19">
        <v>0</v>
      </c>
      <c r="X285" s="19">
        <f t="shared" si="8"/>
        <v>26</v>
      </c>
      <c r="Y285" s="19">
        <f t="shared" si="9"/>
        <v>26</v>
      </c>
      <c r="AA285" s="69"/>
    </row>
    <row r="286" spans="1:27" ht="42.75" x14ac:dyDescent="0.2">
      <c r="A286" s="12" t="s">
        <v>266</v>
      </c>
      <c r="B286" s="11">
        <v>75004437</v>
      </c>
      <c r="C286" s="31" t="s">
        <v>269</v>
      </c>
      <c r="D286" s="50">
        <v>1016631</v>
      </c>
      <c r="E286" s="11" t="s">
        <v>32</v>
      </c>
      <c r="F286" s="17" t="s">
        <v>19</v>
      </c>
      <c r="G286" s="11">
        <v>2015</v>
      </c>
      <c r="H286" s="90" t="s">
        <v>18</v>
      </c>
      <c r="I286" s="14">
        <v>13.369</v>
      </c>
      <c r="J286" s="65"/>
      <c r="K286" s="65"/>
      <c r="L286" s="65"/>
      <c r="M286" s="65"/>
      <c r="N286" s="65"/>
      <c r="O286" s="15"/>
      <c r="P286" s="15"/>
      <c r="Q286" s="15"/>
      <c r="R286" s="16"/>
      <c r="S286" s="16" t="s">
        <v>418</v>
      </c>
      <c r="T286" s="19">
        <v>1</v>
      </c>
      <c r="U286" s="19"/>
      <c r="V286" s="19">
        <v>0</v>
      </c>
      <c r="W286" s="19">
        <v>13.375999999999999</v>
      </c>
      <c r="X286" s="19">
        <f t="shared" si="8"/>
        <v>13.369</v>
      </c>
      <c r="Y286" s="19">
        <f t="shared" si="9"/>
        <v>13.369</v>
      </c>
      <c r="AA286" s="69"/>
    </row>
    <row r="287" spans="1:27" ht="42.75" x14ac:dyDescent="0.2">
      <c r="A287" s="10" t="s">
        <v>266</v>
      </c>
      <c r="B287" s="11">
        <v>75004437</v>
      </c>
      <c r="C287" s="12" t="s">
        <v>267</v>
      </c>
      <c r="D287" s="50">
        <v>3807446</v>
      </c>
      <c r="E287" s="11" t="s">
        <v>268</v>
      </c>
      <c r="F287" s="17" t="s">
        <v>19</v>
      </c>
      <c r="G287" s="11">
        <v>2015</v>
      </c>
      <c r="H287" s="90" t="s">
        <v>18</v>
      </c>
      <c r="I287" s="14">
        <v>4.9000000000000004</v>
      </c>
      <c r="J287" s="65"/>
      <c r="K287" s="65"/>
      <c r="L287" s="65"/>
      <c r="M287" s="65"/>
      <c r="N287" s="65"/>
      <c r="O287" s="15"/>
      <c r="P287" s="15"/>
      <c r="Q287" s="15"/>
      <c r="R287" s="16"/>
      <c r="S287" s="16" t="s">
        <v>418</v>
      </c>
      <c r="T287" s="18">
        <v>1</v>
      </c>
      <c r="U287" s="19"/>
      <c r="V287" s="19">
        <v>0</v>
      </c>
      <c r="W287" s="19">
        <v>4.9000000000000004</v>
      </c>
      <c r="X287" s="19">
        <f t="shared" si="8"/>
        <v>4.9000000000000004</v>
      </c>
      <c r="Y287" s="19">
        <f t="shared" si="9"/>
        <v>4.9000000000000004</v>
      </c>
      <c r="AA287" s="69"/>
    </row>
    <row r="288" spans="1:27" ht="93.75" customHeight="1" x14ac:dyDescent="0.2">
      <c r="A288" s="10" t="s">
        <v>266</v>
      </c>
      <c r="B288" s="11">
        <v>75004437</v>
      </c>
      <c r="C288" s="12" t="s">
        <v>267</v>
      </c>
      <c r="D288" s="50">
        <v>4299116</v>
      </c>
      <c r="E288" s="11" t="s">
        <v>64</v>
      </c>
      <c r="F288" s="17" t="s">
        <v>19</v>
      </c>
      <c r="G288" s="11">
        <v>2015</v>
      </c>
      <c r="H288" s="90" t="s">
        <v>18</v>
      </c>
      <c r="I288" s="14">
        <v>1.5</v>
      </c>
      <c r="J288" s="65"/>
      <c r="K288" s="65"/>
      <c r="L288" s="65"/>
      <c r="M288" s="65"/>
      <c r="N288" s="65"/>
      <c r="O288" s="15"/>
      <c r="P288" s="15"/>
      <c r="Q288" s="15"/>
      <c r="R288" s="16"/>
      <c r="S288" s="16" t="s">
        <v>418</v>
      </c>
      <c r="T288" s="18">
        <v>1</v>
      </c>
      <c r="U288" s="19"/>
      <c r="V288" s="19">
        <v>0</v>
      </c>
      <c r="W288" s="19">
        <v>1.5</v>
      </c>
      <c r="X288" s="19">
        <f t="shared" si="8"/>
        <v>1.5</v>
      </c>
      <c r="Y288" s="19">
        <f t="shared" si="9"/>
        <v>1.5</v>
      </c>
      <c r="AA288" s="69"/>
    </row>
    <row r="289" spans="1:27" ht="42.75" x14ac:dyDescent="0.2">
      <c r="A289" s="10" t="s">
        <v>271</v>
      </c>
      <c r="B289" s="11">
        <v>70937729</v>
      </c>
      <c r="C289" s="12" t="s">
        <v>227</v>
      </c>
      <c r="D289" s="50">
        <v>3888645</v>
      </c>
      <c r="E289" s="11" t="s">
        <v>32</v>
      </c>
      <c r="F289" s="17" t="s">
        <v>19</v>
      </c>
      <c r="G289" s="11">
        <v>2015</v>
      </c>
      <c r="H289" s="90" t="s">
        <v>18</v>
      </c>
      <c r="I289" s="14">
        <v>0.5</v>
      </c>
      <c r="J289" s="65"/>
      <c r="K289" s="65"/>
      <c r="L289" s="65"/>
      <c r="M289" s="65"/>
      <c r="N289" s="65"/>
      <c r="O289" s="15"/>
      <c r="P289" s="15"/>
      <c r="Q289" s="15"/>
      <c r="R289" s="16"/>
      <c r="S289" s="16" t="s">
        <v>420</v>
      </c>
      <c r="T289" s="18">
        <v>0</v>
      </c>
      <c r="U289" s="19"/>
      <c r="V289" s="19">
        <v>0</v>
      </c>
      <c r="W289" s="19">
        <v>0.5</v>
      </c>
      <c r="X289" s="19">
        <f t="shared" si="8"/>
        <v>0.5</v>
      </c>
      <c r="Y289" s="19">
        <f t="shared" si="9"/>
        <v>0.5</v>
      </c>
      <c r="AA289" s="69"/>
    </row>
    <row r="290" spans="1:27" ht="42.75" x14ac:dyDescent="0.2">
      <c r="A290" s="10" t="s">
        <v>271</v>
      </c>
      <c r="B290" s="11">
        <v>70937729</v>
      </c>
      <c r="C290" s="12" t="s">
        <v>227</v>
      </c>
      <c r="D290" s="50">
        <v>3893069</v>
      </c>
      <c r="E290" s="11" t="s">
        <v>32</v>
      </c>
      <c r="F290" s="17" t="s">
        <v>19</v>
      </c>
      <c r="G290" s="11">
        <v>2015</v>
      </c>
      <c r="H290" s="90" t="s">
        <v>18</v>
      </c>
      <c r="I290" s="14">
        <v>0.5</v>
      </c>
      <c r="J290" s="65"/>
      <c r="K290" s="65"/>
      <c r="L290" s="65"/>
      <c r="M290" s="65"/>
      <c r="N290" s="65"/>
      <c r="O290" s="15"/>
      <c r="P290" s="15"/>
      <c r="Q290" s="15"/>
      <c r="R290" s="16"/>
      <c r="S290" s="16" t="s">
        <v>420</v>
      </c>
      <c r="T290" s="18">
        <v>0</v>
      </c>
      <c r="U290" s="19"/>
      <c r="V290" s="19">
        <v>0</v>
      </c>
      <c r="W290" s="19">
        <v>0.5</v>
      </c>
      <c r="X290" s="19">
        <f t="shared" si="8"/>
        <v>0.5</v>
      </c>
      <c r="Y290" s="19">
        <f t="shared" si="9"/>
        <v>0.5</v>
      </c>
      <c r="AA290" s="69"/>
    </row>
    <row r="291" spans="1:27" ht="42.75" x14ac:dyDescent="0.2">
      <c r="A291" s="10" t="s">
        <v>271</v>
      </c>
      <c r="B291" s="11">
        <v>70937729</v>
      </c>
      <c r="C291" s="12" t="s">
        <v>227</v>
      </c>
      <c r="D291" s="50">
        <v>7306950</v>
      </c>
      <c r="E291" s="11" t="s">
        <v>32</v>
      </c>
      <c r="F291" s="17" t="s">
        <v>19</v>
      </c>
      <c r="G291" s="11">
        <v>2015</v>
      </c>
      <c r="H291" s="90" t="s">
        <v>18</v>
      </c>
      <c r="I291" s="14">
        <v>0.4</v>
      </c>
      <c r="J291" s="65"/>
      <c r="K291" s="65"/>
      <c r="L291" s="65"/>
      <c r="M291" s="65"/>
      <c r="N291" s="65"/>
      <c r="O291" s="15"/>
      <c r="P291" s="15"/>
      <c r="Q291" s="15"/>
      <c r="R291" s="16"/>
      <c r="S291" s="16" t="s">
        <v>420</v>
      </c>
      <c r="T291" s="18">
        <v>0</v>
      </c>
      <c r="U291" s="19"/>
      <c r="V291" s="19">
        <v>0</v>
      </c>
      <c r="W291" s="19">
        <v>0.4</v>
      </c>
      <c r="X291" s="19">
        <f t="shared" si="8"/>
        <v>0.4</v>
      </c>
      <c r="Y291" s="19">
        <f t="shared" si="9"/>
        <v>0.4</v>
      </c>
      <c r="AA291" s="69"/>
    </row>
    <row r="292" spans="1:27" ht="42.75" x14ac:dyDescent="0.2">
      <c r="A292" s="10" t="s">
        <v>271</v>
      </c>
      <c r="B292" s="11">
        <v>70937729</v>
      </c>
      <c r="C292" s="12" t="s">
        <v>227</v>
      </c>
      <c r="D292" s="50">
        <v>8412908</v>
      </c>
      <c r="E292" s="11" t="s">
        <v>32</v>
      </c>
      <c r="F292" s="17" t="s">
        <v>19</v>
      </c>
      <c r="G292" s="11">
        <v>2015</v>
      </c>
      <c r="H292" s="90" t="s">
        <v>18</v>
      </c>
      <c r="I292" s="14">
        <v>0.5</v>
      </c>
      <c r="J292" s="65"/>
      <c r="K292" s="65"/>
      <c r="L292" s="65"/>
      <c r="M292" s="65"/>
      <c r="N292" s="65"/>
      <c r="O292" s="15"/>
      <c r="P292" s="15"/>
      <c r="Q292" s="15"/>
      <c r="R292" s="16"/>
      <c r="S292" s="16" t="s">
        <v>420</v>
      </c>
      <c r="T292" s="18">
        <v>0</v>
      </c>
      <c r="U292" s="19"/>
      <c r="V292" s="19">
        <v>0</v>
      </c>
      <c r="W292" s="19">
        <v>0.5</v>
      </c>
      <c r="X292" s="19">
        <f t="shared" si="8"/>
        <v>0.5</v>
      </c>
      <c r="Y292" s="19">
        <f t="shared" si="9"/>
        <v>0.5</v>
      </c>
      <c r="AA292" s="69"/>
    </row>
    <row r="293" spans="1:27" ht="42.75" x14ac:dyDescent="0.2">
      <c r="A293" s="10" t="s">
        <v>272</v>
      </c>
      <c r="B293" s="11">
        <v>6539866</v>
      </c>
      <c r="C293" s="12" t="s">
        <v>273</v>
      </c>
      <c r="D293" s="51">
        <v>1971172</v>
      </c>
      <c r="E293" s="11" t="s">
        <v>302</v>
      </c>
      <c r="F293" s="17" t="s">
        <v>19</v>
      </c>
      <c r="G293" s="11">
        <v>2015</v>
      </c>
      <c r="H293" s="90" t="s">
        <v>22</v>
      </c>
      <c r="I293" s="14"/>
      <c r="J293" s="65">
        <v>17</v>
      </c>
      <c r="K293" s="65"/>
      <c r="L293" s="65">
        <v>17</v>
      </c>
      <c r="M293" s="65"/>
      <c r="N293" s="65"/>
      <c r="O293" s="15"/>
      <c r="P293" s="15"/>
      <c r="Q293" s="15"/>
      <c r="R293" s="16"/>
      <c r="S293" s="16" t="s">
        <v>421</v>
      </c>
      <c r="T293" s="18">
        <v>0</v>
      </c>
      <c r="U293" s="19">
        <v>1</v>
      </c>
      <c r="V293" s="19">
        <v>0</v>
      </c>
      <c r="W293" s="19">
        <v>0</v>
      </c>
      <c r="X293" s="19">
        <f t="shared" si="8"/>
        <v>17</v>
      </c>
      <c r="Y293" s="19">
        <f t="shared" si="9"/>
        <v>17</v>
      </c>
      <c r="AA293" s="69"/>
    </row>
    <row r="294" spans="1:27" ht="42.75" x14ac:dyDescent="0.2">
      <c r="A294" s="10" t="s">
        <v>272</v>
      </c>
      <c r="B294" s="11">
        <v>6539866</v>
      </c>
      <c r="C294" s="12" t="s">
        <v>273</v>
      </c>
      <c r="D294" s="51">
        <v>3190685</v>
      </c>
      <c r="E294" s="11" t="s">
        <v>302</v>
      </c>
      <c r="F294" s="17" t="s">
        <v>19</v>
      </c>
      <c r="G294" s="11">
        <v>2015</v>
      </c>
      <c r="H294" s="90" t="s">
        <v>22</v>
      </c>
      <c r="I294" s="14"/>
      <c r="J294" s="65">
        <v>11</v>
      </c>
      <c r="K294" s="65"/>
      <c r="L294" s="65">
        <v>42</v>
      </c>
      <c r="M294" s="65" t="s">
        <v>462</v>
      </c>
      <c r="N294" s="65"/>
      <c r="O294" s="15"/>
      <c r="P294" s="15"/>
      <c r="Q294" s="15"/>
      <c r="R294" s="16"/>
      <c r="S294" s="16" t="s">
        <v>421</v>
      </c>
      <c r="T294" s="18">
        <v>0</v>
      </c>
      <c r="U294" s="19">
        <v>1</v>
      </c>
      <c r="V294" s="19">
        <v>1</v>
      </c>
      <c r="W294" s="19">
        <v>0</v>
      </c>
      <c r="X294" s="19">
        <f t="shared" si="8"/>
        <v>11</v>
      </c>
      <c r="Y294" s="19">
        <f t="shared" si="9"/>
        <v>11</v>
      </c>
      <c r="AA294" s="69"/>
    </row>
    <row r="295" spans="1:27" ht="42.75" x14ac:dyDescent="0.2">
      <c r="A295" s="10" t="s">
        <v>274</v>
      </c>
      <c r="B295" s="11">
        <v>25862294</v>
      </c>
      <c r="C295" s="12" t="s">
        <v>275</v>
      </c>
      <c r="D295" s="50">
        <v>2092050</v>
      </c>
      <c r="E295" s="11" t="s">
        <v>76</v>
      </c>
      <c r="F295" s="17" t="s">
        <v>19</v>
      </c>
      <c r="G295" s="11">
        <v>2015</v>
      </c>
      <c r="H295" s="90" t="s">
        <v>18</v>
      </c>
      <c r="I295" s="14">
        <v>1.8</v>
      </c>
      <c r="J295" s="65"/>
      <c r="K295" s="65"/>
      <c r="L295" s="65"/>
      <c r="M295" s="65"/>
      <c r="N295" s="65"/>
      <c r="O295" s="15"/>
      <c r="P295" s="15"/>
      <c r="Q295" s="15"/>
      <c r="R295" s="16"/>
      <c r="S295" s="16" t="s">
        <v>422</v>
      </c>
      <c r="T295" s="18">
        <v>0</v>
      </c>
      <c r="U295" s="19"/>
      <c r="V295" s="19">
        <v>0</v>
      </c>
      <c r="W295" s="19">
        <v>1.8</v>
      </c>
      <c r="X295" s="19">
        <f t="shared" si="8"/>
        <v>1.8</v>
      </c>
      <c r="Y295" s="19">
        <f t="shared" si="9"/>
        <v>1.8</v>
      </c>
      <c r="AA295" s="69"/>
    </row>
    <row r="296" spans="1:27" ht="42.75" x14ac:dyDescent="0.2">
      <c r="A296" s="10" t="s">
        <v>274</v>
      </c>
      <c r="B296" s="11">
        <v>25862294</v>
      </c>
      <c r="C296" s="12" t="s">
        <v>275</v>
      </c>
      <c r="D296" s="50">
        <v>3426807</v>
      </c>
      <c r="E296" s="11" t="s">
        <v>161</v>
      </c>
      <c r="F296" s="17" t="s">
        <v>19</v>
      </c>
      <c r="G296" s="11">
        <v>2015</v>
      </c>
      <c r="H296" s="90" t="s">
        <v>18</v>
      </c>
      <c r="I296" s="14">
        <v>3.55</v>
      </c>
      <c r="J296" s="65"/>
      <c r="K296" s="65"/>
      <c r="L296" s="65"/>
      <c r="M296" s="65"/>
      <c r="N296" s="65"/>
      <c r="O296" s="15"/>
      <c r="P296" s="15"/>
      <c r="Q296" s="15"/>
      <c r="R296" s="16"/>
      <c r="S296" s="16" t="s">
        <v>422</v>
      </c>
      <c r="T296" s="18">
        <v>0</v>
      </c>
      <c r="U296" s="19"/>
      <c r="V296" s="19">
        <v>0</v>
      </c>
      <c r="W296" s="19">
        <v>3.5500000000000003</v>
      </c>
      <c r="X296" s="19">
        <f t="shared" si="8"/>
        <v>3.55</v>
      </c>
      <c r="Y296" s="19">
        <f t="shared" si="9"/>
        <v>3.55</v>
      </c>
      <c r="AA296" s="69"/>
    </row>
    <row r="297" spans="1:27" ht="42.75" x14ac:dyDescent="0.2">
      <c r="A297" s="10" t="s">
        <v>274</v>
      </c>
      <c r="B297" s="11">
        <v>25862294</v>
      </c>
      <c r="C297" s="12" t="s">
        <v>275</v>
      </c>
      <c r="D297" s="50">
        <v>5161582</v>
      </c>
      <c r="E297" s="11" t="s">
        <v>32</v>
      </c>
      <c r="F297" s="17" t="s">
        <v>19</v>
      </c>
      <c r="G297" s="11">
        <v>2015</v>
      </c>
      <c r="H297" s="90" t="s">
        <v>18</v>
      </c>
      <c r="I297" s="14">
        <v>0.9</v>
      </c>
      <c r="J297" s="65"/>
      <c r="K297" s="65"/>
      <c r="L297" s="65"/>
      <c r="M297" s="65"/>
      <c r="N297" s="65"/>
      <c r="O297" s="15"/>
      <c r="P297" s="15"/>
      <c r="Q297" s="15"/>
      <c r="R297" s="16"/>
      <c r="S297" s="16" t="s">
        <v>422</v>
      </c>
      <c r="T297" s="18">
        <v>0</v>
      </c>
      <c r="U297" s="19"/>
      <c r="V297" s="19">
        <v>0</v>
      </c>
      <c r="W297" s="19">
        <v>0.9</v>
      </c>
      <c r="X297" s="19">
        <f t="shared" si="8"/>
        <v>0.9</v>
      </c>
      <c r="Y297" s="19">
        <f t="shared" si="9"/>
        <v>0.9</v>
      </c>
      <c r="AA297" s="69"/>
    </row>
    <row r="298" spans="1:27" ht="42.75" x14ac:dyDescent="0.2">
      <c r="A298" s="10" t="s">
        <v>280</v>
      </c>
      <c r="B298" s="11">
        <v>75004429</v>
      </c>
      <c r="C298" s="12" t="s">
        <v>281</v>
      </c>
      <c r="D298" s="50">
        <v>5561320</v>
      </c>
      <c r="E298" s="11" t="s">
        <v>23</v>
      </c>
      <c r="F298" s="17" t="s">
        <v>19</v>
      </c>
      <c r="G298" s="11">
        <v>2016</v>
      </c>
      <c r="H298" s="90" t="s">
        <v>22</v>
      </c>
      <c r="I298" s="14">
        <v>18</v>
      </c>
      <c r="J298" s="65"/>
      <c r="K298" s="65"/>
      <c r="L298" s="65"/>
      <c r="M298" s="65"/>
      <c r="N298" s="65"/>
      <c r="O298" s="15"/>
      <c r="P298" s="15"/>
      <c r="Q298" s="15"/>
      <c r="R298" s="16"/>
      <c r="S298" s="16" t="s">
        <v>425</v>
      </c>
      <c r="T298" s="18">
        <v>1</v>
      </c>
      <c r="U298" s="19"/>
      <c r="V298" s="19">
        <v>0</v>
      </c>
      <c r="W298" s="19">
        <v>18</v>
      </c>
      <c r="X298" s="19">
        <f t="shared" si="8"/>
        <v>18</v>
      </c>
      <c r="Y298" s="19">
        <f t="shared" si="9"/>
        <v>18</v>
      </c>
      <c r="AA298" s="69"/>
    </row>
    <row r="299" spans="1:27" ht="42.75" x14ac:dyDescent="0.2">
      <c r="A299" s="10" t="s">
        <v>280</v>
      </c>
      <c r="B299" s="11">
        <v>75004429</v>
      </c>
      <c r="C299" s="12" t="s">
        <v>281</v>
      </c>
      <c r="D299" s="50">
        <v>8167770</v>
      </c>
      <c r="E299" s="11" t="s">
        <v>37</v>
      </c>
      <c r="F299" s="17" t="s">
        <v>19</v>
      </c>
      <c r="G299" s="11">
        <v>2015</v>
      </c>
      <c r="H299" s="90" t="s">
        <v>22</v>
      </c>
      <c r="I299" s="14">
        <v>171</v>
      </c>
      <c r="J299" s="65"/>
      <c r="K299" s="65"/>
      <c r="L299" s="65"/>
      <c r="M299" s="65"/>
      <c r="N299" s="65"/>
      <c r="O299" s="15"/>
      <c r="P299" s="15"/>
      <c r="Q299" s="15"/>
      <c r="R299" s="16"/>
      <c r="S299" s="16" t="s">
        <v>425</v>
      </c>
      <c r="T299" s="18">
        <v>1</v>
      </c>
      <c r="U299" s="19"/>
      <c r="V299" s="19">
        <v>0</v>
      </c>
      <c r="W299" s="19">
        <v>171</v>
      </c>
      <c r="X299" s="19">
        <f t="shared" si="8"/>
        <v>171</v>
      </c>
      <c r="Y299" s="19">
        <f t="shared" si="9"/>
        <v>171</v>
      </c>
      <c r="AA299" s="69"/>
    </row>
    <row r="300" spans="1:27" ht="42.75" x14ac:dyDescent="0.2">
      <c r="A300" s="10" t="s">
        <v>280</v>
      </c>
      <c r="B300" s="11">
        <v>75004429</v>
      </c>
      <c r="C300" s="12" t="s">
        <v>281</v>
      </c>
      <c r="D300" s="50">
        <v>8780373</v>
      </c>
      <c r="E300" s="11" t="s">
        <v>47</v>
      </c>
      <c r="F300" s="17" t="s">
        <v>19</v>
      </c>
      <c r="G300" s="11">
        <v>2015</v>
      </c>
      <c r="H300" s="90" t="s">
        <v>22</v>
      </c>
      <c r="I300" s="14">
        <v>14</v>
      </c>
      <c r="J300" s="65"/>
      <c r="K300" s="65"/>
      <c r="L300" s="65"/>
      <c r="M300" s="65"/>
      <c r="N300" s="65"/>
      <c r="O300" s="15"/>
      <c r="P300" s="15"/>
      <c r="Q300" s="15"/>
      <c r="R300" s="16"/>
      <c r="S300" s="16" t="s">
        <v>425</v>
      </c>
      <c r="T300" s="18">
        <v>1</v>
      </c>
      <c r="U300" s="19"/>
      <c r="V300" s="19">
        <v>0</v>
      </c>
      <c r="W300" s="19">
        <v>14</v>
      </c>
      <c r="X300" s="19">
        <f t="shared" si="8"/>
        <v>14</v>
      </c>
      <c r="Y300" s="19">
        <f t="shared" si="9"/>
        <v>14</v>
      </c>
      <c r="AA300" s="69"/>
    </row>
    <row r="301" spans="1:27" ht="42.75" x14ac:dyDescent="0.2">
      <c r="A301" s="10" t="s">
        <v>282</v>
      </c>
      <c r="B301" s="11">
        <v>60800691</v>
      </c>
      <c r="C301" s="12" t="s">
        <v>283</v>
      </c>
      <c r="D301" s="50">
        <v>2608101</v>
      </c>
      <c r="E301" s="11" t="s">
        <v>176</v>
      </c>
      <c r="F301" s="17" t="s">
        <v>19</v>
      </c>
      <c r="G301" s="11">
        <v>2015</v>
      </c>
      <c r="H301" s="90" t="s">
        <v>22</v>
      </c>
      <c r="I301" s="14">
        <v>10</v>
      </c>
      <c r="J301" s="65"/>
      <c r="K301" s="65"/>
      <c r="L301" s="65"/>
      <c r="M301" s="65"/>
      <c r="N301" s="65"/>
      <c r="O301" s="15"/>
      <c r="P301" s="15"/>
      <c r="Q301" s="15"/>
      <c r="R301" s="16"/>
      <c r="S301" s="16" t="s">
        <v>426</v>
      </c>
      <c r="T301" s="18">
        <v>0</v>
      </c>
      <c r="U301" s="19"/>
      <c r="V301" s="19">
        <v>0</v>
      </c>
      <c r="W301" s="19">
        <v>10</v>
      </c>
      <c r="X301" s="19">
        <f t="shared" si="8"/>
        <v>10</v>
      </c>
      <c r="Y301" s="19">
        <f t="shared" si="9"/>
        <v>10</v>
      </c>
      <c r="AA301" s="69"/>
    </row>
    <row r="302" spans="1:27" ht="42.75" x14ac:dyDescent="0.2">
      <c r="A302" s="10" t="s">
        <v>448</v>
      </c>
      <c r="B302" s="11">
        <v>26533952</v>
      </c>
      <c r="C302" s="12" t="s">
        <v>285</v>
      </c>
      <c r="D302" s="50">
        <v>2438290</v>
      </c>
      <c r="E302" s="11" t="s">
        <v>76</v>
      </c>
      <c r="F302" s="17" t="s">
        <v>19</v>
      </c>
      <c r="G302" s="11">
        <v>2015</v>
      </c>
      <c r="H302" s="90" t="s">
        <v>18</v>
      </c>
      <c r="I302" s="14">
        <v>2.7</v>
      </c>
      <c r="J302" s="65"/>
      <c r="K302" s="65"/>
      <c r="L302" s="65"/>
      <c r="M302" s="65"/>
      <c r="N302" s="65"/>
      <c r="O302" s="15"/>
      <c r="P302" s="15"/>
      <c r="Q302" s="15"/>
      <c r="R302" s="16"/>
      <c r="S302" s="16" t="s">
        <v>427</v>
      </c>
      <c r="T302" s="18">
        <v>0</v>
      </c>
      <c r="U302" s="19"/>
      <c r="V302" s="19">
        <v>0</v>
      </c>
      <c r="W302" s="19">
        <v>2.7</v>
      </c>
      <c r="X302" s="19">
        <f t="shared" si="8"/>
        <v>2.7</v>
      </c>
      <c r="Y302" s="19">
        <f t="shared" si="9"/>
        <v>2.7</v>
      </c>
      <c r="AA302" s="69"/>
    </row>
    <row r="303" spans="1:27" ht="42.75" x14ac:dyDescent="0.2">
      <c r="A303" s="10" t="s">
        <v>448</v>
      </c>
      <c r="B303" s="11">
        <v>26533952</v>
      </c>
      <c r="C303" s="12" t="s">
        <v>285</v>
      </c>
      <c r="D303" s="50">
        <v>8837233</v>
      </c>
      <c r="E303" s="11" t="s">
        <v>32</v>
      </c>
      <c r="F303" s="17" t="s">
        <v>19</v>
      </c>
      <c r="G303" s="11">
        <v>2015</v>
      </c>
      <c r="H303" s="90" t="s">
        <v>18</v>
      </c>
      <c r="I303" s="14">
        <v>1.9</v>
      </c>
      <c r="J303" s="65"/>
      <c r="K303" s="65"/>
      <c r="L303" s="65"/>
      <c r="M303" s="65"/>
      <c r="N303" s="65"/>
      <c r="O303" s="15"/>
      <c r="P303" s="15"/>
      <c r="Q303" s="15"/>
      <c r="R303" s="16"/>
      <c r="S303" s="16" t="s">
        <v>427</v>
      </c>
      <c r="T303" s="18">
        <v>0</v>
      </c>
      <c r="U303" s="19"/>
      <c r="V303" s="19">
        <v>0</v>
      </c>
      <c r="W303" s="19">
        <v>1.9</v>
      </c>
      <c r="X303" s="19">
        <f t="shared" si="8"/>
        <v>1.9</v>
      </c>
      <c r="Y303" s="19">
        <f t="shared" si="9"/>
        <v>1.9</v>
      </c>
      <c r="AA303" s="69"/>
    </row>
    <row r="304" spans="1:27" ht="42.75" x14ac:dyDescent="0.2">
      <c r="A304" s="10" t="s">
        <v>448</v>
      </c>
      <c r="B304" s="11">
        <v>26533952</v>
      </c>
      <c r="C304" s="12" t="s">
        <v>285</v>
      </c>
      <c r="D304" s="50">
        <v>9221006</v>
      </c>
      <c r="E304" s="11" t="s">
        <v>212</v>
      </c>
      <c r="F304" s="17" t="s">
        <v>19</v>
      </c>
      <c r="G304" s="11">
        <v>2016</v>
      </c>
      <c r="H304" s="90" t="s">
        <v>18</v>
      </c>
      <c r="I304" s="14">
        <v>2.8370000000000002</v>
      </c>
      <c r="J304" s="65"/>
      <c r="K304" s="65"/>
      <c r="L304" s="65"/>
      <c r="M304" s="65"/>
      <c r="N304" s="65"/>
      <c r="O304" s="15"/>
      <c r="P304" s="15"/>
      <c r="Q304" s="15"/>
      <c r="R304" s="16"/>
      <c r="S304" s="16" t="s">
        <v>427</v>
      </c>
      <c r="T304" s="18">
        <v>0</v>
      </c>
      <c r="U304" s="19"/>
      <c r="V304" s="19">
        <v>0</v>
      </c>
      <c r="W304" s="19">
        <v>2.8370000000000002</v>
      </c>
      <c r="X304" s="19">
        <f t="shared" si="8"/>
        <v>2.8370000000000002</v>
      </c>
      <c r="Y304" s="19">
        <f t="shared" si="9"/>
        <v>2.8370000000000002</v>
      </c>
      <c r="AA304" s="69"/>
    </row>
    <row r="305" spans="1:27" ht="42.75" x14ac:dyDescent="0.2">
      <c r="A305" s="10" t="s">
        <v>286</v>
      </c>
      <c r="B305" s="11">
        <v>64988309</v>
      </c>
      <c r="C305" s="12" t="s">
        <v>287</v>
      </c>
      <c r="D305" s="50">
        <v>6382746</v>
      </c>
      <c r="E305" s="11" t="s">
        <v>144</v>
      </c>
      <c r="F305" s="17" t="s">
        <v>19</v>
      </c>
      <c r="G305" s="11">
        <v>2015</v>
      </c>
      <c r="H305" s="90" t="s">
        <v>18</v>
      </c>
      <c r="I305" s="14">
        <v>2.2000000000000002</v>
      </c>
      <c r="J305" s="65"/>
      <c r="K305" s="65"/>
      <c r="L305" s="65"/>
      <c r="M305" s="65"/>
      <c r="N305" s="65"/>
      <c r="O305" s="15"/>
      <c r="P305" s="15"/>
      <c r="Q305" s="15"/>
      <c r="R305" s="16"/>
      <c r="S305" s="16" t="s">
        <v>428</v>
      </c>
      <c r="T305" s="18">
        <v>0</v>
      </c>
      <c r="U305" s="19"/>
      <c r="V305" s="19">
        <v>0</v>
      </c>
      <c r="W305" s="19">
        <v>2.2000000000000002</v>
      </c>
      <c r="X305" s="19">
        <f t="shared" si="8"/>
        <v>2.2000000000000002</v>
      </c>
      <c r="Y305" s="19">
        <f t="shared" si="9"/>
        <v>2.2000000000000002</v>
      </c>
      <c r="AA305" s="69"/>
    </row>
    <row r="306" spans="1:27" ht="42.75" x14ac:dyDescent="0.2">
      <c r="A306" s="10" t="s">
        <v>286</v>
      </c>
      <c r="B306" s="11">
        <v>64988309</v>
      </c>
      <c r="C306" s="12" t="s">
        <v>287</v>
      </c>
      <c r="D306" s="50">
        <v>6514378</v>
      </c>
      <c r="E306" s="11" t="s">
        <v>76</v>
      </c>
      <c r="F306" s="17" t="s">
        <v>19</v>
      </c>
      <c r="G306" s="11">
        <v>2015</v>
      </c>
      <c r="H306" s="90" t="s">
        <v>18</v>
      </c>
      <c r="I306" s="14">
        <v>6</v>
      </c>
      <c r="J306" s="65"/>
      <c r="K306" s="65"/>
      <c r="L306" s="65"/>
      <c r="M306" s="65"/>
      <c r="N306" s="65"/>
      <c r="O306" s="15"/>
      <c r="P306" s="15"/>
      <c r="Q306" s="15"/>
      <c r="R306" s="16"/>
      <c r="S306" s="16" t="s">
        <v>428</v>
      </c>
      <c r="T306" s="18">
        <v>0</v>
      </c>
      <c r="U306" s="19"/>
      <c r="V306" s="19">
        <v>0</v>
      </c>
      <c r="W306" s="19">
        <v>6</v>
      </c>
      <c r="X306" s="19">
        <f t="shared" si="8"/>
        <v>6</v>
      </c>
      <c r="Y306" s="19">
        <f t="shared" si="9"/>
        <v>6</v>
      </c>
      <c r="AA306" s="69"/>
    </row>
    <row r="307" spans="1:27" ht="42.75" x14ac:dyDescent="0.2">
      <c r="A307" s="10" t="s">
        <v>305</v>
      </c>
      <c r="B307" s="11">
        <v>8802335</v>
      </c>
      <c r="C307" s="10" t="s">
        <v>447</v>
      </c>
      <c r="D307" s="50">
        <v>7367225</v>
      </c>
      <c r="E307" s="11" t="s">
        <v>54</v>
      </c>
      <c r="F307" s="17" t="s">
        <v>19</v>
      </c>
      <c r="G307" s="11">
        <v>2021</v>
      </c>
      <c r="H307" s="90" t="s">
        <v>18</v>
      </c>
      <c r="I307" s="14">
        <v>5.46</v>
      </c>
      <c r="J307" s="82"/>
      <c r="K307" s="82"/>
      <c r="L307" s="82"/>
      <c r="M307" s="82"/>
      <c r="N307" s="82"/>
      <c r="O307" s="83"/>
      <c r="P307" s="83"/>
      <c r="Q307" s="83"/>
      <c r="R307" s="16"/>
      <c r="S307" s="16" t="s">
        <v>429</v>
      </c>
      <c r="T307" s="18">
        <v>0</v>
      </c>
      <c r="U307" s="19"/>
      <c r="V307" s="19">
        <v>0</v>
      </c>
      <c r="W307" s="19">
        <v>3.5</v>
      </c>
      <c r="X307" s="19">
        <f t="shared" si="8"/>
        <v>5.46</v>
      </c>
      <c r="Y307" s="19">
        <f t="shared" si="9"/>
        <v>5.46</v>
      </c>
      <c r="AA307" s="69"/>
    </row>
    <row r="308" spans="1:27" ht="49.5" customHeight="1" x14ac:dyDescent="0.2">
      <c r="A308" s="10" t="s">
        <v>30</v>
      </c>
      <c r="B308" s="11">
        <v>47607483</v>
      </c>
      <c r="C308" s="12" t="s">
        <v>31</v>
      </c>
      <c r="D308" s="50">
        <v>3791851</v>
      </c>
      <c r="E308" s="11" t="s">
        <v>32</v>
      </c>
      <c r="F308" s="17" t="s">
        <v>41</v>
      </c>
      <c r="G308" s="11">
        <v>2015</v>
      </c>
      <c r="H308" s="90" t="s">
        <v>18</v>
      </c>
      <c r="I308" s="14">
        <v>0.81399999999999995</v>
      </c>
      <c r="J308" s="65"/>
      <c r="K308" s="65"/>
      <c r="L308" s="65"/>
      <c r="M308" s="65"/>
      <c r="N308" s="65"/>
      <c r="O308" s="15"/>
      <c r="P308" s="15"/>
      <c r="Q308" s="15"/>
      <c r="R308" s="16"/>
      <c r="S308" s="16" t="s">
        <v>311</v>
      </c>
      <c r="T308" s="18">
        <v>0</v>
      </c>
      <c r="U308" s="19"/>
      <c r="V308" s="19">
        <v>0</v>
      </c>
      <c r="W308" s="19">
        <v>0.81399999999999995</v>
      </c>
      <c r="X308" s="19">
        <f t="shared" si="8"/>
        <v>0.81399999999999995</v>
      </c>
      <c r="Y308" s="19">
        <f t="shared" si="9"/>
        <v>0.81399999999999995</v>
      </c>
      <c r="AA308" s="69"/>
    </row>
    <row r="309" spans="1:27" ht="42.75" x14ac:dyDescent="0.2">
      <c r="A309" s="10" t="s">
        <v>39</v>
      </c>
      <c r="B309" s="11">
        <v>499811</v>
      </c>
      <c r="C309" s="12" t="s">
        <v>437</v>
      </c>
      <c r="D309" s="50">
        <v>7118025</v>
      </c>
      <c r="E309" s="11" t="s">
        <v>42</v>
      </c>
      <c r="F309" s="17" t="s">
        <v>41</v>
      </c>
      <c r="G309" s="11">
        <v>2015</v>
      </c>
      <c r="H309" s="90" t="s">
        <v>18</v>
      </c>
      <c r="I309" s="14">
        <v>1.6</v>
      </c>
      <c r="J309" s="65"/>
      <c r="K309" s="65"/>
      <c r="L309" s="65"/>
      <c r="M309" s="65"/>
      <c r="N309" s="65"/>
      <c r="O309" s="15"/>
      <c r="P309" s="15"/>
      <c r="Q309" s="15"/>
      <c r="R309" s="16"/>
      <c r="S309" s="16" t="s">
        <v>314</v>
      </c>
      <c r="T309" s="18">
        <v>0</v>
      </c>
      <c r="U309" s="19"/>
      <c r="V309" s="19">
        <v>0</v>
      </c>
      <c r="W309" s="19">
        <v>1.6</v>
      </c>
      <c r="X309" s="19">
        <f t="shared" si="8"/>
        <v>1.6</v>
      </c>
      <c r="Y309" s="19">
        <f t="shared" si="9"/>
        <v>1.6</v>
      </c>
      <c r="AA309" s="69"/>
    </row>
    <row r="310" spans="1:27" ht="42.75" x14ac:dyDescent="0.2">
      <c r="A310" s="10" t="s">
        <v>39</v>
      </c>
      <c r="B310" s="11">
        <v>499811</v>
      </c>
      <c r="C310" s="12" t="s">
        <v>437</v>
      </c>
      <c r="D310" s="50">
        <v>9280386</v>
      </c>
      <c r="E310" s="11" t="s">
        <v>32</v>
      </c>
      <c r="F310" s="17" t="s">
        <v>41</v>
      </c>
      <c r="G310" s="11">
        <v>2015</v>
      </c>
      <c r="H310" s="90" t="s">
        <v>18</v>
      </c>
      <c r="I310" s="14">
        <v>0.12</v>
      </c>
      <c r="J310" s="65"/>
      <c r="K310" s="65"/>
      <c r="L310" s="65"/>
      <c r="M310" s="65"/>
      <c r="N310" s="65"/>
      <c r="O310" s="15"/>
      <c r="P310" s="15"/>
      <c r="Q310" s="15"/>
      <c r="R310" s="16"/>
      <c r="S310" s="16" t="s">
        <v>314</v>
      </c>
      <c r="T310" s="18">
        <v>0</v>
      </c>
      <c r="U310" s="19"/>
      <c r="V310" s="19">
        <v>0</v>
      </c>
      <c r="W310" s="19">
        <v>0.12</v>
      </c>
      <c r="X310" s="19">
        <f t="shared" si="8"/>
        <v>0.12</v>
      </c>
      <c r="Y310" s="19">
        <f t="shared" si="9"/>
        <v>0.12</v>
      </c>
      <c r="AA310" s="69"/>
    </row>
    <row r="311" spans="1:27" ht="28.5" x14ac:dyDescent="0.2">
      <c r="A311" s="10" t="s">
        <v>142</v>
      </c>
      <c r="B311" s="11">
        <v>70599963</v>
      </c>
      <c r="C311" s="12" t="s">
        <v>143</v>
      </c>
      <c r="D311" s="50">
        <v>3412710</v>
      </c>
      <c r="E311" s="11" t="s">
        <v>145</v>
      </c>
      <c r="F311" s="17" t="s">
        <v>41</v>
      </c>
      <c r="G311" s="11">
        <v>2015</v>
      </c>
      <c r="H311" s="90" t="s">
        <v>22</v>
      </c>
      <c r="I311" s="14">
        <v>14</v>
      </c>
      <c r="J311" s="65"/>
      <c r="K311" s="65"/>
      <c r="L311" s="65"/>
      <c r="M311" s="65"/>
      <c r="N311" s="65"/>
      <c r="O311" s="15"/>
      <c r="P311" s="15"/>
      <c r="Q311" s="15"/>
      <c r="R311" s="16"/>
      <c r="S311" s="16" t="s">
        <v>356</v>
      </c>
      <c r="T311" s="18">
        <v>0</v>
      </c>
      <c r="U311" s="19"/>
      <c r="V311" s="19">
        <v>0</v>
      </c>
      <c r="W311" s="19">
        <v>14</v>
      </c>
      <c r="X311" s="19">
        <f t="shared" si="8"/>
        <v>14</v>
      </c>
      <c r="Y311" s="19">
        <f t="shared" si="9"/>
        <v>14</v>
      </c>
      <c r="AA311" s="69"/>
    </row>
    <row r="312" spans="1:27" ht="42.75" x14ac:dyDescent="0.2">
      <c r="A312" s="12" t="s">
        <v>200</v>
      </c>
      <c r="B312" s="11">
        <v>70856478</v>
      </c>
      <c r="C312" s="12" t="s">
        <v>201</v>
      </c>
      <c r="D312" s="50">
        <v>2888527</v>
      </c>
      <c r="E312" s="11" t="s">
        <v>32</v>
      </c>
      <c r="F312" s="17" t="s">
        <v>41</v>
      </c>
      <c r="G312" s="11">
        <v>2016</v>
      </c>
      <c r="H312" s="90" t="s">
        <v>18</v>
      </c>
      <c r="I312" s="14">
        <v>1</v>
      </c>
      <c r="J312" s="65"/>
      <c r="K312" s="65"/>
      <c r="L312" s="65"/>
      <c r="M312" s="65"/>
      <c r="N312" s="65"/>
      <c r="O312" s="15"/>
      <c r="P312" s="15"/>
      <c r="Q312" s="15"/>
      <c r="R312" s="16"/>
      <c r="S312" s="16" t="s">
        <v>383</v>
      </c>
      <c r="T312" s="18">
        <v>0</v>
      </c>
      <c r="U312" s="19"/>
      <c r="V312" s="19">
        <v>0</v>
      </c>
      <c r="W312" s="19">
        <v>1</v>
      </c>
      <c r="X312" s="19">
        <f t="shared" si="8"/>
        <v>1</v>
      </c>
      <c r="Y312" s="19">
        <f t="shared" si="9"/>
        <v>1</v>
      </c>
      <c r="AA312" s="69"/>
    </row>
    <row r="313" spans="1:27" ht="42.75" x14ac:dyDescent="0.2">
      <c r="A313" s="10" t="s">
        <v>218</v>
      </c>
      <c r="B313" s="11">
        <v>60803291</v>
      </c>
      <c r="C313" s="12" t="s">
        <v>219</v>
      </c>
      <c r="D313" s="50">
        <v>8526003</v>
      </c>
      <c r="E313" s="11" t="s">
        <v>71</v>
      </c>
      <c r="F313" s="17" t="s">
        <v>41</v>
      </c>
      <c r="G313" s="11">
        <v>2016</v>
      </c>
      <c r="H313" s="90" t="s">
        <v>18</v>
      </c>
      <c r="I313" s="14">
        <v>4.5</v>
      </c>
      <c r="J313" s="65"/>
      <c r="K313" s="65"/>
      <c r="L313" s="65"/>
      <c r="M313" s="65"/>
      <c r="N313" s="65"/>
      <c r="O313" s="15"/>
      <c r="P313" s="15"/>
      <c r="Q313" s="15"/>
      <c r="R313" s="16"/>
      <c r="S313" s="16" t="s">
        <v>392</v>
      </c>
      <c r="T313" s="18">
        <v>0</v>
      </c>
      <c r="U313" s="19"/>
      <c r="V313" s="19">
        <v>0</v>
      </c>
      <c r="W313" s="19">
        <v>4.5</v>
      </c>
      <c r="X313" s="19">
        <f t="shared" si="8"/>
        <v>4.5</v>
      </c>
      <c r="Y313" s="19">
        <f t="shared" si="9"/>
        <v>4.5</v>
      </c>
      <c r="AA313" s="69"/>
    </row>
    <row r="314" spans="1:27" ht="42.75" x14ac:dyDescent="0.2">
      <c r="A314" s="10" t="s">
        <v>276</v>
      </c>
      <c r="B314" s="11">
        <v>26200481</v>
      </c>
      <c r="C314" s="12" t="s">
        <v>442</v>
      </c>
      <c r="D314" s="50">
        <v>5217292</v>
      </c>
      <c r="E314" s="11" t="s">
        <v>76</v>
      </c>
      <c r="F314" s="17" t="s">
        <v>41</v>
      </c>
      <c r="G314" s="11">
        <v>2015</v>
      </c>
      <c r="H314" s="90" t="s">
        <v>18</v>
      </c>
      <c r="I314" s="14">
        <v>2.5499999999999998</v>
      </c>
      <c r="J314" s="65"/>
      <c r="K314" s="65"/>
      <c r="L314" s="65"/>
      <c r="M314" s="65"/>
      <c r="N314" s="65"/>
      <c r="O314" s="15"/>
      <c r="P314" s="15"/>
      <c r="Q314" s="15"/>
      <c r="R314" s="16"/>
      <c r="S314" s="16" t="s">
        <v>423</v>
      </c>
      <c r="T314" s="18">
        <v>0</v>
      </c>
      <c r="U314" s="19"/>
      <c r="V314" s="19">
        <v>0</v>
      </c>
      <c r="W314" s="19">
        <v>2.5499999999999998</v>
      </c>
      <c r="X314" s="19">
        <f t="shared" si="8"/>
        <v>2.5499999999999998</v>
      </c>
      <c r="Y314" s="19">
        <f t="shared" si="9"/>
        <v>2.5499999999999998</v>
      </c>
      <c r="AA314" s="69"/>
    </row>
    <row r="315" spans="1:27" ht="42.75" x14ac:dyDescent="0.2">
      <c r="A315" s="10" t="s">
        <v>445</v>
      </c>
      <c r="B315" s="11">
        <v>24732915</v>
      </c>
      <c r="C315" s="12" t="s">
        <v>446</v>
      </c>
      <c r="D315" s="50">
        <v>3183436</v>
      </c>
      <c r="E315" s="11" t="s">
        <v>48</v>
      </c>
      <c r="F315" s="17" t="s">
        <v>41</v>
      </c>
      <c r="G315" s="11">
        <v>2022</v>
      </c>
      <c r="H315" s="90" t="s">
        <v>18</v>
      </c>
      <c r="I315" s="14">
        <v>6.7</v>
      </c>
      <c r="J315" s="86"/>
      <c r="K315" s="86"/>
      <c r="L315" s="86"/>
      <c r="M315" s="86"/>
      <c r="N315" s="86"/>
      <c r="O315" s="87"/>
      <c r="P315" s="87"/>
      <c r="Q315" s="87"/>
      <c r="R315" s="16"/>
      <c r="S315" s="16"/>
      <c r="T315" s="18">
        <v>0</v>
      </c>
      <c r="U315" s="19"/>
      <c r="V315" s="19">
        <v>0</v>
      </c>
      <c r="W315" s="19">
        <v>0</v>
      </c>
      <c r="X315" s="19">
        <f t="shared" si="8"/>
        <v>6.7</v>
      </c>
      <c r="Y315" s="19">
        <f t="shared" si="9"/>
        <v>6.7</v>
      </c>
      <c r="AA315" s="69"/>
    </row>
    <row r="316" spans="1:27" ht="42.75" x14ac:dyDescent="0.2">
      <c r="A316" s="10" t="s">
        <v>445</v>
      </c>
      <c r="B316" s="11">
        <v>24732915</v>
      </c>
      <c r="C316" s="12" t="s">
        <v>446</v>
      </c>
      <c r="D316" s="50">
        <v>7382079</v>
      </c>
      <c r="E316" s="11" t="s">
        <v>17</v>
      </c>
      <c r="F316" s="17" t="s">
        <v>41</v>
      </c>
      <c r="G316" s="11">
        <v>2022</v>
      </c>
      <c r="H316" s="90" t="s">
        <v>18</v>
      </c>
      <c r="I316" s="14">
        <v>4</v>
      </c>
      <c r="J316" s="86"/>
      <c r="K316" s="86"/>
      <c r="L316" s="86"/>
      <c r="M316" s="86"/>
      <c r="N316" s="86"/>
      <c r="O316" s="87"/>
      <c r="P316" s="87"/>
      <c r="Q316" s="87"/>
      <c r="R316" s="16"/>
      <c r="S316" s="16"/>
      <c r="T316" s="18">
        <v>0</v>
      </c>
      <c r="U316" s="19"/>
      <c r="V316" s="19">
        <v>0</v>
      </c>
      <c r="W316" s="19">
        <v>0</v>
      </c>
      <c r="X316" s="19">
        <f t="shared" si="8"/>
        <v>4</v>
      </c>
      <c r="Y316" s="19">
        <f t="shared" si="9"/>
        <v>4</v>
      </c>
      <c r="AA316" s="69"/>
    </row>
    <row r="317" spans="1:27" ht="42.75" x14ac:dyDescent="0.2">
      <c r="A317" s="10" t="s">
        <v>278</v>
      </c>
      <c r="B317" s="11">
        <v>26636654</v>
      </c>
      <c r="C317" s="12" t="s">
        <v>436</v>
      </c>
      <c r="D317" s="50">
        <v>3550580</v>
      </c>
      <c r="E317" s="11" t="s">
        <v>32</v>
      </c>
      <c r="F317" s="17" t="s">
        <v>41</v>
      </c>
      <c r="G317" s="11">
        <v>2015</v>
      </c>
      <c r="H317" s="90" t="s">
        <v>18</v>
      </c>
      <c r="I317" s="14">
        <v>0.749</v>
      </c>
      <c r="J317" s="65"/>
      <c r="K317" s="65"/>
      <c r="L317" s="65"/>
      <c r="M317" s="65"/>
      <c r="N317" s="65"/>
      <c r="O317" s="15"/>
      <c r="P317" s="15"/>
      <c r="Q317" s="15"/>
      <c r="R317" s="16"/>
      <c r="S317" s="16" t="s">
        <v>424</v>
      </c>
      <c r="T317" s="18">
        <v>0</v>
      </c>
      <c r="U317" s="19"/>
      <c r="V317" s="19">
        <v>0</v>
      </c>
      <c r="W317" s="19">
        <v>0.749</v>
      </c>
      <c r="X317" s="19">
        <f t="shared" si="8"/>
        <v>0.749</v>
      </c>
      <c r="Y317" s="19">
        <f t="shared" si="9"/>
        <v>0.749</v>
      </c>
      <c r="AA317" s="69"/>
    </row>
    <row r="318" spans="1:27" ht="90" x14ac:dyDescent="0.2">
      <c r="A318" s="10" t="s">
        <v>471</v>
      </c>
      <c r="B318" s="11">
        <v>27777146</v>
      </c>
      <c r="C318" s="12" t="s">
        <v>472</v>
      </c>
      <c r="D318" s="50">
        <v>4776868</v>
      </c>
      <c r="E318" s="11" t="s">
        <v>32</v>
      </c>
      <c r="F318" s="17" t="s">
        <v>475</v>
      </c>
      <c r="G318" s="11">
        <v>2022</v>
      </c>
      <c r="H318" s="90" t="s">
        <v>18</v>
      </c>
      <c r="I318" s="14"/>
      <c r="J318" s="65"/>
      <c r="K318" s="65"/>
      <c r="L318" s="65"/>
      <c r="M318" s="65"/>
      <c r="N318" s="65">
        <v>0.5</v>
      </c>
      <c r="O318" s="15"/>
      <c r="P318" s="15"/>
      <c r="Q318" s="65" t="s">
        <v>474</v>
      </c>
      <c r="R318" s="16"/>
      <c r="S318" s="16" t="s">
        <v>473</v>
      </c>
      <c r="T318" s="18">
        <v>0</v>
      </c>
      <c r="U318" s="19"/>
      <c r="V318" s="19">
        <v>0</v>
      </c>
      <c r="W318" s="19">
        <v>0</v>
      </c>
      <c r="X318" s="19">
        <f t="shared" si="8"/>
        <v>0</v>
      </c>
      <c r="Y318" s="19">
        <f t="shared" si="9"/>
        <v>0</v>
      </c>
    </row>
    <row r="319" spans="1:27" x14ac:dyDescent="0.2">
      <c r="O319" s="89"/>
      <c r="P319" s="89"/>
    </row>
  </sheetData>
  <sheetProtection formatCells="0" formatColumns="0" formatRows="0" insertColumns="0" insertRows="0" autoFilter="0" pivotTables="0"/>
  <autoFilter ref="A2:AA318"/>
  <mergeCells count="3">
    <mergeCell ref="I1:K1"/>
    <mergeCell ref="L1:M1"/>
    <mergeCell ref="N1:Q1"/>
  </mergeCells>
  <pageMargins left="0.7" right="0.7" top="0.78740157499999996" bottom="0.78740157499999996" header="0.3" footer="0.3"/>
  <pageSetup paperSize="8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  <pageSetUpPr fitToPage="1"/>
  </sheetPr>
  <dimension ref="A1:U316"/>
  <sheetViews>
    <sheetView zoomScale="80" zoomScaleNormal="80" workbookViewId="0">
      <pane xSplit="4" ySplit="1" topLeftCell="E2" activePane="bottomRight" state="frozen"/>
      <selection activeCell="I2" sqref="I2"/>
      <selection pane="topRight" activeCell="I2" sqref="I2"/>
      <selection pane="bottomLeft" activeCell="I2" sqref="I2"/>
      <selection pane="bottomRight" activeCell="I2" sqref="I2"/>
    </sheetView>
  </sheetViews>
  <sheetFormatPr defaultRowHeight="15" x14ac:dyDescent="0.25"/>
  <cols>
    <col min="1" max="1" width="36.28515625" customWidth="1"/>
    <col min="2" max="2" width="15.42578125" customWidth="1"/>
    <col min="3" max="3" width="23.28515625" customWidth="1"/>
    <col min="4" max="4" width="17.7109375" style="54" customWidth="1"/>
    <col min="5" max="5" width="19.140625" style="40" customWidth="1"/>
    <col min="6" max="6" width="10.28515625" customWidth="1"/>
    <col min="7" max="7" width="24" customWidth="1"/>
    <col min="8" max="12" width="14" style="20" customWidth="1"/>
    <col min="13" max="13" width="14" style="48" customWidth="1"/>
    <col min="14" max="14" width="13.85546875" customWidth="1"/>
    <col min="15" max="15" width="16.28515625" customWidth="1"/>
    <col min="16" max="16" width="24.85546875" style="59" bestFit="1" customWidth="1"/>
    <col min="17" max="17" width="24.85546875" style="59" customWidth="1"/>
    <col min="18" max="18" width="26" bestFit="1" customWidth="1"/>
    <col min="19" max="19" width="24" style="41" bestFit="1" customWidth="1"/>
    <col min="20" max="20" width="23" style="41" bestFit="1" customWidth="1"/>
    <col min="21" max="21" width="20.28515625" style="41" bestFit="1" customWidth="1"/>
  </cols>
  <sheetData>
    <row r="1" spans="1:21" ht="105" x14ac:dyDescent="0.25">
      <c r="A1" s="1" t="s">
        <v>0</v>
      </c>
      <c r="B1" s="2" t="s">
        <v>1</v>
      </c>
      <c r="C1" s="2" t="s">
        <v>2</v>
      </c>
      <c r="D1" s="49" t="s">
        <v>3</v>
      </c>
      <c r="E1" s="3" t="s">
        <v>4</v>
      </c>
      <c r="F1" s="4" t="s">
        <v>5</v>
      </c>
      <c r="G1" s="5" t="s">
        <v>6</v>
      </c>
      <c r="H1" s="6" t="s">
        <v>7</v>
      </c>
      <c r="I1" s="6" t="s">
        <v>431</v>
      </c>
      <c r="J1" s="6" t="s">
        <v>433</v>
      </c>
      <c r="K1" s="6" t="s">
        <v>434</v>
      </c>
      <c r="L1" s="6"/>
      <c r="M1" s="42" t="s">
        <v>8</v>
      </c>
      <c r="N1" s="7" t="s">
        <v>9</v>
      </c>
      <c r="O1" s="7" t="s">
        <v>10</v>
      </c>
      <c r="P1" s="8" t="s">
        <v>11</v>
      </c>
      <c r="Q1" s="8" t="s">
        <v>307</v>
      </c>
      <c r="R1" s="8" t="s">
        <v>12</v>
      </c>
      <c r="S1" s="9" t="s">
        <v>13</v>
      </c>
      <c r="T1" s="9" t="s">
        <v>14</v>
      </c>
      <c r="U1" s="9" t="s">
        <v>290</v>
      </c>
    </row>
    <row r="2" spans="1:21" ht="47.25" customHeight="1" x14ac:dyDescent="0.25">
      <c r="A2" s="10" t="s">
        <v>430</v>
      </c>
      <c r="B2" s="11">
        <v>27797660</v>
      </c>
      <c r="C2" s="12" t="s">
        <v>270</v>
      </c>
      <c r="D2" s="50">
        <v>3622359</v>
      </c>
      <c r="E2" s="11" t="s">
        <v>32</v>
      </c>
      <c r="F2" s="11">
        <v>2019</v>
      </c>
      <c r="G2" s="13" t="s">
        <v>18</v>
      </c>
      <c r="H2" s="14">
        <v>1</v>
      </c>
      <c r="I2" s="14">
        <v>1</v>
      </c>
      <c r="J2" s="14">
        <v>1</v>
      </c>
      <c r="K2" s="14">
        <f>I2-J2</f>
        <v>0</v>
      </c>
      <c r="L2" s="14"/>
      <c r="M2" s="43"/>
      <c r="N2" s="15"/>
      <c r="O2" s="15"/>
      <c r="P2" s="16"/>
      <c r="Q2" s="16" t="s">
        <v>419</v>
      </c>
      <c r="R2" s="17" t="s">
        <v>19</v>
      </c>
      <c r="S2" s="18"/>
      <c r="T2" s="19"/>
      <c r="U2" s="19">
        <v>0</v>
      </c>
    </row>
    <row r="3" spans="1:21" ht="42.75" x14ac:dyDescent="0.25">
      <c r="A3" s="10" t="s">
        <v>15</v>
      </c>
      <c r="B3" s="11">
        <v>26602156</v>
      </c>
      <c r="C3" s="12" t="s">
        <v>16</v>
      </c>
      <c r="D3" s="50">
        <v>3864515</v>
      </c>
      <c r="E3" s="11" t="s">
        <v>17</v>
      </c>
      <c r="F3" s="11">
        <v>2015</v>
      </c>
      <c r="G3" s="13" t="s">
        <v>18</v>
      </c>
      <c r="H3" s="14">
        <v>8.1999999999999993</v>
      </c>
      <c r="I3" s="14">
        <v>7.8940000000000001</v>
      </c>
      <c r="J3" s="14">
        <v>7.8940000000000001</v>
      </c>
      <c r="K3" s="14">
        <f t="shared" ref="K3:K66" si="0">I3-J3</f>
        <v>0</v>
      </c>
      <c r="L3" s="14"/>
      <c r="M3" s="43"/>
      <c r="N3" s="15"/>
      <c r="O3" s="15"/>
      <c r="P3" s="16"/>
      <c r="Q3" s="16" t="s">
        <v>308</v>
      </c>
      <c r="R3" s="17" t="s">
        <v>19</v>
      </c>
      <c r="S3" s="18">
        <v>0</v>
      </c>
      <c r="T3" s="19"/>
      <c r="U3" s="19">
        <v>0</v>
      </c>
    </row>
    <row r="4" spans="1:21" ht="42.75" x14ac:dyDescent="0.25">
      <c r="A4" s="10" t="s">
        <v>20</v>
      </c>
      <c r="B4" s="11">
        <v>40613411</v>
      </c>
      <c r="C4" s="12" t="s">
        <v>21</v>
      </c>
      <c r="D4" s="50">
        <v>2904155</v>
      </c>
      <c r="E4" s="11" t="s">
        <v>302</v>
      </c>
      <c r="F4" s="11">
        <v>2015</v>
      </c>
      <c r="G4" s="13" t="s">
        <v>22</v>
      </c>
      <c r="H4" s="14">
        <v>0</v>
      </c>
      <c r="I4" s="14">
        <v>0</v>
      </c>
      <c r="J4" s="14">
        <v>0</v>
      </c>
      <c r="K4" s="14">
        <f t="shared" si="0"/>
        <v>0</v>
      </c>
      <c r="L4" s="14"/>
      <c r="M4" s="43">
        <v>24</v>
      </c>
      <c r="N4" s="15"/>
      <c r="O4" s="15"/>
      <c r="P4" s="16"/>
      <c r="Q4" s="16" t="s">
        <v>309</v>
      </c>
      <c r="R4" s="17" t="s">
        <v>19</v>
      </c>
      <c r="S4" s="18">
        <v>0</v>
      </c>
      <c r="T4" s="19">
        <v>1</v>
      </c>
      <c r="U4" s="19">
        <v>1</v>
      </c>
    </row>
    <row r="5" spans="1:21" ht="42.75" x14ac:dyDescent="0.25">
      <c r="A5" s="10" t="s">
        <v>20</v>
      </c>
      <c r="B5" s="11">
        <v>40613411</v>
      </c>
      <c r="C5" s="12" t="s">
        <v>21</v>
      </c>
      <c r="D5" s="50">
        <v>3578010</v>
      </c>
      <c r="E5" s="11" t="s">
        <v>302</v>
      </c>
      <c r="F5" s="11">
        <v>2015</v>
      </c>
      <c r="G5" s="13" t="s">
        <v>22</v>
      </c>
      <c r="H5" s="14">
        <v>0</v>
      </c>
      <c r="I5" s="14">
        <v>0</v>
      </c>
      <c r="J5" s="14">
        <v>0</v>
      </c>
      <c r="K5" s="14">
        <f t="shared" si="0"/>
        <v>0</v>
      </c>
      <c r="L5" s="14"/>
      <c r="M5" s="43">
        <v>31</v>
      </c>
      <c r="N5" s="15"/>
      <c r="O5" s="15"/>
      <c r="P5" s="16"/>
      <c r="Q5" s="16" t="s">
        <v>309</v>
      </c>
      <c r="R5" s="17" t="s">
        <v>19</v>
      </c>
      <c r="S5" s="18">
        <v>0</v>
      </c>
      <c r="T5" s="19">
        <v>1</v>
      </c>
      <c r="U5" s="19">
        <v>0</v>
      </c>
    </row>
    <row r="6" spans="1:21" ht="42.75" x14ac:dyDescent="0.25">
      <c r="A6" s="10" t="s">
        <v>20</v>
      </c>
      <c r="B6" s="11">
        <v>40613411</v>
      </c>
      <c r="C6" s="12" t="s">
        <v>21</v>
      </c>
      <c r="D6" s="50">
        <v>9851555</v>
      </c>
      <c r="E6" s="11" t="s">
        <v>23</v>
      </c>
      <c r="F6" s="11">
        <v>2017</v>
      </c>
      <c r="G6" s="13" t="s">
        <v>22</v>
      </c>
      <c r="H6" s="14">
        <v>34</v>
      </c>
      <c r="I6" s="14">
        <v>34</v>
      </c>
      <c r="J6" s="14">
        <v>34</v>
      </c>
      <c r="K6" s="14">
        <f t="shared" si="0"/>
        <v>0</v>
      </c>
      <c r="L6" s="14"/>
      <c r="M6" s="43"/>
      <c r="N6" s="15"/>
      <c r="O6" s="15"/>
      <c r="P6" s="16"/>
      <c r="Q6" s="16" t="s">
        <v>309</v>
      </c>
      <c r="R6" s="17" t="s">
        <v>19</v>
      </c>
      <c r="S6" s="18">
        <v>0</v>
      </c>
      <c r="T6" s="19"/>
      <c r="U6" s="19">
        <v>0</v>
      </c>
    </row>
    <row r="7" spans="1:21" ht="42.75" x14ac:dyDescent="0.25">
      <c r="A7" s="10" t="s">
        <v>20</v>
      </c>
      <c r="B7" s="11">
        <v>40613411</v>
      </c>
      <c r="C7" s="12" t="s">
        <v>21</v>
      </c>
      <c r="D7" s="50">
        <v>6645513</v>
      </c>
      <c r="E7" s="11" t="s">
        <v>24</v>
      </c>
      <c r="F7" s="11">
        <v>2015</v>
      </c>
      <c r="G7" s="13" t="s">
        <v>18</v>
      </c>
      <c r="H7" s="14">
        <v>3.1</v>
      </c>
      <c r="I7" s="14">
        <v>3.1</v>
      </c>
      <c r="J7" s="14">
        <v>3.1</v>
      </c>
      <c r="K7" s="14">
        <f t="shared" si="0"/>
        <v>0</v>
      </c>
      <c r="L7" s="14"/>
      <c r="M7" s="43"/>
      <c r="N7" s="15"/>
      <c r="O7" s="15"/>
      <c r="P7" s="16"/>
      <c r="Q7" s="16" t="s">
        <v>309</v>
      </c>
      <c r="R7" s="17" t="s">
        <v>19</v>
      </c>
      <c r="S7" s="18">
        <v>0</v>
      </c>
      <c r="T7" s="19"/>
      <c r="U7" s="19">
        <v>0</v>
      </c>
    </row>
    <row r="8" spans="1:21" ht="42.75" x14ac:dyDescent="0.25">
      <c r="A8" s="10" t="s">
        <v>20</v>
      </c>
      <c r="B8" s="11">
        <v>40613411</v>
      </c>
      <c r="C8" s="12" t="s">
        <v>21</v>
      </c>
      <c r="D8" s="50">
        <v>7160479</v>
      </c>
      <c r="E8" s="11" t="s">
        <v>25</v>
      </c>
      <c r="F8" s="11">
        <v>2015</v>
      </c>
      <c r="G8" s="13" t="s">
        <v>18</v>
      </c>
      <c r="H8" s="14">
        <v>4.3499999999999996</v>
      </c>
      <c r="I8" s="14">
        <v>4.3499999999999996</v>
      </c>
      <c r="J8" s="14">
        <v>4.3499999999999996</v>
      </c>
      <c r="K8" s="14">
        <f t="shared" si="0"/>
        <v>0</v>
      </c>
      <c r="L8" s="14"/>
      <c r="M8" s="43"/>
      <c r="N8" s="15"/>
      <c r="O8" s="15"/>
      <c r="P8" s="16"/>
      <c r="Q8" s="16" t="s">
        <v>309</v>
      </c>
      <c r="R8" s="17" t="s">
        <v>19</v>
      </c>
      <c r="S8" s="18">
        <v>0</v>
      </c>
      <c r="T8" s="19"/>
      <c r="U8" s="19">
        <v>0</v>
      </c>
    </row>
    <row r="9" spans="1:21" ht="42.75" x14ac:dyDescent="0.25">
      <c r="A9" s="10" t="s">
        <v>20</v>
      </c>
      <c r="B9" s="11">
        <v>40613411</v>
      </c>
      <c r="C9" s="12" t="s">
        <v>21</v>
      </c>
      <c r="D9" s="50">
        <v>2911360</v>
      </c>
      <c r="E9" s="11" t="s">
        <v>26</v>
      </c>
      <c r="F9" s="11">
        <v>2015</v>
      </c>
      <c r="G9" s="13" t="s">
        <v>22</v>
      </c>
      <c r="H9" s="14">
        <v>26</v>
      </c>
      <c r="I9" s="14">
        <v>26</v>
      </c>
      <c r="J9" s="14">
        <v>26</v>
      </c>
      <c r="K9" s="14">
        <f t="shared" si="0"/>
        <v>0</v>
      </c>
      <c r="L9" s="14"/>
      <c r="M9" s="43"/>
      <c r="N9" s="15"/>
      <c r="O9" s="15"/>
      <c r="P9" s="16"/>
      <c r="Q9" s="16" t="s">
        <v>309</v>
      </c>
      <c r="R9" s="17" t="s">
        <v>19</v>
      </c>
      <c r="S9" s="18">
        <v>0</v>
      </c>
      <c r="T9" s="19"/>
      <c r="U9" s="19">
        <v>0</v>
      </c>
    </row>
    <row r="10" spans="1:21" ht="42.75" x14ac:dyDescent="0.25">
      <c r="A10" s="10" t="s">
        <v>27</v>
      </c>
      <c r="B10" s="11">
        <v>27011801</v>
      </c>
      <c r="C10" s="12" t="s">
        <v>28</v>
      </c>
      <c r="D10" s="50">
        <v>5434325</v>
      </c>
      <c r="E10" s="11" t="s">
        <v>302</v>
      </c>
      <c r="F10" s="11">
        <v>2015</v>
      </c>
      <c r="G10" s="13" t="s">
        <v>22</v>
      </c>
      <c r="H10" s="14">
        <v>6</v>
      </c>
      <c r="I10" s="14">
        <v>6</v>
      </c>
      <c r="J10" s="14">
        <v>6</v>
      </c>
      <c r="K10" s="14">
        <f t="shared" si="0"/>
        <v>0</v>
      </c>
      <c r="L10" s="14"/>
      <c r="M10" s="43">
        <v>34</v>
      </c>
      <c r="N10" s="15"/>
      <c r="O10" s="15"/>
      <c r="P10" s="16"/>
      <c r="Q10" s="16" t="s">
        <v>310</v>
      </c>
      <c r="R10" s="17" t="s">
        <v>19</v>
      </c>
      <c r="S10" s="18">
        <v>0</v>
      </c>
      <c r="T10" s="19">
        <v>1</v>
      </c>
      <c r="U10" s="19">
        <v>0</v>
      </c>
    </row>
    <row r="11" spans="1:21" ht="42.75" x14ac:dyDescent="0.25">
      <c r="A11" s="10" t="s">
        <v>27</v>
      </c>
      <c r="B11" s="11">
        <v>27011801</v>
      </c>
      <c r="C11" s="12" t="s">
        <v>28</v>
      </c>
      <c r="D11" s="50">
        <v>5900042</v>
      </c>
      <c r="E11" s="11" t="s">
        <v>302</v>
      </c>
      <c r="F11" s="11">
        <v>2015</v>
      </c>
      <c r="G11" s="13" t="s">
        <v>22</v>
      </c>
      <c r="H11" s="14">
        <v>0</v>
      </c>
      <c r="I11" s="14">
        <v>0</v>
      </c>
      <c r="J11" s="14">
        <v>0</v>
      </c>
      <c r="K11" s="14">
        <f t="shared" si="0"/>
        <v>0</v>
      </c>
      <c r="L11" s="14"/>
      <c r="M11" s="43">
        <v>10</v>
      </c>
      <c r="N11" s="15"/>
      <c r="O11" s="15"/>
      <c r="P11" s="16"/>
      <c r="Q11" s="16" t="s">
        <v>310</v>
      </c>
      <c r="R11" s="17" t="s">
        <v>19</v>
      </c>
      <c r="S11" s="18">
        <v>0</v>
      </c>
      <c r="T11" s="19">
        <v>1</v>
      </c>
      <c r="U11" s="19">
        <v>1</v>
      </c>
    </row>
    <row r="12" spans="1:21" ht="42.75" x14ac:dyDescent="0.25">
      <c r="A12" s="10" t="s">
        <v>27</v>
      </c>
      <c r="B12" s="11">
        <v>27011801</v>
      </c>
      <c r="C12" s="12" t="s">
        <v>28</v>
      </c>
      <c r="D12" s="50">
        <v>3442933</v>
      </c>
      <c r="E12" s="11" t="s">
        <v>24</v>
      </c>
      <c r="F12" s="11">
        <v>2015</v>
      </c>
      <c r="G12" s="13" t="s">
        <v>18</v>
      </c>
      <c r="H12" s="14">
        <v>1</v>
      </c>
      <c r="I12" s="14">
        <v>1</v>
      </c>
      <c r="J12" s="14">
        <v>1</v>
      </c>
      <c r="K12" s="14">
        <f t="shared" si="0"/>
        <v>0</v>
      </c>
      <c r="L12" s="14"/>
      <c r="M12" s="43"/>
      <c r="N12" s="15"/>
      <c r="O12" s="15"/>
      <c r="P12" s="16"/>
      <c r="Q12" s="16" t="s">
        <v>310</v>
      </c>
      <c r="R12" s="17" t="s">
        <v>19</v>
      </c>
      <c r="S12" s="18">
        <v>0</v>
      </c>
      <c r="T12" s="19"/>
      <c r="U12" s="19">
        <v>0</v>
      </c>
    </row>
    <row r="13" spans="1:21" ht="42.75" x14ac:dyDescent="0.25">
      <c r="A13" s="10" t="s">
        <v>27</v>
      </c>
      <c r="B13" s="11">
        <v>27011801</v>
      </c>
      <c r="C13" s="12" t="s">
        <v>28</v>
      </c>
      <c r="D13" s="50">
        <v>7805004</v>
      </c>
      <c r="E13" s="11" t="s">
        <v>26</v>
      </c>
      <c r="F13" s="11">
        <v>2015</v>
      </c>
      <c r="G13" s="13" t="s">
        <v>22</v>
      </c>
      <c r="H13" s="14">
        <v>25</v>
      </c>
      <c r="I13" s="14">
        <v>25</v>
      </c>
      <c r="J13" s="14">
        <v>25</v>
      </c>
      <c r="K13" s="14">
        <f t="shared" si="0"/>
        <v>0</v>
      </c>
      <c r="L13" s="14"/>
      <c r="M13" s="43"/>
      <c r="N13" s="15"/>
      <c r="O13" s="15"/>
      <c r="P13" s="16"/>
      <c r="Q13" s="16" t="s">
        <v>310</v>
      </c>
      <c r="R13" s="17" t="s">
        <v>19</v>
      </c>
      <c r="S13" s="18">
        <v>0</v>
      </c>
      <c r="T13" s="19"/>
      <c r="U13" s="19">
        <v>0</v>
      </c>
    </row>
    <row r="14" spans="1:21" ht="66" customHeight="1" x14ac:dyDescent="0.25">
      <c r="A14" s="10" t="s">
        <v>27</v>
      </c>
      <c r="B14" s="11">
        <v>27011801</v>
      </c>
      <c r="C14" s="12" t="s">
        <v>28</v>
      </c>
      <c r="D14" s="50">
        <v>7657539</v>
      </c>
      <c r="E14" s="11" t="s">
        <v>29</v>
      </c>
      <c r="F14" s="11">
        <v>2015</v>
      </c>
      <c r="G14" s="13" t="s">
        <v>18</v>
      </c>
      <c r="H14" s="14">
        <v>1</v>
      </c>
      <c r="I14" s="14">
        <v>1</v>
      </c>
      <c r="J14" s="14">
        <v>1</v>
      </c>
      <c r="K14" s="14">
        <f t="shared" si="0"/>
        <v>0</v>
      </c>
      <c r="L14" s="14"/>
      <c r="M14" s="43"/>
      <c r="N14" s="15"/>
      <c r="O14" s="15"/>
      <c r="P14" s="16"/>
      <c r="Q14" s="16" t="s">
        <v>310</v>
      </c>
      <c r="R14" s="17" t="s">
        <v>19</v>
      </c>
      <c r="S14" s="18">
        <v>0</v>
      </c>
      <c r="T14" s="19"/>
      <c r="U14" s="19">
        <v>0</v>
      </c>
    </row>
    <row r="15" spans="1:21" ht="60" customHeight="1" x14ac:dyDescent="0.25">
      <c r="A15" s="10" t="s">
        <v>30</v>
      </c>
      <c r="B15" s="11">
        <v>47607483</v>
      </c>
      <c r="C15" s="12" t="s">
        <v>31</v>
      </c>
      <c r="D15" s="50">
        <v>3791851</v>
      </c>
      <c r="E15" s="11" t="s">
        <v>32</v>
      </c>
      <c r="F15" s="11">
        <v>2015</v>
      </c>
      <c r="G15" s="13" t="s">
        <v>18</v>
      </c>
      <c r="H15" s="14">
        <v>0.81399999999999995</v>
      </c>
      <c r="I15" s="14">
        <v>0.81399999999999995</v>
      </c>
      <c r="J15" s="14">
        <v>0.81399999999999995</v>
      </c>
      <c r="K15" s="14">
        <f t="shared" si="0"/>
        <v>0</v>
      </c>
      <c r="L15" s="14"/>
      <c r="M15" s="43"/>
      <c r="N15" s="15"/>
      <c r="O15" s="15"/>
      <c r="P15" s="16"/>
      <c r="Q15" s="16" t="s">
        <v>311</v>
      </c>
      <c r="R15" s="17" t="s">
        <v>41</v>
      </c>
      <c r="S15" s="18">
        <v>0</v>
      </c>
      <c r="T15" s="19"/>
      <c r="U15" s="19">
        <v>0</v>
      </c>
    </row>
    <row r="16" spans="1:21" ht="63" customHeight="1" x14ac:dyDescent="0.25">
      <c r="A16" s="12" t="s">
        <v>33</v>
      </c>
      <c r="B16" s="11">
        <v>62352946</v>
      </c>
      <c r="C16" s="12" t="s">
        <v>34</v>
      </c>
      <c r="D16" s="50">
        <v>2467733</v>
      </c>
      <c r="E16" s="11" t="s">
        <v>302</v>
      </c>
      <c r="F16" s="11">
        <v>2015</v>
      </c>
      <c r="G16" s="13" t="s">
        <v>22</v>
      </c>
      <c r="H16" s="14">
        <v>0</v>
      </c>
      <c r="I16" s="14">
        <v>0</v>
      </c>
      <c r="J16" s="14">
        <v>0</v>
      </c>
      <c r="K16" s="14">
        <f t="shared" si="0"/>
        <v>0</v>
      </c>
      <c r="L16" s="14"/>
      <c r="M16" s="43">
        <v>7</v>
      </c>
      <c r="N16" s="15"/>
      <c r="O16" s="15"/>
      <c r="P16" s="16"/>
      <c r="Q16" s="16" t="s">
        <v>312</v>
      </c>
      <c r="R16" s="17" t="s">
        <v>19</v>
      </c>
      <c r="S16" s="18">
        <v>0</v>
      </c>
      <c r="T16" s="19">
        <v>1</v>
      </c>
      <c r="U16" s="19">
        <v>1</v>
      </c>
    </row>
    <row r="17" spans="1:21" ht="57.75" customHeight="1" x14ac:dyDescent="0.25">
      <c r="A17" s="12" t="s">
        <v>33</v>
      </c>
      <c r="B17" s="11">
        <v>62352946</v>
      </c>
      <c r="C17" s="12" t="s">
        <v>34</v>
      </c>
      <c r="D17" s="50">
        <v>9351419</v>
      </c>
      <c r="E17" s="11" t="s">
        <v>302</v>
      </c>
      <c r="F17" s="11">
        <v>2015</v>
      </c>
      <c r="G17" s="13" t="s">
        <v>22</v>
      </c>
      <c r="H17" s="14">
        <v>0</v>
      </c>
      <c r="I17" s="14">
        <v>0</v>
      </c>
      <c r="J17" s="14">
        <v>0</v>
      </c>
      <c r="K17" s="14">
        <f t="shared" si="0"/>
        <v>0</v>
      </c>
      <c r="L17" s="14"/>
      <c r="M17" s="43">
        <v>48</v>
      </c>
      <c r="N17" s="15"/>
      <c r="O17" s="15"/>
      <c r="P17" s="16"/>
      <c r="Q17" s="16" t="s">
        <v>312</v>
      </c>
      <c r="R17" s="17" t="s">
        <v>19</v>
      </c>
      <c r="S17" s="18">
        <v>0</v>
      </c>
      <c r="T17" s="19">
        <v>1</v>
      </c>
      <c r="U17" s="19">
        <v>0</v>
      </c>
    </row>
    <row r="18" spans="1:21" ht="57" x14ac:dyDescent="0.25">
      <c r="A18" s="12" t="s">
        <v>33</v>
      </c>
      <c r="B18" s="11">
        <v>62352946</v>
      </c>
      <c r="C18" s="12" t="s">
        <v>34</v>
      </c>
      <c r="D18" s="50">
        <v>4873587</v>
      </c>
      <c r="E18" s="11" t="s">
        <v>24</v>
      </c>
      <c r="F18" s="11">
        <v>2015</v>
      </c>
      <c r="G18" s="13" t="s">
        <v>18</v>
      </c>
      <c r="H18" s="14">
        <v>1.3</v>
      </c>
      <c r="I18" s="14">
        <v>1.3</v>
      </c>
      <c r="J18" s="14">
        <v>1.3</v>
      </c>
      <c r="K18" s="14">
        <f t="shared" si="0"/>
        <v>0</v>
      </c>
      <c r="L18" s="14"/>
      <c r="M18" s="43"/>
      <c r="N18" s="15"/>
      <c r="O18" s="15"/>
      <c r="P18" s="16"/>
      <c r="Q18" s="16" t="s">
        <v>312</v>
      </c>
      <c r="R18" s="17" t="s">
        <v>19</v>
      </c>
      <c r="S18" s="18">
        <v>0</v>
      </c>
      <c r="T18" s="19"/>
      <c r="U18" s="19">
        <v>0</v>
      </c>
    </row>
    <row r="19" spans="1:21" ht="57" x14ac:dyDescent="0.25">
      <c r="A19" s="12" t="s">
        <v>33</v>
      </c>
      <c r="B19" s="11">
        <v>62352946</v>
      </c>
      <c r="C19" s="12" t="s">
        <v>34</v>
      </c>
      <c r="D19" s="50">
        <v>4360295</v>
      </c>
      <c r="E19" s="11" t="s">
        <v>26</v>
      </c>
      <c r="F19" s="11">
        <v>2015</v>
      </c>
      <c r="G19" s="13" t="s">
        <v>22</v>
      </c>
      <c r="H19" s="14">
        <v>14</v>
      </c>
      <c r="I19" s="14">
        <v>14</v>
      </c>
      <c r="J19" s="14">
        <v>14</v>
      </c>
      <c r="K19" s="14">
        <f t="shared" si="0"/>
        <v>0</v>
      </c>
      <c r="L19" s="14"/>
      <c r="M19" s="43"/>
      <c r="N19" s="15"/>
      <c r="O19" s="15"/>
      <c r="P19" s="16"/>
      <c r="Q19" s="16" t="s">
        <v>312</v>
      </c>
      <c r="R19" s="17" t="s">
        <v>19</v>
      </c>
      <c r="S19" s="18">
        <v>0</v>
      </c>
      <c r="T19" s="19"/>
      <c r="U19" s="19">
        <v>0</v>
      </c>
    </row>
    <row r="20" spans="1:21" ht="42.75" x14ac:dyDescent="0.25">
      <c r="A20" s="10" t="s">
        <v>35</v>
      </c>
      <c r="B20" s="11">
        <v>61985929</v>
      </c>
      <c r="C20" s="12" t="s">
        <v>36</v>
      </c>
      <c r="D20" s="50">
        <v>8995153</v>
      </c>
      <c r="E20" s="11" t="s">
        <v>37</v>
      </c>
      <c r="F20" s="11">
        <v>2015</v>
      </c>
      <c r="G20" s="13" t="s">
        <v>22</v>
      </c>
      <c r="H20" s="14">
        <v>147</v>
      </c>
      <c r="I20" s="14">
        <v>147</v>
      </c>
      <c r="J20" s="14">
        <v>147</v>
      </c>
      <c r="K20" s="14">
        <f t="shared" si="0"/>
        <v>0</v>
      </c>
      <c r="L20" s="14"/>
      <c r="M20" s="43"/>
      <c r="N20" s="15"/>
      <c r="O20" s="15"/>
      <c r="P20" s="16"/>
      <c r="Q20" s="16" t="s">
        <v>313</v>
      </c>
      <c r="R20" s="17" t="s">
        <v>19</v>
      </c>
      <c r="S20" s="18">
        <v>1</v>
      </c>
      <c r="T20" s="19"/>
      <c r="U20" s="19">
        <v>0</v>
      </c>
    </row>
    <row r="21" spans="1:21" ht="28.5" x14ac:dyDescent="0.25">
      <c r="A21" s="10" t="s">
        <v>35</v>
      </c>
      <c r="B21" s="11">
        <v>61985929</v>
      </c>
      <c r="C21" s="12" t="s">
        <v>36</v>
      </c>
      <c r="D21" s="50">
        <v>5852897</v>
      </c>
      <c r="E21" s="11" t="s">
        <v>38</v>
      </c>
      <c r="F21" s="11">
        <v>2015</v>
      </c>
      <c r="G21" s="13" t="s">
        <v>22</v>
      </c>
      <c r="H21" s="14">
        <v>27</v>
      </c>
      <c r="I21" s="14">
        <v>27</v>
      </c>
      <c r="J21" s="14">
        <v>27</v>
      </c>
      <c r="K21" s="14">
        <f t="shared" si="0"/>
        <v>0</v>
      </c>
      <c r="L21" s="14"/>
      <c r="M21" s="43"/>
      <c r="N21" s="15"/>
      <c r="O21" s="15"/>
      <c r="P21" s="16"/>
      <c r="Q21" s="16" t="s">
        <v>313</v>
      </c>
      <c r="R21" s="17" t="s">
        <v>19</v>
      </c>
      <c r="S21" s="18">
        <v>1</v>
      </c>
      <c r="T21" s="19"/>
      <c r="U21" s="19">
        <v>0</v>
      </c>
    </row>
    <row r="22" spans="1:21" ht="28.5" x14ac:dyDescent="0.25">
      <c r="A22" s="10" t="s">
        <v>35</v>
      </c>
      <c r="B22" s="11">
        <v>61985929</v>
      </c>
      <c r="C22" s="12" t="s">
        <v>36</v>
      </c>
      <c r="D22" s="11">
        <v>4903592</v>
      </c>
      <c r="E22" s="11" t="s">
        <v>47</v>
      </c>
      <c r="F22" s="11">
        <v>2020</v>
      </c>
      <c r="G22" s="13" t="s">
        <v>22</v>
      </c>
      <c r="H22" s="14">
        <v>6</v>
      </c>
      <c r="I22" s="14">
        <v>6</v>
      </c>
      <c r="J22" s="14">
        <v>6</v>
      </c>
      <c r="K22" s="14">
        <f t="shared" si="0"/>
        <v>0</v>
      </c>
      <c r="L22" s="14"/>
      <c r="M22" s="56"/>
      <c r="N22" s="55"/>
      <c r="O22" s="55"/>
      <c r="P22" s="57"/>
      <c r="Q22" s="16" t="s">
        <v>313</v>
      </c>
      <c r="R22" s="17" t="s">
        <v>19</v>
      </c>
      <c r="S22" s="18">
        <v>1</v>
      </c>
      <c r="T22" s="19"/>
      <c r="U22" s="19"/>
    </row>
    <row r="23" spans="1:21" ht="42.75" x14ac:dyDescent="0.25">
      <c r="A23" s="10" t="s">
        <v>39</v>
      </c>
      <c r="B23" s="11">
        <v>499811</v>
      </c>
      <c r="C23" s="12" t="s">
        <v>40</v>
      </c>
      <c r="D23" s="50">
        <v>9280386</v>
      </c>
      <c r="E23" s="11" t="s">
        <v>32</v>
      </c>
      <c r="F23" s="11">
        <v>2015</v>
      </c>
      <c r="G23" s="13" t="s">
        <v>18</v>
      </c>
      <c r="H23" s="14">
        <v>0.12</v>
      </c>
      <c r="I23" s="14">
        <v>0.12</v>
      </c>
      <c r="J23" s="14">
        <v>0.12</v>
      </c>
      <c r="K23" s="14">
        <f t="shared" si="0"/>
        <v>0</v>
      </c>
      <c r="L23" s="14"/>
      <c r="M23" s="43"/>
      <c r="N23" s="15"/>
      <c r="O23" s="15"/>
      <c r="P23" s="16"/>
      <c r="Q23" s="16" t="s">
        <v>314</v>
      </c>
      <c r="R23" s="17" t="s">
        <v>41</v>
      </c>
      <c r="S23" s="18">
        <v>0</v>
      </c>
      <c r="T23" s="19"/>
      <c r="U23" s="19">
        <v>0</v>
      </c>
    </row>
    <row r="24" spans="1:21" ht="42.75" x14ac:dyDescent="0.25">
      <c r="A24" s="10" t="s">
        <v>39</v>
      </c>
      <c r="B24" s="11">
        <v>499811</v>
      </c>
      <c r="C24" s="12" t="s">
        <v>40</v>
      </c>
      <c r="D24" s="50">
        <v>7118025</v>
      </c>
      <c r="E24" s="11" t="s">
        <v>42</v>
      </c>
      <c r="F24" s="11">
        <v>2015</v>
      </c>
      <c r="G24" s="13" t="s">
        <v>18</v>
      </c>
      <c r="H24" s="14">
        <v>1.6</v>
      </c>
      <c r="I24" s="14">
        <v>1.6</v>
      </c>
      <c r="J24" s="14">
        <v>1.6</v>
      </c>
      <c r="K24" s="14">
        <f t="shared" si="0"/>
        <v>0</v>
      </c>
      <c r="L24" s="14"/>
      <c r="M24" s="43"/>
      <c r="N24" s="15"/>
      <c r="O24" s="15"/>
      <c r="P24" s="16"/>
      <c r="Q24" s="16" t="s">
        <v>314</v>
      </c>
      <c r="R24" s="17" t="s">
        <v>41</v>
      </c>
      <c r="S24" s="18">
        <v>0</v>
      </c>
      <c r="T24" s="19"/>
      <c r="U24" s="19">
        <v>0</v>
      </c>
    </row>
    <row r="25" spans="1:21" ht="38.25" x14ac:dyDescent="0.25">
      <c r="A25" s="10" t="s">
        <v>43</v>
      </c>
      <c r="B25" s="11">
        <v>852163</v>
      </c>
      <c r="C25" s="12" t="s">
        <v>44</v>
      </c>
      <c r="D25" s="50">
        <v>7541922</v>
      </c>
      <c r="E25" s="11" t="s">
        <v>45</v>
      </c>
      <c r="F25" s="11">
        <v>2016</v>
      </c>
      <c r="G25" s="13" t="s">
        <v>18</v>
      </c>
      <c r="H25" s="14">
        <v>2.0699999999999998</v>
      </c>
      <c r="I25" s="14">
        <v>2.0699999999999998</v>
      </c>
      <c r="J25" s="14">
        <v>2.0699999999999998</v>
      </c>
      <c r="K25" s="14">
        <f t="shared" si="0"/>
        <v>0</v>
      </c>
      <c r="L25" s="14"/>
      <c r="M25" s="43"/>
      <c r="N25" s="15"/>
      <c r="O25" s="15"/>
      <c r="P25" s="16"/>
      <c r="Q25" s="16" t="s">
        <v>315</v>
      </c>
      <c r="R25" s="17" t="s">
        <v>19</v>
      </c>
      <c r="S25" s="18">
        <v>0</v>
      </c>
      <c r="T25" s="19"/>
      <c r="U25" s="19">
        <v>0</v>
      </c>
    </row>
    <row r="26" spans="1:21" ht="28.5" x14ac:dyDescent="0.25">
      <c r="A26" s="10" t="s">
        <v>43</v>
      </c>
      <c r="B26" s="11">
        <v>852163</v>
      </c>
      <c r="C26" s="12" t="s">
        <v>44</v>
      </c>
      <c r="D26" s="50">
        <v>8804163</v>
      </c>
      <c r="E26" s="11" t="s">
        <v>38</v>
      </c>
      <c r="F26" s="11">
        <v>2016</v>
      </c>
      <c r="G26" s="13" t="s">
        <v>22</v>
      </c>
      <c r="H26" s="14">
        <v>45</v>
      </c>
      <c r="I26" s="14">
        <v>45</v>
      </c>
      <c r="J26" s="14">
        <v>45</v>
      </c>
      <c r="K26" s="14">
        <f t="shared" si="0"/>
        <v>0</v>
      </c>
      <c r="L26" s="14"/>
      <c r="M26" s="43"/>
      <c r="N26" s="15"/>
      <c r="O26" s="15"/>
      <c r="P26" s="16"/>
      <c r="Q26" s="16" t="s">
        <v>315</v>
      </c>
      <c r="R26" s="17" t="s">
        <v>19</v>
      </c>
      <c r="S26" s="18">
        <v>0</v>
      </c>
      <c r="T26" s="19"/>
      <c r="U26" s="19">
        <v>0</v>
      </c>
    </row>
    <row r="27" spans="1:21" ht="42.75" x14ac:dyDescent="0.25">
      <c r="A27" s="10" t="s">
        <v>43</v>
      </c>
      <c r="B27" s="11">
        <v>852163</v>
      </c>
      <c r="C27" s="12" t="s">
        <v>46</v>
      </c>
      <c r="D27" s="50">
        <v>1443819</v>
      </c>
      <c r="E27" s="11" t="s">
        <v>48</v>
      </c>
      <c r="F27" s="11">
        <v>2015</v>
      </c>
      <c r="G27" s="13" t="s">
        <v>18</v>
      </c>
      <c r="H27" s="14">
        <v>8</v>
      </c>
      <c r="I27" s="14">
        <v>8</v>
      </c>
      <c r="J27" s="14">
        <v>8</v>
      </c>
      <c r="K27" s="14">
        <f t="shared" si="0"/>
        <v>0</v>
      </c>
      <c r="L27" s="14"/>
      <c r="M27" s="43"/>
      <c r="N27" s="15"/>
      <c r="O27" s="15"/>
      <c r="P27" s="16"/>
      <c r="Q27" s="16" t="s">
        <v>315</v>
      </c>
      <c r="R27" s="17" t="s">
        <v>19</v>
      </c>
      <c r="S27" s="18">
        <v>0</v>
      </c>
      <c r="T27" s="19"/>
      <c r="U27" s="19">
        <v>0</v>
      </c>
    </row>
    <row r="28" spans="1:21" ht="42.75" x14ac:dyDescent="0.25">
      <c r="A28" s="10" t="s">
        <v>43</v>
      </c>
      <c r="B28" s="11">
        <v>852163</v>
      </c>
      <c r="C28" s="12" t="s">
        <v>294</v>
      </c>
      <c r="D28" s="11">
        <v>8761376</v>
      </c>
      <c r="E28" s="11" t="s">
        <v>23</v>
      </c>
      <c r="F28" s="11">
        <v>2020</v>
      </c>
      <c r="G28" s="13" t="s">
        <v>22</v>
      </c>
      <c r="H28" s="14">
        <v>12</v>
      </c>
      <c r="I28" s="14">
        <v>12</v>
      </c>
      <c r="J28" s="14">
        <v>12</v>
      </c>
      <c r="K28" s="14">
        <f t="shared" si="0"/>
        <v>0</v>
      </c>
      <c r="L28" s="14"/>
      <c r="M28" s="56"/>
      <c r="N28" s="55"/>
      <c r="O28" s="55"/>
      <c r="P28" s="57" t="s">
        <v>299</v>
      </c>
      <c r="Q28" s="16" t="s">
        <v>315</v>
      </c>
      <c r="R28" s="17" t="s">
        <v>19</v>
      </c>
      <c r="S28" s="18">
        <v>0</v>
      </c>
      <c r="T28" s="19"/>
      <c r="U28" s="19"/>
    </row>
    <row r="29" spans="1:21" ht="57" x14ac:dyDescent="0.25">
      <c r="A29" s="10" t="s">
        <v>49</v>
      </c>
      <c r="B29" s="11">
        <v>75123215</v>
      </c>
      <c r="C29" s="12" t="s">
        <v>50</v>
      </c>
      <c r="D29" s="50">
        <v>6971263</v>
      </c>
      <c r="E29" s="11" t="s">
        <v>48</v>
      </c>
      <c r="F29" s="11">
        <v>2015</v>
      </c>
      <c r="G29" s="13" t="s">
        <v>18</v>
      </c>
      <c r="H29" s="14">
        <v>12.25</v>
      </c>
      <c r="I29" s="14">
        <v>12.25</v>
      </c>
      <c r="J29" s="14">
        <v>12.25</v>
      </c>
      <c r="K29" s="14">
        <f t="shared" si="0"/>
        <v>0</v>
      </c>
      <c r="L29" s="14"/>
      <c r="M29" s="43"/>
      <c r="N29" s="15"/>
      <c r="O29" s="15"/>
      <c r="P29" s="16"/>
      <c r="Q29" s="16" t="s">
        <v>316</v>
      </c>
      <c r="R29" s="17" t="s">
        <v>19</v>
      </c>
      <c r="S29" s="18">
        <v>0</v>
      </c>
      <c r="T29" s="19"/>
      <c r="U29" s="19">
        <v>0</v>
      </c>
    </row>
    <row r="30" spans="1:21" ht="42.75" x14ac:dyDescent="0.25">
      <c r="A30" s="10" t="s">
        <v>51</v>
      </c>
      <c r="B30" s="11">
        <v>4775627</v>
      </c>
      <c r="C30" s="12" t="s">
        <v>52</v>
      </c>
      <c r="D30" s="50">
        <v>8228310</v>
      </c>
      <c r="E30" s="11" t="s">
        <v>53</v>
      </c>
      <c r="F30" s="11">
        <v>2017</v>
      </c>
      <c r="G30" s="13" t="s">
        <v>18</v>
      </c>
      <c r="H30" s="14">
        <v>10.324</v>
      </c>
      <c r="I30" s="14">
        <v>10.324</v>
      </c>
      <c r="J30" s="14">
        <v>10.324</v>
      </c>
      <c r="K30" s="14">
        <f t="shared" si="0"/>
        <v>0</v>
      </c>
      <c r="L30" s="14"/>
      <c r="M30" s="43"/>
      <c r="N30" s="15"/>
      <c r="O30" s="15"/>
      <c r="P30" s="16"/>
      <c r="Q30" s="16" t="s">
        <v>317</v>
      </c>
      <c r="R30" s="17" t="s">
        <v>19</v>
      </c>
      <c r="S30" s="18">
        <v>0</v>
      </c>
      <c r="T30" s="19"/>
      <c r="U30" s="19">
        <v>0</v>
      </c>
    </row>
    <row r="31" spans="1:21" ht="42.75" x14ac:dyDescent="0.25">
      <c r="A31" s="10" t="s">
        <v>51</v>
      </c>
      <c r="B31" s="11">
        <v>4775627</v>
      </c>
      <c r="C31" s="12" t="s">
        <v>52</v>
      </c>
      <c r="D31" s="50">
        <v>1474648</v>
      </c>
      <c r="E31" s="11" t="s">
        <v>47</v>
      </c>
      <c r="F31" s="11">
        <v>2017</v>
      </c>
      <c r="G31" s="13" t="s">
        <v>22</v>
      </c>
      <c r="H31" s="14">
        <v>8</v>
      </c>
      <c r="I31" s="14">
        <v>8</v>
      </c>
      <c r="J31" s="14">
        <v>8</v>
      </c>
      <c r="K31" s="14">
        <f t="shared" si="0"/>
        <v>0</v>
      </c>
      <c r="L31" s="14"/>
      <c r="M31" s="43"/>
      <c r="N31" s="15"/>
      <c r="O31" s="15"/>
      <c r="P31" s="16"/>
      <c r="Q31" s="16" t="s">
        <v>317</v>
      </c>
      <c r="R31" s="17" t="s">
        <v>19</v>
      </c>
      <c r="S31" s="18">
        <v>0</v>
      </c>
      <c r="T31" s="19"/>
      <c r="U31" s="19">
        <v>0</v>
      </c>
    </row>
    <row r="32" spans="1:21" ht="42.75" x14ac:dyDescent="0.25">
      <c r="A32" s="10" t="s">
        <v>51</v>
      </c>
      <c r="B32" s="11">
        <v>4775627</v>
      </c>
      <c r="C32" s="12" t="s">
        <v>52</v>
      </c>
      <c r="D32" s="50">
        <v>9326558</v>
      </c>
      <c r="E32" s="11" t="s">
        <v>54</v>
      </c>
      <c r="F32" s="11">
        <v>2017</v>
      </c>
      <c r="G32" s="13" t="s">
        <v>18</v>
      </c>
      <c r="H32" s="14">
        <v>1.1459999999999999</v>
      </c>
      <c r="I32" s="14">
        <v>1.1459999999999999</v>
      </c>
      <c r="J32" s="14">
        <v>1.1459999999999999</v>
      </c>
      <c r="K32" s="14">
        <f t="shared" si="0"/>
        <v>0</v>
      </c>
      <c r="L32" s="14"/>
      <c r="M32" s="43"/>
      <c r="N32" s="15"/>
      <c r="O32" s="15"/>
      <c r="P32" s="16"/>
      <c r="Q32" s="16" t="s">
        <v>317</v>
      </c>
      <c r="R32" s="17" t="s">
        <v>19</v>
      </c>
      <c r="S32" s="18">
        <v>0</v>
      </c>
      <c r="T32" s="19"/>
      <c r="U32" s="19">
        <v>0</v>
      </c>
    </row>
    <row r="33" spans="1:21" ht="42.75" x14ac:dyDescent="0.25">
      <c r="A33" s="10" t="s">
        <v>51</v>
      </c>
      <c r="B33" s="11">
        <v>4775627</v>
      </c>
      <c r="C33" s="12" t="s">
        <v>52</v>
      </c>
      <c r="D33" s="50">
        <v>6440536</v>
      </c>
      <c r="E33" s="11" t="s">
        <v>55</v>
      </c>
      <c r="F33" s="11">
        <v>2017</v>
      </c>
      <c r="G33" s="13" t="s">
        <v>18</v>
      </c>
      <c r="H33" s="14">
        <v>3.6480000000000001</v>
      </c>
      <c r="I33" s="14">
        <v>3.6480000000000001</v>
      </c>
      <c r="J33" s="14">
        <v>3.6480000000000001</v>
      </c>
      <c r="K33" s="14">
        <f t="shared" si="0"/>
        <v>0</v>
      </c>
      <c r="L33" s="14"/>
      <c r="M33" s="43"/>
      <c r="N33" s="15"/>
      <c r="O33" s="15"/>
      <c r="P33" s="16"/>
      <c r="Q33" s="16" t="s">
        <v>317</v>
      </c>
      <c r="R33" s="17" t="s">
        <v>19</v>
      </c>
      <c r="S33" s="18">
        <v>0</v>
      </c>
      <c r="T33" s="19"/>
      <c r="U33" s="19">
        <v>0</v>
      </c>
    </row>
    <row r="34" spans="1:21" ht="42.75" x14ac:dyDescent="0.25">
      <c r="A34" s="10" t="s">
        <v>56</v>
      </c>
      <c r="B34" s="11">
        <v>47921293</v>
      </c>
      <c r="C34" s="12" t="s">
        <v>57</v>
      </c>
      <c r="D34" s="50">
        <v>5598050</v>
      </c>
      <c r="E34" s="11" t="s">
        <v>45</v>
      </c>
      <c r="F34" s="11">
        <v>2015</v>
      </c>
      <c r="G34" s="13" t="s">
        <v>18</v>
      </c>
      <c r="H34" s="14">
        <v>7.85</v>
      </c>
      <c r="I34" s="14">
        <v>7.85</v>
      </c>
      <c r="J34" s="14">
        <v>7.85</v>
      </c>
      <c r="K34" s="14">
        <f t="shared" si="0"/>
        <v>0</v>
      </c>
      <c r="L34" s="14"/>
      <c r="M34" s="43"/>
      <c r="N34" s="15"/>
      <c r="O34" s="15"/>
      <c r="P34" s="16"/>
      <c r="Q34" s="16" t="s">
        <v>318</v>
      </c>
      <c r="R34" s="17" t="s">
        <v>19</v>
      </c>
      <c r="S34" s="18">
        <v>1</v>
      </c>
      <c r="T34" s="19"/>
      <c r="U34" s="19">
        <v>0</v>
      </c>
    </row>
    <row r="35" spans="1:21" ht="42.75" x14ac:dyDescent="0.25">
      <c r="A35" s="10" t="s">
        <v>56</v>
      </c>
      <c r="B35" s="11">
        <v>47921293</v>
      </c>
      <c r="C35" s="12" t="s">
        <v>57</v>
      </c>
      <c r="D35" s="50">
        <v>2244884</v>
      </c>
      <c r="E35" s="11" t="s">
        <v>38</v>
      </c>
      <c r="F35" s="11">
        <v>2015</v>
      </c>
      <c r="G35" s="13" t="s">
        <v>22</v>
      </c>
      <c r="H35" s="14">
        <v>126</v>
      </c>
      <c r="I35" s="14">
        <v>126</v>
      </c>
      <c r="J35" s="14">
        <v>126</v>
      </c>
      <c r="K35" s="14">
        <f t="shared" si="0"/>
        <v>0</v>
      </c>
      <c r="L35" s="14"/>
      <c r="M35" s="43"/>
      <c r="N35" s="15"/>
      <c r="O35" s="15"/>
      <c r="P35" s="16"/>
      <c r="Q35" s="16" t="s">
        <v>318</v>
      </c>
      <c r="R35" s="17" t="s">
        <v>19</v>
      </c>
      <c r="S35" s="18">
        <v>1</v>
      </c>
      <c r="T35" s="19"/>
      <c r="U35" s="19">
        <v>0</v>
      </c>
    </row>
    <row r="36" spans="1:21" ht="42.75" x14ac:dyDescent="0.25">
      <c r="A36" s="10" t="s">
        <v>56</v>
      </c>
      <c r="B36" s="11">
        <v>47921293</v>
      </c>
      <c r="C36" s="12" t="s">
        <v>57</v>
      </c>
      <c r="D36" s="50">
        <v>8489645</v>
      </c>
      <c r="E36" s="11" t="s">
        <v>23</v>
      </c>
      <c r="F36" s="11">
        <v>2015</v>
      </c>
      <c r="G36" s="13" t="s">
        <v>22</v>
      </c>
      <c r="H36" s="14">
        <v>105</v>
      </c>
      <c r="I36" s="14">
        <v>105</v>
      </c>
      <c r="J36" s="14">
        <v>105</v>
      </c>
      <c r="K36" s="14">
        <f t="shared" si="0"/>
        <v>0</v>
      </c>
      <c r="L36" s="14"/>
      <c r="M36" s="43"/>
      <c r="N36" s="15"/>
      <c r="O36" s="15"/>
      <c r="P36" s="16"/>
      <c r="Q36" s="16" t="s">
        <v>318</v>
      </c>
      <c r="R36" s="17" t="s">
        <v>19</v>
      </c>
      <c r="S36" s="18">
        <v>1</v>
      </c>
      <c r="T36" s="19"/>
      <c r="U36" s="19">
        <v>0</v>
      </c>
    </row>
    <row r="37" spans="1:21" ht="42.75" x14ac:dyDescent="0.25">
      <c r="A37" s="10" t="s">
        <v>56</v>
      </c>
      <c r="B37" s="11">
        <v>47921293</v>
      </c>
      <c r="C37" s="12" t="s">
        <v>57</v>
      </c>
      <c r="D37" s="51">
        <v>9503362</v>
      </c>
      <c r="E37" s="11" t="s">
        <v>47</v>
      </c>
      <c r="F37" s="11">
        <v>2016</v>
      </c>
      <c r="G37" s="13" t="s">
        <v>22</v>
      </c>
      <c r="H37" s="14">
        <v>3</v>
      </c>
      <c r="I37" s="14">
        <v>3</v>
      </c>
      <c r="J37" s="14">
        <v>3</v>
      </c>
      <c r="K37" s="14">
        <f t="shared" si="0"/>
        <v>0</v>
      </c>
      <c r="L37" s="14"/>
      <c r="M37" s="43"/>
      <c r="N37" s="15"/>
      <c r="O37" s="15"/>
      <c r="P37" s="16"/>
      <c r="Q37" s="16" t="s">
        <v>318</v>
      </c>
      <c r="R37" s="17" t="s">
        <v>19</v>
      </c>
      <c r="S37" s="18">
        <v>1</v>
      </c>
      <c r="T37" s="19"/>
      <c r="U37" s="19">
        <v>0</v>
      </c>
    </row>
    <row r="38" spans="1:21" ht="42.75" x14ac:dyDescent="0.25">
      <c r="A38" s="10" t="s">
        <v>56</v>
      </c>
      <c r="B38" s="11">
        <v>47921293</v>
      </c>
      <c r="C38" s="12" t="s">
        <v>57</v>
      </c>
      <c r="D38" s="51">
        <v>5800283</v>
      </c>
      <c r="E38" s="11" t="s">
        <v>54</v>
      </c>
      <c r="F38" s="11">
        <v>2016</v>
      </c>
      <c r="G38" s="13" t="s">
        <v>18</v>
      </c>
      <c r="H38" s="14">
        <v>3.8</v>
      </c>
      <c r="I38" s="14">
        <v>3.8</v>
      </c>
      <c r="J38" s="14">
        <v>3.8</v>
      </c>
      <c r="K38" s="14">
        <f t="shared" si="0"/>
        <v>0</v>
      </c>
      <c r="L38" s="14"/>
      <c r="M38" s="43"/>
      <c r="N38" s="15"/>
      <c r="O38" s="15"/>
      <c r="P38" s="16"/>
      <c r="Q38" s="16" t="s">
        <v>318</v>
      </c>
      <c r="R38" s="17" t="s">
        <v>19</v>
      </c>
      <c r="S38" s="18">
        <v>1</v>
      </c>
      <c r="T38" s="19"/>
      <c r="U38" s="19">
        <v>0</v>
      </c>
    </row>
    <row r="39" spans="1:21" ht="42.75" x14ac:dyDescent="0.25">
      <c r="A39" s="10" t="s">
        <v>56</v>
      </c>
      <c r="B39" s="11">
        <v>47921293</v>
      </c>
      <c r="C39" s="12" t="s">
        <v>57</v>
      </c>
      <c r="D39" s="50">
        <v>9552289</v>
      </c>
      <c r="E39" s="11" t="s">
        <v>48</v>
      </c>
      <c r="F39" s="11">
        <v>2015</v>
      </c>
      <c r="G39" s="13" t="s">
        <v>18</v>
      </c>
      <c r="H39" s="14">
        <v>22</v>
      </c>
      <c r="I39" s="14">
        <v>22</v>
      </c>
      <c r="J39" s="14">
        <v>22</v>
      </c>
      <c r="K39" s="14">
        <f t="shared" si="0"/>
        <v>0</v>
      </c>
      <c r="L39" s="14"/>
      <c r="M39" s="43"/>
      <c r="N39" s="15"/>
      <c r="O39" s="15"/>
      <c r="P39" s="16"/>
      <c r="Q39" s="16" t="s">
        <v>318</v>
      </c>
      <c r="R39" s="17" t="s">
        <v>19</v>
      </c>
      <c r="S39" s="18">
        <v>1</v>
      </c>
      <c r="T39" s="19"/>
      <c r="U39" s="19">
        <v>0</v>
      </c>
    </row>
    <row r="40" spans="1:21" ht="42.75" x14ac:dyDescent="0.25">
      <c r="A40" s="10" t="s">
        <v>58</v>
      </c>
      <c r="B40" s="11">
        <v>75123240</v>
      </c>
      <c r="C40" s="12" t="s">
        <v>59</v>
      </c>
      <c r="D40" s="50">
        <v>7447268</v>
      </c>
      <c r="E40" s="11" t="s">
        <v>302</v>
      </c>
      <c r="F40" s="11">
        <v>2015</v>
      </c>
      <c r="G40" s="13" t="s">
        <v>22</v>
      </c>
      <c r="H40" s="14">
        <v>0</v>
      </c>
      <c r="I40" s="14">
        <v>0</v>
      </c>
      <c r="J40" s="14">
        <v>0</v>
      </c>
      <c r="K40" s="14">
        <f t="shared" si="0"/>
        <v>0</v>
      </c>
      <c r="L40" s="14"/>
      <c r="M40" s="43">
        <v>26</v>
      </c>
      <c r="N40" s="15"/>
      <c r="O40" s="15"/>
      <c r="P40" s="16"/>
      <c r="Q40" s="16" t="s">
        <v>319</v>
      </c>
      <c r="R40" s="17" t="s">
        <v>19</v>
      </c>
      <c r="S40" s="18">
        <v>0</v>
      </c>
      <c r="T40" s="19">
        <v>1</v>
      </c>
      <c r="U40" s="19">
        <v>0</v>
      </c>
    </row>
    <row r="41" spans="1:21" ht="42.75" x14ac:dyDescent="0.25">
      <c r="A41" s="10" t="s">
        <v>58</v>
      </c>
      <c r="B41" s="11">
        <v>75123240</v>
      </c>
      <c r="C41" s="12" t="s">
        <v>59</v>
      </c>
      <c r="D41" s="50">
        <v>8966386</v>
      </c>
      <c r="E41" s="11" t="s">
        <v>302</v>
      </c>
      <c r="F41" s="11">
        <v>2015</v>
      </c>
      <c r="G41" s="13" t="s">
        <v>22</v>
      </c>
      <c r="H41" s="14">
        <v>0</v>
      </c>
      <c r="I41" s="14">
        <v>0</v>
      </c>
      <c r="J41" s="14">
        <v>0</v>
      </c>
      <c r="K41" s="14">
        <f t="shared" si="0"/>
        <v>0</v>
      </c>
      <c r="L41" s="14"/>
      <c r="M41" s="43">
        <v>2</v>
      </c>
      <c r="N41" s="15"/>
      <c r="O41" s="15"/>
      <c r="P41" s="16"/>
      <c r="Q41" s="16" t="s">
        <v>319</v>
      </c>
      <c r="R41" s="17" t="s">
        <v>19</v>
      </c>
      <c r="S41" s="18">
        <v>0</v>
      </c>
      <c r="T41" s="19">
        <v>1</v>
      </c>
      <c r="U41" s="19">
        <v>1</v>
      </c>
    </row>
    <row r="42" spans="1:21" ht="42.75" x14ac:dyDescent="0.25">
      <c r="A42" s="10" t="s">
        <v>58</v>
      </c>
      <c r="B42" s="11">
        <v>75123240</v>
      </c>
      <c r="C42" s="12" t="s">
        <v>59</v>
      </c>
      <c r="D42" s="50">
        <v>4845070</v>
      </c>
      <c r="E42" s="11" t="s">
        <v>26</v>
      </c>
      <c r="F42" s="11">
        <v>2015</v>
      </c>
      <c r="G42" s="13" t="s">
        <v>22</v>
      </c>
      <c r="H42" s="14">
        <v>10</v>
      </c>
      <c r="I42" s="14">
        <v>10</v>
      </c>
      <c r="J42" s="14">
        <v>10</v>
      </c>
      <c r="K42" s="14">
        <f t="shared" si="0"/>
        <v>0</v>
      </c>
      <c r="L42" s="14"/>
      <c r="M42" s="43"/>
      <c r="N42" s="15"/>
      <c r="O42" s="15"/>
      <c r="P42" s="16"/>
      <c r="Q42" s="16" t="s">
        <v>319</v>
      </c>
      <c r="R42" s="17" t="s">
        <v>19</v>
      </c>
      <c r="S42" s="18">
        <v>0</v>
      </c>
      <c r="T42" s="19"/>
      <c r="U42" s="19">
        <v>0</v>
      </c>
    </row>
    <row r="43" spans="1:21" ht="42.75" x14ac:dyDescent="0.25">
      <c r="A43" s="10" t="s">
        <v>58</v>
      </c>
      <c r="B43" s="11">
        <v>75123240</v>
      </c>
      <c r="C43" s="12" t="s">
        <v>59</v>
      </c>
      <c r="D43" s="50">
        <v>3721331</v>
      </c>
      <c r="E43" s="11" t="s">
        <v>48</v>
      </c>
      <c r="F43" s="11">
        <v>2015</v>
      </c>
      <c r="G43" s="13" t="s">
        <v>18</v>
      </c>
      <c r="H43" s="14">
        <v>8.75</v>
      </c>
      <c r="I43" s="14">
        <v>8.75</v>
      </c>
      <c r="J43" s="14">
        <v>8.75</v>
      </c>
      <c r="K43" s="14">
        <f t="shared" si="0"/>
        <v>0</v>
      </c>
      <c r="L43" s="14"/>
      <c r="M43" s="43"/>
      <c r="N43" s="15"/>
      <c r="O43" s="15"/>
      <c r="P43" s="16"/>
      <c r="Q43" s="16" t="s">
        <v>319</v>
      </c>
      <c r="R43" s="17" t="s">
        <v>19</v>
      </c>
      <c r="S43" s="18">
        <v>0</v>
      </c>
      <c r="T43" s="19"/>
      <c r="U43" s="19">
        <v>0</v>
      </c>
    </row>
    <row r="44" spans="1:21" ht="42.75" x14ac:dyDescent="0.25">
      <c r="A44" s="10" t="s">
        <v>60</v>
      </c>
      <c r="B44" s="11">
        <v>406422</v>
      </c>
      <c r="C44" s="12" t="s">
        <v>61</v>
      </c>
      <c r="D44" s="50">
        <v>3803303</v>
      </c>
      <c r="E44" s="11" t="s">
        <v>48</v>
      </c>
      <c r="F44" s="11">
        <v>2015</v>
      </c>
      <c r="G44" s="13" t="s">
        <v>18</v>
      </c>
      <c r="H44" s="14">
        <v>5.25</v>
      </c>
      <c r="I44" s="14">
        <v>5.25</v>
      </c>
      <c r="J44" s="14">
        <v>5.25</v>
      </c>
      <c r="K44" s="14">
        <f t="shared" si="0"/>
        <v>0</v>
      </c>
      <c r="L44" s="14"/>
      <c r="M44" s="43"/>
      <c r="N44" s="15"/>
      <c r="O44" s="15"/>
      <c r="P44" s="16"/>
      <c r="Q44" s="16" t="s">
        <v>320</v>
      </c>
      <c r="R44" s="17" t="s">
        <v>19</v>
      </c>
      <c r="S44" s="18">
        <v>0</v>
      </c>
      <c r="T44" s="19"/>
      <c r="U44" s="19">
        <v>0</v>
      </c>
    </row>
    <row r="45" spans="1:21" ht="42.75" x14ac:dyDescent="0.25">
      <c r="A45" s="10" t="s">
        <v>62</v>
      </c>
      <c r="B45" s="11">
        <v>25755277</v>
      </c>
      <c r="C45" s="12" t="s">
        <v>63</v>
      </c>
      <c r="D45" s="50">
        <v>9402652</v>
      </c>
      <c r="E45" s="11" t="s">
        <v>64</v>
      </c>
      <c r="F45" s="11">
        <v>2015</v>
      </c>
      <c r="G45" s="13" t="s">
        <v>18</v>
      </c>
      <c r="H45" s="14">
        <v>10.5</v>
      </c>
      <c r="I45" s="14">
        <v>10.5</v>
      </c>
      <c r="J45" s="14">
        <v>10.5</v>
      </c>
      <c r="K45" s="14">
        <f t="shared" si="0"/>
        <v>0</v>
      </c>
      <c r="L45" s="14"/>
      <c r="M45" s="43"/>
      <c r="N45" s="15"/>
      <c r="O45" s="15">
        <v>3</v>
      </c>
      <c r="P45" s="16" t="s">
        <v>65</v>
      </c>
      <c r="Q45" s="16" t="s">
        <v>321</v>
      </c>
      <c r="R45" s="17" t="s">
        <v>19</v>
      </c>
      <c r="S45" s="18">
        <v>0</v>
      </c>
      <c r="T45" s="19"/>
      <c r="U45" s="19">
        <v>0</v>
      </c>
    </row>
    <row r="46" spans="1:21" ht="42.75" x14ac:dyDescent="0.25">
      <c r="A46" s="10" t="s">
        <v>62</v>
      </c>
      <c r="B46" s="11">
        <v>25755277</v>
      </c>
      <c r="C46" s="12" t="s">
        <v>63</v>
      </c>
      <c r="D46" s="50">
        <v>8373997</v>
      </c>
      <c r="E46" s="11" t="s">
        <v>29</v>
      </c>
      <c r="F46" s="11">
        <v>2015</v>
      </c>
      <c r="G46" s="13" t="s">
        <v>18</v>
      </c>
      <c r="H46" s="14">
        <v>16.7</v>
      </c>
      <c r="I46" s="14">
        <v>16.7</v>
      </c>
      <c r="J46" s="14">
        <v>16.7</v>
      </c>
      <c r="K46" s="14">
        <f t="shared" si="0"/>
        <v>0</v>
      </c>
      <c r="L46" s="14"/>
      <c r="M46" s="43"/>
      <c r="N46" s="15"/>
      <c r="O46" s="15">
        <v>2</v>
      </c>
      <c r="P46" s="16" t="s">
        <v>66</v>
      </c>
      <c r="Q46" s="16" t="s">
        <v>321</v>
      </c>
      <c r="R46" s="17" t="s">
        <v>19</v>
      </c>
      <c r="S46" s="18">
        <v>0</v>
      </c>
      <c r="T46" s="19"/>
      <c r="U46" s="19">
        <v>0</v>
      </c>
    </row>
    <row r="47" spans="1:21" ht="42.75" x14ac:dyDescent="0.25">
      <c r="A47" s="22" t="s">
        <v>67</v>
      </c>
      <c r="B47" s="11">
        <v>27027864</v>
      </c>
      <c r="C47" s="12" t="s">
        <v>68</v>
      </c>
      <c r="D47" s="50">
        <v>2901639</v>
      </c>
      <c r="E47" s="11" t="s">
        <v>69</v>
      </c>
      <c r="F47" s="11">
        <v>2015</v>
      </c>
      <c r="G47" s="13" t="s">
        <v>18</v>
      </c>
      <c r="H47" s="14">
        <v>2.7</v>
      </c>
      <c r="I47" s="14">
        <v>2.7</v>
      </c>
      <c r="J47" s="14">
        <v>2.7</v>
      </c>
      <c r="K47" s="14">
        <f t="shared" si="0"/>
        <v>0</v>
      </c>
      <c r="L47" s="14"/>
      <c r="M47" s="43"/>
      <c r="N47" s="15"/>
      <c r="O47" s="15"/>
      <c r="P47" s="16"/>
      <c r="Q47" s="16" t="s">
        <v>322</v>
      </c>
      <c r="R47" s="17" t="s">
        <v>19</v>
      </c>
      <c r="S47" s="18">
        <v>0</v>
      </c>
      <c r="T47" s="19"/>
      <c r="U47" s="19">
        <v>0</v>
      </c>
    </row>
    <row r="48" spans="1:21" ht="42.75" x14ac:dyDescent="0.25">
      <c r="A48" s="22" t="s">
        <v>67</v>
      </c>
      <c r="B48" s="11">
        <v>27027864</v>
      </c>
      <c r="C48" s="12" t="s">
        <v>68</v>
      </c>
      <c r="D48" s="50">
        <v>8618999</v>
      </c>
      <c r="E48" s="11" t="s">
        <v>25</v>
      </c>
      <c r="F48" s="11">
        <v>2015</v>
      </c>
      <c r="G48" s="13" t="s">
        <v>18</v>
      </c>
      <c r="H48" s="14">
        <v>5.2</v>
      </c>
      <c r="I48" s="14">
        <v>5.2</v>
      </c>
      <c r="J48" s="14">
        <v>5.2</v>
      </c>
      <c r="K48" s="14">
        <f t="shared" si="0"/>
        <v>0</v>
      </c>
      <c r="L48" s="14"/>
      <c r="M48" s="43"/>
      <c r="N48" s="15"/>
      <c r="O48" s="15"/>
      <c r="P48" s="16"/>
      <c r="Q48" s="16" t="s">
        <v>322</v>
      </c>
      <c r="R48" s="17" t="s">
        <v>19</v>
      </c>
      <c r="S48" s="18">
        <v>0</v>
      </c>
      <c r="T48" s="19"/>
      <c r="U48" s="19">
        <v>0</v>
      </c>
    </row>
    <row r="49" spans="1:21" ht="42.75" x14ac:dyDescent="0.25">
      <c r="A49" s="10" t="s">
        <v>67</v>
      </c>
      <c r="B49" s="11">
        <v>27027864</v>
      </c>
      <c r="C49" s="12" t="s">
        <v>68</v>
      </c>
      <c r="D49" s="50">
        <v>4780784</v>
      </c>
      <c r="E49" s="11" t="s">
        <v>71</v>
      </c>
      <c r="F49" s="11">
        <v>2015</v>
      </c>
      <c r="G49" s="13" t="s">
        <v>18</v>
      </c>
      <c r="H49" s="14">
        <v>6</v>
      </c>
      <c r="I49" s="14">
        <v>6</v>
      </c>
      <c r="J49" s="14">
        <v>6</v>
      </c>
      <c r="K49" s="14">
        <f t="shared" si="0"/>
        <v>0</v>
      </c>
      <c r="L49" s="14"/>
      <c r="M49" s="43"/>
      <c r="N49" s="15"/>
      <c r="O49" s="15"/>
      <c r="P49" s="16"/>
      <c r="Q49" s="16" t="s">
        <v>322</v>
      </c>
      <c r="R49" s="17" t="s">
        <v>19</v>
      </c>
      <c r="S49" s="18">
        <v>0</v>
      </c>
      <c r="T49" s="19"/>
      <c r="U49" s="19">
        <v>0</v>
      </c>
    </row>
    <row r="50" spans="1:21" ht="42.75" x14ac:dyDescent="0.25">
      <c r="A50" s="10" t="s">
        <v>67</v>
      </c>
      <c r="B50" s="11">
        <v>27027864</v>
      </c>
      <c r="C50" s="12" t="s">
        <v>68</v>
      </c>
      <c r="D50" s="50">
        <v>3950042</v>
      </c>
      <c r="E50" s="11" t="s">
        <v>64</v>
      </c>
      <c r="F50" s="11">
        <v>2015</v>
      </c>
      <c r="G50" s="13" t="s">
        <v>18</v>
      </c>
      <c r="H50" s="14">
        <v>7.4290000000000003</v>
      </c>
      <c r="I50" s="14">
        <v>7.4290000000000003</v>
      </c>
      <c r="J50" s="14">
        <v>7.4290000000000003</v>
      </c>
      <c r="K50" s="14">
        <f t="shared" si="0"/>
        <v>0</v>
      </c>
      <c r="L50" s="14"/>
      <c r="M50" s="43"/>
      <c r="N50" s="15"/>
      <c r="O50" s="15"/>
      <c r="P50" s="16"/>
      <c r="Q50" s="16" t="s">
        <v>322</v>
      </c>
      <c r="R50" s="17" t="s">
        <v>19</v>
      </c>
      <c r="S50" s="18">
        <v>0</v>
      </c>
      <c r="T50" s="19"/>
      <c r="U50" s="19">
        <v>0</v>
      </c>
    </row>
    <row r="51" spans="1:21" ht="42.75" x14ac:dyDescent="0.25">
      <c r="A51" s="10" t="s">
        <v>67</v>
      </c>
      <c r="B51" s="11">
        <v>27027864</v>
      </c>
      <c r="C51" s="12" t="s">
        <v>68</v>
      </c>
      <c r="D51" s="50">
        <v>6451839</v>
      </c>
      <c r="E51" s="11" t="s">
        <v>29</v>
      </c>
      <c r="F51" s="11">
        <v>2015</v>
      </c>
      <c r="G51" s="13" t="s">
        <v>18</v>
      </c>
      <c r="H51" s="14">
        <v>7.4859999999999998</v>
      </c>
      <c r="I51" s="14">
        <v>7.4859999999999998</v>
      </c>
      <c r="J51" s="14">
        <v>7.4859999999999998</v>
      </c>
      <c r="K51" s="14">
        <f t="shared" si="0"/>
        <v>0</v>
      </c>
      <c r="L51" s="14"/>
      <c r="M51" s="43"/>
      <c r="N51" s="15"/>
      <c r="O51" s="15"/>
      <c r="P51" s="16"/>
      <c r="Q51" s="16" t="s">
        <v>322</v>
      </c>
      <c r="R51" s="17" t="s">
        <v>19</v>
      </c>
      <c r="S51" s="18">
        <v>0</v>
      </c>
      <c r="T51" s="19"/>
      <c r="U51" s="19">
        <v>0</v>
      </c>
    </row>
    <row r="52" spans="1:21" ht="59.25" customHeight="1" x14ac:dyDescent="0.25">
      <c r="A52" s="10" t="s">
        <v>72</v>
      </c>
      <c r="B52" s="11">
        <v>560618</v>
      </c>
      <c r="C52" s="12" t="s">
        <v>73</v>
      </c>
      <c r="D52" s="50">
        <v>6933252</v>
      </c>
      <c r="E52" s="11" t="s">
        <v>45</v>
      </c>
      <c r="F52" s="11">
        <v>2015</v>
      </c>
      <c r="G52" s="13" t="s">
        <v>18</v>
      </c>
      <c r="H52" s="14">
        <v>7</v>
      </c>
      <c r="I52" s="14">
        <v>7</v>
      </c>
      <c r="J52" s="14">
        <v>7</v>
      </c>
      <c r="K52" s="14">
        <f t="shared" si="0"/>
        <v>0</v>
      </c>
      <c r="L52" s="14"/>
      <c r="M52" s="43"/>
      <c r="N52" s="15"/>
      <c r="O52" s="15"/>
      <c r="P52" s="16"/>
      <c r="Q52" s="16" t="s">
        <v>323</v>
      </c>
      <c r="R52" s="17" t="s">
        <v>19</v>
      </c>
      <c r="S52" s="18">
        <v>0</v>
      </c>
      <c r="T52" s="19"/>
      <c r="U52" s="19">
        <v>0</v>
      </c>
    </row>
    <row r="53" spans="1:21" ht="56.25" customHeight="1" x14ac:dyDescent="0.25">
      <c r="A53" s="10" t="s">
        <v>74</v>
      </c>
      <c r="B53" s="11">
        <v>25852957</v>
      </c>
      <c r="C53" s="12" t="s">
        <v>75</v>
      </c>
      <c r="D53" s="50">
        <v>8030656</v>
      </c>
      <c r="E53" s="11" t="s">
        <v>54</v>
      </c>
      <c r="F53" s="11">
        <v>2015</v>
      </c>
      <c r="G53" s="13" t="s">
        <v>18</v>
      </c>
      <c r="H53" s="14">
        <v>16.594000000000001</v>
      </c>
      <c r="I53" s="14">
        <v>16.591000000000001</v>
      </c>
      <c r="J53" s="14">
        <v>16.591000000000001</v>
      </c>
      <c r="K53" s="14">
        <f t="shared" si="0"/>
        <v>0</v>
      </c>
      <c r="L53" s="14"/>
      <c r="M53" s="43"/>
      <c r="N53" s="15"/>
      <c r="O53" s="15"/>
      <c r="P53" s="16"/>
      <c r="Q53" s="16" t="s">
        <v>324</v>
      </c>
      <c r="R53" s="17" t="s">
        <v>19</v>
      </c>
      <c r="S53" s="18">
        <v>0</v>
      </c>
      <c r="T53" s="19"/>
      <c r="U53" s="19">
        <v>0</v>
      </c>
    </row>
    <row r="54" spans="1:21" ht="55.5" customHeight="1" x14ac:dyDescent="0.25">
      <c r="A54" s="10" t="s">
        <v>74</v>
      </c>
      <c r="B54" s="11">
        <v>25852957</v>
      </c>
      <c r="C54" s="12" t="s">
        <v>75</v>
      </c>
      <c r="D54" s="50">
        <v>1108873</v>
      </c>
      <c r="E54" s="11" t="s">
        <v>17</v>
      </c>
      <c r="F54" s="11">
        <v>2015</v>
      </c>
      <c r="G54" s="13" t="s">
        <v>18</v>
      </c>
      <c r="H54" s="14">
        <v>2.3090000000000002</v>
      </c>
      <c r="I54" s="14">
        <v>2.3079999999999998</v>
      </c>
      <c r="J54" s="14">
        <v>2.3079999999999998</v>
      </c>
      <c r="K54" s="14">
        <f t="shared" si="0"/>
        <v>0</v>
      </c>
      <c r="L54" s="14"/>
      <c r="M54" s="43"/>
      <c r="N54" s="15"/>
      <c r="O54" s="15"/>
      <c r="P54" s="16"/>
      <c r="Q54" s="16" t="s">
        <v>324</v>
      </c>
      <c r="R54" s="17" t="s">
        <v>19</v>
      </c>
      <c r="S54" s="18">
        <v>0</v>
      </c>
      <c r="T54" s="19"/>
      <c r="U54" s="19">
        <v>0</v>
      </c>
    </row>
    <row r="55" spans="1:21" ht="57.75" customHeight="1" x14ac:dyDescent="0.25">
      <c r="A55" s="10" t="s">
        <v>74</v>
      </c>
      <c r="B55" s="11">
        <v>25852957</v>
      </c>
      <c r="C55" s="12" t="s">
        <v>75</v>
      </c>
      <c r="D55" s="50">
        <v>2100148</v>
      </c>
      <c r="E55" s="11" t="s">
        <v>76</v>
      </c>
      <c r="F55" s="11">
        <v>2015</v>
      </c>
      <c r="G55" s="13" t="s">
        <v>18</v>
      </c>
      <c r="H55" s="14">
        <v>2</v>
      </c>
      <c r="I55" s="14">
        <v>2</v>
      </c>
      <c r="J55" s="14">
        <v>2</v>
      </c>
      <c r="K55" s="14">
        <f t="shared" si="0"/>
        <v>0</v>
      </c>
      <c r="L55" s="14"/>
      <c r="M55" s="43"/>
      <c r="N55" s="15"/>
      <c r="O55" s="15"/>
      <c r="P55" s="16"/>
      <c r="Q55" s="16" t="s">
        <v>324</v>
      </c>
      <c r="R55" s="17" t="s">
        <v>19</v>
      </c>
      <c r="S55" s="18">
        <v>0</v>
      </c>
      <c r="T55" s="19"/>
      <c r="U55" s="19">
        <v>0</v>
      </c>
    </row>
    <row r="56" spans="1:21" ht="75" customHeight="1" x14ac:dyDescent="0.25">
      <c r="A56" s="10" t="s">
        <v>74</v>
      </c>
      <c r="B56" s="11">
        <v>25852957</v>
      </c>
      <c r="C56" s="12" t="s">
        <v>75</v>
      </c>
      <c r="D56" s="11">
        <v>5223448</v>
      </c>
      <c r="E56" s="11" t="s">
        <v>32</v>
      </c>
      <c r="F56" s="11">
        <v>2020</v>
      </c>
      <c r="G56" s="13" t="s">
        <v>18</v>
      </c>
      <c r="H56" s="14">
        <v>1</v>
      </c>
      <c r="I56" s="14">
        <v>1</v>
      </c>
      <c r="J56" s="14">
        <v>1</v>
      </c>
      <c r="K56" s="14">
        <f t="shared" si="0"/>
        <v>0</v>
      </c>
      <c r="L56" s="14"/>
      <c r="M56" s="56"/>
      <c r="N56" s="55"/>
      <c r="O56" s="55"/>
      <c r="P56" s="57" t="s">
        <v>299</v>
      </c>
      <c r="Q56" s="16" t="s">
        <v>324</v>
      </c>
      <c r="R56" s="17" t="s">
        <v>19</v>
      </c>
      <c r="S56" s="18">
        <v>0</v>
      </c>
      <c r="T56" s="19"/>
      <c r="U56" s="19"/>
    </row>
    <row r="57" spans="1:21" ht="57" x14ac:dyDescent="0.25">
      <c r="A57" s="10" t="s">
        <v>77</v>
      </c>
      <c r="B57" s="11">
        <v>42766214</v>
      </c>
      <c r="C57" s="12" t="s">
        <v>78</v>
      </c>
      <c r="D57" s="50">
        <v>4879530</v>
      </c>
      <c r="E57" s="11" t="s">
        <v>38</v>
      </c>
      <c r="F57" s="11">
        <v>2015</v>
      </c>
      <c r="G57" s="13" t="s">
        <v>22</v>
      </c>
      <c r="H57" s="14">
        <v>56</v>
      </c>
      <c r="I57" s="14">
        <v>56</v>
      </c>
      <c r="J57" s="14">
        <v>56</v>
      </c>
      <c r="K57" s="14">
        <f t="shared" si="0"/>
        <v>0</v>
      </c>
      <c r="L57" s="14"/>
      <c r="M57" s="43"/>
      <c r="N57" s="15"/>
      <c r="O57" s="15"/>
      <c r="P57" s="16"/>
      <c r="Q57" s="16" t="s">
        <v>325</v>
      </c>
      <c r="R57" s="17" t="s">
        <v>19</v>
      </c>
      <c r="S57" s="18">
        <v>0</v>
      </c>
      <c r="T57" s="19"/>
      <c r="U57" s="19">
        <v>0</v>
      </c>
    </row>
    <row r="58" spans="1:21" ht="57" x14ac:dyDescent="0.25">
      <c r="A58" s="10" t="s">
        <v>77</v>
      </c>
      <c r="B58" s="11">
        <v>42766214</v>
      </c>
      <c r="C58" s="12" t="s">
        <v>78</v>
      </c>
      <c r="D58" s="50">
        <v>6375661</v>
      </c>
      <c r="E58" s="11" t="s">
        <v>23</v>
      </c>
      <c r="F58" s="11">
        <v>2015</v>
      </c>
      <c r="G58" s="13" t="s">
        <v>22</v>
      </c>
      <c r="H58" s="14">
        <v>76</v>
      </c>
      <c r="I58" s="14">
        <v>76</v>
      </c>
      <c r="J58" s="14">
        <v>76</v>
      </c>
      <c r="K58" s="14">
        <f t="shared" si="0"/>
        <v>0</v>
      </c>
      <c r="L58" s="14"/>
      <c r="M58" s="43"/>
      <c r="N58" s="15"/>
      <c r="O58" s="15"/>
      <c r="P58" s="16"/>
      <c r="Q58" s="16" t="s">
        <v>325</v>
      </c>
      <c r="R58" s="17" t="s">
        <v>19</v>
      </c>
      <c r="S58" s="18">
        <v>0</v>
      </c>
      <c r="T58" s="19"/>
      <c r="U58" s="19">
        <v>0</v>
      </c>
    </row>
    <row r="59" spans="1:21" ht="57" x14ac:dyDescent="0.25">
      <c r="A59" s="10" t="s">
        <v>77</v>
      </c>
      <c r="B59" s="11">
        <v>42766214</v>
      </c>
      <c r="C59" s="12" t="s">
        <v>78</v>
      </c>
      <c r="D59" s="50">
        <v>2981147</v>
      </c>
      <c r="E59" s="11" t="s">
        <v>79</v>
      </c>
      <c r="F59" s="11">
        <v>2015</v>
      </c>
      <c r="G59" s="13" t="s">
        <v>22</v>
      </c>
      <c r="H59" s="14">
        <v>12</v>
      </c>
      <c r="I59" s="14">
        <v>12</v>
      </c>
      <c r="J59" s="14">
        <v>12</v>
      </c>
      <c r="K59" s="14">
        <f t="shared" si="0"/>
        <v>0</v>
      </c>
      <c r="L59" s="14"/>
      <c r="M59" s="43"/>
      <c r="N59" s="15"/>
      <c r="O59" s="15">
        <v>2</v>
      </c>
      <c r="P59" s="16" t="s">
        <v>70</v>
      </c>
      <c r="Q59" s="16" t="s">
        <v>325</v>
      </c>
      <c r="R59" s="17" t="s">
        <v>19</v>
      </c>
      <c r="S59" s="18">
        <v>0</v>
      </c>
      <c r="T59" s="19"/>
      <c r="U59" s="19">
        <v>0</v>
      </c>
    </row>
    <row r="60" spans="1:21" ht="57" x14ac:dyDescent="0.25">
      <c r="A60" s="10" t="s">
        <v>77</v>
      </c>
      <c r="B60" s="11">
        <v>42766214</v>
      </c>
      <c r="C60" s="12" t="s">
        <v>78</v>
      </c>
      <c r="D60" s="50">
        <v>6047614</v>
      </c>
      <c r="E60" s="11" t="s">
        <v>17</v>
      </c>
      <c r="F60" s="11">
        <v>2019</v>
      </c>
      <c r="G60" s="13" t="s">
        <v>18</v>
      </c>
      <c r="H60" s="14">
        <v>3.62</v>
      </c>
      <c r="I60" s="14">
        <v>3.62</v>
      </c>
      <c r="J60" s="14">
        <v>3.62</v>
      </c>
      <c r="K60" s="14">
        <f t="shared" si="0"/>
        <v>0</v>
      </c>
      <c r="L60" s="14"/>
      <c r="M60" s="43"/>
      <c r="N60" s="15"/>
      <c r="O60" s="15"/>
      <c r="P60" s="16" t="s">
        <v>80</v>
      </c>
      <c r="Q60" s="16" t="s">
        <v>325</v>
      </c>
      <c r="R60" s="17" t="s">
        <v>19</v>
      </c>
      <c r="S60" s="18">
        <v>0</v>
      </c>
      <c r="T60" s="19"/>
      <c r="U60" s="19">
        <v>0</v>
      </c>
    </row>
    <row r="61" spans="1:21" ht="71.25" x14ac:dyDescent="0.25">
      <c r="A61" s="10" t="s">
        <v>81</v>
      </c>
      <c r="B61" s="11">
        <v>71197737</v>
      </c>
      <c r="C61" s="12" t="s">
        <v>82</v>
      </c>
      <c r="D61" s="50">
        <v>6214333</v>
      </c>
      <c r="E61" s="11" t="s">
        <v>37</v>
      </c>
      <c r="F61" s="11">
        <v>2015</v>
      </c>
      <c r="G61" s="13" t="s">
        <v>22</v>
      </c>
      <c r="H61" s="14">
        <v>112</v>
      </c>
      <c r="I61" s="14">
        <v>112</v>
      </c>
      <c r="J61" s="14">
        <v>112</v>
      </c>
      <c r="K61" s="14">
        <f t="shared" si="0"/>
        <v>0</v>
      </c>
      <c r="L61" s="14"/>
      <c r="M61" s="43"/>
      <c r="N61" s="15"/>
      <c r="O61" s="15"/>
      <c r="P61" s="16"/>
      <c r="Q61" s="16" t="s">
        <v>326</v>
      </c>
      <c r="R61" s="17" t="s">
        <v>19</v>
      </c>
      <c r="S61" s="18">
        <v>1</v>
      </c>
      <c r="T61" s="19"/>
      <c r="U61" s="19">
        <v>0</v>
      </c>
    </row>
    <row r="62" spans="1:21" ht="42.75" x14ac:dyDescent="0.25">
      <c r="A62" s="10" t="s">
        <v>83</v>
      </c>
      <c r="B62" s="11">
        <v>61985864</v>
      </c>
      <c r="C62" s="12" t="s">
        <v>84</v>
      </c>
      <c r="D62" s="50">
        <v>8921686</v>
      </c>
      <c r="E62" s="11" t="s">
        <v>38</v>
      </c>
      <c r="F62" s="11">
        <v>2015</v>
      </c>
      <c r="G62" s="13" t="s">
        <v>22</v>
      </c>
      <c r="H62" s="14">
        <v>67</v>
      </c>
      <c r="I62" s="14">
        <v>67</v>
      </c>
      <c r="J62" s="14">
        <v>67</v>
      </c>
      <c r="K62" s="14">
        <f t="shared" si="0"/>
        <v>0</v>
      </c>
      <c r="L62" s="14"/>
      <c r="M62" s="43"/>
      <c r="N62" s="15"/>
      <c r="O62" s="15"/>
      <c r="P62" s="16"/>
      <c r="Q62" s="16" t="s">
        <v>327</v>
      </c>
      <c r="R62" s="17" t="s">
        <v>19</v>
      </c>
      <c r="S62" s="18">
        <v>1</v>
      </c>
      <c r="T62" s="19"/>
      <c r="U62" s="19">
        <v>0</v>
      </c>
    </row>
    <row r="63" spans="1:21" ht="57" x14ac:dyDescent="0.25">
      <c r="A63" s="10" t="s">
        <v>85</v>
      </c>
      <c r="B63" s="11">
        <v>64095771</v>
      </c>
      <c r="C63" s="12" t="s">
        <v>86</v>
      </c>
      <c r="D63" s="50">
        <v>4184171</v>
      </c>
      <c r="E63" s="11" t="s">
        <v>38</v>
      </c>
      <c r="F63" s="11">
        <v>2015</v>
      </c>
      <c r="G63" s="13" t="s">
        <v>22</v>
      </c>
      <c r="H63" s="14">
        <v>40</v>
      </c>
      <c r="I63" s="14">
        <v>40</v>
      </c>
      <c r="J63" s="14">
        <v>40</v>
      </c>
      <c r="K63" s="14">
        <f t="shared" si="0"/>
        <v>0</v>
      </c>
      <c r="L63" s="14"/>
      <c r="M63" s="43"/>
      <c r="N63" s="15"/>
      <c r="O63" s="15"/>
      <c r="P63" s="16"/>
      <c r="Q63" s="16" t="s">
        <v>328</v>
      </c>
      <c r="R63" s="17" t="s">
        <v>19</v>
      </c>
      <c r="S63" s="18">
        <v>0</v>
      </c>
      <c r="T63" s="19"/>
      <c r="U63" s="19">
        <v>0</v>
      </c>
    </row>
    <row r="64" spans="1:21" ht="57" x14ac:dyDescent="0.25">
      <c r="A64" s="10" t="s">
        <v>85</v>
      </c>
      <c r="B64" s="11">
        <v>64095771</v>
      </c>
      <c r="C64" s="12" t="s">
        <v>86</v>
      </c>
      <c r="D64" s="50">
        <v>8700573</v>
      </c>
      <c r="E64" s="11" t="s">
        <v>48</v>
      </c>
      <c r="F64" s="11">
        <v>2015</v>
      </c>
      <c r="G64" s="13" t="s">
        <v>18</v>
      </c>
      <c r="H64" s="14">
        <v>1.5</v>
      </c>
      <c r="I64" s="14">
        <v>1.5</v>
      </c>
      <c r="J64" s="14">
        <v>1.5</v>
      </c>
      <c r="K64" s="14">
        <f t="shared" si="0"/>
        <v>0</v>
      </c>
      <c r="L64" s="14"/>
      <c r="M64" s="43"/>
      <c r="N64" s="15"/>
      <c r="O64" s="15"/>
      <c r="P64" s="16"/>
      <c r="Q64" s="16" t="s">
        <v>328</v>
      </c>
      <c r="R64" s="17" t="s">
        <v>19</v>
      </c>
      <c r="S64" s="18">
        <v>0</v>
      </c>
      <c r="T64" s="19"/>
      <c r="U64" s="19">
        <v>0</v>
      </c>
    </row>
    <row r="65" spans="1:21" ht="28.5" x14ac:dyDescent="0.25">
      <c r="A65" s="10" t="s">
        <v>87</v>
      </c>
      <c r="B65" s="11">
        <v>75004399</v>
      </c>
      <c r="C65" s="12" t="s">
        <v>88</v>
      </c>
      <c r="D65" s="50">
        <v>7663462</v>
      </c>
      <c r="E65" s="11" t="s">
        <v>38</v>
      </c>
      <c r="F65" s="11">
        <v>2015</v>
      </c>
      <c r="G65" s="13" t="s">
        <v>22</v>
      </c>
      <c r="H65" s="14">
        <v>74</v>
      </c>
      <c r="I65" s="14">
        <v>74</v>
      </c>
      <c r="J65" s="14">
        <v>74</v>
      </c>
      <c r="K65" s="14">
        <f t="shared" si="0"/>
        <v>0</v>
      </c>
      <c r="L65" s="14"/>
      <c r="M65" s="43"/>
      <c r="N65" s="15"/>
      <c r="O65" s="15"/>
      <c r="P65" s="16"/>
      <c r="Q65" s="16" t="s">
        <v>329</v>
      </c>
      <c r="R65" s="17" t="s">
        <v>19</v>
      </c>
      <c r="S65" s="18">
        <v>1</v>
      </c>
      <c r="T65" s="19"/>
      <c r="U65" s="19">
        <v>0</v>
      </c>
    </row>
    <row r="66" spans="1:21" ht="42.75" x14ac:dyDescent="0.25">
      <c r="A66" s="10" t="s">
        <v>87</v>
      </c>
      <c r="B66" s="11">
        <v>75004399</v>
      </c>
      <c r="C66" s="12" t="s">
        <v>88</v>
      </c>
      <c r="D66" s="50">
        <v>8770071</v>
      </c>
      <c r="E66" s="11" t="s">
        <v>23</v>
      </c>
      <c r="F66" s="11">
        <v>2016</v>
      </c>
      <c r="G66" s="13" t="s">
        <v>22</v>
      </c>
      <c r="H66" s="14">
        <v>17</v>
      </c>
      <c r="I66" s="14">
        <v>17</v>
      </c>
      <c r="J66" s="14">
        <v>17</v>
      </c>
      <c r="K66" s="14">
        <f t="shared" si="0"/>
        <v>0</v>
      </c>
      <c r="L66" s="14"/>
      <c r="M66" s="43"/>
      <c r="N66" s="15"/>
      <c r="O66" s="15"/>
      <c r="P66" s="16"/>
      <c r="Q66" s="16" t="s">
        <v>329</v>
      </c>
      <c r="R66" s="17" t="s">
        <v>19</v>
      </c>
      <c r="S66" s="18">
        <v>1</v>
      </c>
      <c r="T66" s="19"/>
      <c r="U66" s="19">
        <v>0</v>
      </c>
    </row>
    <row r="67" spans="1:21" ht="42.75" x14ac:dyDescent="0.25">
      <c r="A67" s="10" t="s">
        <v>89</v>
      </c>
      <c r="B67" s="11">
        <v>61985911</v>
      </c>
      <c r="C67" s="12" t="s">
        <v>90</v>
      </c>
      <c r="D67" s="50">
        <v>8979469</v>
      </c>
      <c r="E67" s="11" t="s">
        <v>37</v>
      </c>
      <c r="F67" s="11">
        <v>2015</v>
      </c>
      <c r="G67" s="13" t="s">
        <v>22</v>
      </c>
      <c r="H67" s="14">
        <v>95</v>
      </c>
      <c r="I67" s="14">
        <v>95</v>
      </c>
      <c r="J67" s="14">
        <v>95</v>
      </c>
      <c r="K67" s="14">
        <f t="shared" ref="K67:K130" si="1">I67-J67</f>
        <v>0</v>
      </c>
      <c r="L67" s="14"/>
      <c r="M67" s="43"/>
      <c r="N67" s="15"/>
      <c r="O67" s="15"/>
      <c r="P67" s="16"/>
      <c r="Q67" s="16" t="s">
        <v>330</v>
      </c>
      <c r="R67" s="17" t="s">
        <v>19</v>
      </c>
      <c r="S67" s="18">
        <v>1</v>
      </c>
      <c r="T67" s="19"/>
      <c r="U67" s="19">
        <v>0</v>
      </c>
    </row>
    <row r="68" spans="1:21" ht="42.75" x14ac:dyDescent="0.25">
      <c r="A68" s="10" t="s">
        <v>89</v>
      </c>
      <c r="B68" s="11">
        <v>61985911</v>
      </c>
      <c r="C68" s="12" t="s">
        <v>90</v>
      </c>
      <c r="D68" s="50">
        <v>8907426</v>
      </c>
      <c r="E68" s="11" t="s">
        <v>38</v>
      </c>
      <c r="F68" s="11">
        <v>2015</v>
      </c>
      <c r="G68" s="13" t="s">
        <v>22</v>
      </c>
      <c r="H68" s="14">
        <v>50</v>
      </c>
      <c r="I68" s="14">
        <v>50</v>
      </c>
      <c r="J68" s="14">
        <v>50</v>
      </c>
      <c r="K68" s="14">
        <f t="shared" si="1"/>
        <v>0</v>
      </c>
      <c r="L68" s="14"/>
      <c r="M68" s="43"/>
      <c r="N68" s="15"/>
      <c r="O68" s="15"/>
      <c r="P68" s="16"/>
      <c r="Q68" s="16" t="s">
        <v>330</v>
      </c>
      <c r="R68" s="17" t="s">
        <v>19</v>
      </c>
      <c r="S68" s="18">
        <v>1</v>
      </c>
      <c r="T68" s="19"/>
      <c r="U68" s="19">
        <v>0</v>
      </c>
    </row>
    <row r="69" spans="1:21" ht="42.75" x14ac:dyDescent="0.25">
      <c r="A69" s="10" t="s">
        <v>91</v>
      </c>
      <c r="B69" s="11">
        <v>75004054</v>
      </c>
      <c r="C69" s="12" t="s">
        <v>92</v>
      </c>
      <c r="D69" s="50">
        <v>6500883</v>
      </c>
      <c r="E69" s="11" t="s">
        <v>37</v>
      </c>
      <c r="F69" s="11">
        <v>2015</v>
      </c>
      <c r="G69" s="13" t="s">
        <v>22</v>
      </c>
      <c r="H69" s="14">
        <v>60</v>
      </c>
      <c r="I69" s="14">
        <v>60</v>
      </c>
      <c r="J69" s="14">
        <v>60</v>
      </c>
      <c r="K69" s="14">
        <f t="shared" si="1"/>
        <v>0</v>
      </c>
      <c r="L69" s="14"/>
      <c r="M69" s="43"/>
      <c r="N69" s="15"/>
      <c r="O69" s="15"/>
      <c r="P69" s="16"/>
      <c r="Q69" s="16" t="s">
        <v>331</v>
      </c>
      <c r="R69" s="17" t="s">
        <v>19</v>
      </c>
      <c r="S69" s="18">
        <v>1</v>
      </c>
      <c r="T69" s="19"/>
      <c r="U69" s="19">
        <v>0</v>
      </c>
    </row>
    <row r="70" spans="1:21" ht="42.75" x14ac:dyDescent="0.25">
      <c r="A70" s="10" t="s">
        <v>93</v>
      </c>
      <c r="B70" s="11">
        <v>70885541</v>
      </c>
      <c r="C70" s="12" t="s">
        <v>94</v>
      </c>
      <c r="D70" s="50">
        <v>2788489</v>
      </c>
      <c r="E70" s="11" t="s">
        <v>38</v>
      </c>
      <c r="F70" s="11">
        <v>2015</v>
      </c>
      <c r="G70" s="13" t="s">
        <v>22</v>
      </c>
      <c r="H70" s="14">
        <v>41</v>
      </c>
      <c r="I70" s="14">
        <v>41</v>
      </c>
      <c r="J70" s="14">
        <v>41</v>
      </c>
      <c r="K70" s="14">
        <f t="shared" si="1"/>
        <v>0</v>
      </c>
      <c r="L70" s="14"/>
      <c r="M70" s="43"/>
      <c r="N70" s="15"/>
      <c r="O70" s="15"/>
      <c r="P70" s="16" t="s">
        <v>291</v>
      </c>
      <c r="Q70" s="16" t="s">
        <v>332</v>
      </c>
      <c r="R70" s="17" t="s">
        <v>19</v>
      </c>
      <c r="S70" s="18">
        <v>0</v>
      </c>
      <c r="T70" s="19"/>
      <c r="U70" s="19">
        <v>0</v>
      </c>
    </row>
    <row r="71" spans="1:21" ht="42.75" x14ac:dyDescent="0.25">
      <c r="A71" s="10" t="s">
        <v>93</v>
      </c>
      <c r="B71" s="11">
        <v>70885541</v>
      </c>
      <c r="C71" s="12" t="s">
        <v>94</v>
      </c>
      <c r="D71" s="50">
        <v>9397004</v>
      </c>
      <c r="E71" s="11" t="s">
        <v>48</v>
      </c>
      <c r="F71" s="11">
        <v>2015</v>
      </c>
      <c r="G71" s="13" t="s">
        <v>18</v>
      </c>
      <c r="H71" s="14">
        <v>5.3250000000000002</v>
      </c>
      <c r="I71" s="14">
        <v>5.3250000000000002</v>
      </c>
      <c r="J71" s="14">
        <v>5.3250000000000002</v>
      </c>
      <c r="K71" s="14">
        <f t="shared" si="1"/>
        <v>0</v>
      </c>
      <c r="L71" s="14"/>
      <c r="M71" s="43"/>
      <c r="N71" s="15"/>
      <c r="O71" s="15"/>
      <c r="P71" s="16"/>
      <c r="Q71" s="16" t="s">
        <v>332</v>
      </c>
      <c r="R71" s="17" t="s">
        <v>19</v>
      </c>
      <c r="S71" s="18">
        <v>0</v>
      </c>
      <c r="T71" s="19"/>
      <c r="U71" s="19">
        <v>0</v>
      </c>
    </row>
    <row r="72" spans="1:21" ht="42.75" x14ac:dyDescent="0.25">
      <c r="A72" s="10" t="s">
        <v>95</v>
      </c>
      <c r="B72" s="11">
        <v>75004402</v>
      </c>
      <c r="C72" s="12" t="s">
        <v>96</v>
      </c>
      <c r="D72" s="50">
        <v>5411328</v>
      </c>
      <c r="E72" s="11" t="s">
        <v>38</v>
      </c>
      <c r="F72" s="11">
        <v>2015</v>
      </c>
      <c r="G72" s="13" t="s">
        <v>22</v>
      </c>
      <c r="H72" s="14">
        <v>165</v>
      </c>
      <c r="I72" s="14">
        <v>165</v>
      </c>
      <c r="J72" s="14">
        <v>165</v>
      </c>
      <c r="K72" s="14">
        <f t="shared" si="1"/>
        <v>0</v>
      </c>
      <c r="L72" s="14"/>
      <c r="M72" s="43"/>
      <c r="N72" s="15"/>
      <c r="O72" s="15"/>
      <c r="P72" s="16"/>
      <c r="Q72" s="16" t="s">
        <v>333</v>
      </c>
      <c r="R72" s="17" t="s">
        <v>19</v>
      </c>
      <c r="S72" s="18">
        <v>1</v>
      </c>
      <c r="T72" s="19"/>
      <c r="U72" s="19">
        <v>0</v>
      </c>
    </row>
    <row r="73" spans="1:21" ht="57" x14ac:dyDescent="0.25">
      <c r="A73" s="10" t="s">
        <v>97</v>
      </c>
      <c r="B73" s="11">
        <v>75004101</v>
      </c>
      <c r="C73" s="12" t="s">
        <v>98</v>
      </c>
      <c r="D73" s="50">
        <v>7300941</v>
      </c>
      <c r="E73" s="11" t="s">
        <v>38</v>
      </c>
      <c r="F73" s="11">
        <v>2015</v>
      </c>
      <c r="G73" s="13" t="s">
        <v>22</v>
      </c>
      <c r="H73" s="14">
        <v>140</v>
      </c>
      <c r="I73" s="14">
        <v>140</v>
      </c>
      <c r="J73" s="14">
        <v>140</v>
      </c>
      <c r="K73" s="14">
        <f t="shared" si="1"/>
        <v>0</v>
      </c>
      <c r="L73" s="14"/>
      <c r="M73" s="43"/>
      <c r="N73" s="15"/>
      <c r="O73" s="15"/>
      <c r="P73" s="16"/>
      <c r="Q73" s="16" t="s">
        <v>334</v>
      </c>
      <c r="R73" s="17" t="s">
        <v>19</v>
      </c>
      <c r="S73" s="18">
        <v>1</v>
      </c>
      <c r="T73" s="19"/>
      <c r="U73" s="19">
        <v>0</v>
      </c>
    </row>
    <row r="74" spans="1:21" ht="28.5" x14ac:dyDescent="0.25">
      <c r="A74" s="10" t="s">
        <v>99</v>
      </c>
      <c r="B74" s="11">
        <v>71197702</v>
      </c>
      <c r="C74" s="12" t="s">
        <v>100</v>
      </c>
      <c r="D74" s="50">
        <v>7369254</v>
      </c>
      <c r="E74" s="11" t="s">
        <v>38</v>
      </c>
      <c r="F74" s="11">
        <v>2015</v>
      </c>
      <c r="G74" s="13" t="s">
        <v>22</v>
      </c>
      <c r="H74" s="14">
        <v>75</v>
      </c>
      <c r="I74" s="14">
        <v>75</v>
      </c>
      <c r="J74" s="14">
        <v>75</v>
      </c>
      <c r="K74" s="14">
        <f t="shared" si="1"/>
        <v>0</v>
      </c>
      <c r="L74" s="14"/>
      <c r="M74" s="43"/>
      <c r="N74" s="15"/>
      <c r="O74" s="15"/>
      <c r="P74" s="16"/>
      <c r="Q74" s="16" t="s">
        <v>335</v>
      </c>
      <c r="R74" s="17" t="s">
        <v>19</v>
      </c>
      <c r="S74" s="18">
        <v>1</v>
      </c>
      <c r="T74" s="19"/>
      <c r="U74" s="19">
        <v>0</v>
      </c>
    </row>
    <row r="75" spans="1:21" ht="42.75" x14ac:dyDescent="0.25">
      <c r="A75" s="10" t="s">
        <v>101</v>
      </c>
      <c r="B75" s="11">
        <v>70943010</v>
      </c>
      <c r="C75" s="12" t="s">
        <v>102</v>
      </c>
      <c r="D75" s="50">
        <v>9850132</v>
      </c>
      <c r="E75" s="11" t="s">
        <v>38</v>
      </c>
      <c r="F75" s="11">
        <v>2015</v>
      </c>
      <c r="G75" s="13" t="s">
        <v>22</v>
      </c>
      <c r="H75" s="14">
        <v>58</v>
      </c>
      <c r="I75" s="14">
        <v>58</v>
      </c>
      <c r="J75" s="14">
        <v>58</v>
      </c>
      <c r="K75" s="14">
        <f t="shared" si="1"/>
        <v>0</v>
      </c>
      <c r="L75" s="14"/>
      <c r="M75" s="43"/>
      <c r="N75" s="15"/>
      <c r="O75" s="15"/>
      <c r="P75" s="16"/>
      <c r="Q75" s="16" t="s">
        <v>336</v>
      </c>
      <c r="R75" s="17" t="s">
        <v>19</v>
      </c>
      <c r="S75" s="18">
        <v>0</v>
      </c>
      <c r="T75" s="19"/>
      <c r="U75" s="19">
        <v>0</v>
      </c>
    </row>
    <row r="76" spans="1:21" ht="42.75" x14ac:dyDescent="0.25">
      <c r="A76" s="10" t="s">
        <v>103</v>
      </c>
      <c r="B76" s="11">
        <v>70286001</v>
      </c>
      <c r="C76" s="12" t="s">
        <v>104</v>
      </c>
      <c r="D76" s="50">
        <v>6531355</v>
      </c>
      <c r="E76" s="11" t="s">
        <v>38</v>
      </c>
      <c r="F76" s="11">
        <v>2015</v>
      </c>
      <c r="G76" s="13" t="s">
        <v>22</v>
      </c>
      <c r="H76" s="14">
        <v>36</v>
      </c>
      <c r="I76" s="14">
        <v>36</v>
      </c>
      <c r="J76" s="14">
        <v>36</v>
      </c>
      <c r="K76" s="14">
        <f t="shared" si="1"/>
        <v>0</v>
      </c>
      <c r="L76" s="14"/>
      <c r="M76" s="43"/>
      <c r="N76" s="15"/>
      <c r="O76" s="15"/>
      <c r="P76" s="16"/>
      <c r="Q76" s="16" t="s">
        <v>337</v>
      </c>
      <c r="R76" s="17" t="s">
        <v>19</v>
      </c>
      <c r="S76" s="18">
        <v>0</v>
      </c>
      <c r="T76" s="19"/>
      <c r="U76" s="19">
        <v>0</v>
      </c>
    </row>
    <row r="77" spans="1:21" ht="28.5" x14ac:dyDescent="0.25">
      <c r="A77" s="10" t="s">
        <v>105</v>
      </c>
      <c r="B77" s="11">
        <v>61985881</v>
      </c>
      <c r="C77" s="12" t="s">
        <v>106</v>
      </c>
      <c r="D77" s="50">
        <v>2773816</v>
      </c>
      <c r="E77" s="11" t="s">
        <v>38</v>
      </c>
      <c r="F77" s="11">
        <v>2015</v>
      </c>
      <c r="G77" s="13" t="s">
        <v>22</v>
      </c>
      <c r="H77" s="14">
        <v>80</v>
      </c>
      <c r="I77" s="14">
        <v>80</v>
      </c>
      <c r="J77" s="14">
        <v>80</v>
      </c>
      <c r="K77" s="14">
        <f t="shared" si="1"/>
        <v>0</v>
      </c>
      <c r="L77" s="14"/>
      <c r="M77" s="43"/>
      <c r="N77" s="15"/>
      <c r="O77" s="15"/>
      <c r="P77" s="16"/>
      <c r="Q77" s="16" t="s">
        <v>338</v>
      </c>
      <c r="R77" s="17" t="s">
        <v>19</v>
      </c>
      <c r="S77" s="18">
        <v>1</v>
      </c>
      <c r="T77" s="19"/>
      <c r="U77" s="19">
        <v>0</v>
      </c>
    </row>
    <row r="78" spans="1:21" ht="42.75" x14ac:dyDescent="0.25">
      <c r="A78" s="10" t="s">
        <v>105</v>
      </c>
      <c r="B78" s="11">
        <v>61985881</v>
      </c>
      <c r="C78" s="12" t="s">
        <v>106</v>
      </c>
      <c r="D78" s="50">
        <v>8409320</v>
      </c>
      <c r="E78" s="11" t="s">
        <v>23</v>
      </c>
      <c r="F78" s="11">
        <v>2015</v>
      </c>
      <c r="G78" s="13" t="s">
        <v>22</v>
      </c>
      <c r="H78" s="14">
        <v>128</v>
      </c>
      <c r="I78" s="14">
        <v>128</v>
      </c>
      <c r="J78" s="14">
        <v>128</v>
      </c>
      <c r="K78" s="14">
        <f t="shared" si="1"/>
        <v>0</v>
      </c>
      <c r="L78" s="14"/>
      <c r="M78" s="43"/>
      <c r="N78" s="15"/>
      <c r="O78" s="15"/>
      <c r="P78" s="16"/>
      <c r="Q78" s="16" t="s">
        <v>338</v>
      </c>
      <c r="R78" s="17" t="s">
        <v>19</v>
      </c>
      <c r="S78" s="18">
        <v>1</v>
      </c>
      <c r="T78" s="19"/>
      <c r="U78" s="19">
        <v>0</v>
      </c>
    </row>
    <row r="79" spans="1:21" ht="28.5" x14ac:dyDescent="0.25">
      <c r="A79" s="10" t="s">
        <v>107</v>
      </c>
      <c r="B79" s="11">
        <v>70939284</v>
      </c>
      <c r="C79" s="12" t="s">
        <v>108</v>
      </c>
      <c r="D79" s="50">
        <v>4753474</v>
      </c>
      <c r="E79" s="11" t="s">
        <v>38</v>
      </c>
      <c r="F79" s="11">
        <v>2015</v>
      </c>
      <c r="G79" s="13" t="s">
        <v>22</v>
      </c>
      <c r="H79" s="14">
        <v>55</v>
      </c>
      <c r="I79" s="14">
        <v>55</v>
      </c>
      <c r="J79" s="14">
        <v>55</v>
      </c>
      <c r="K79" s="14">
        <f t="shared" si="1"/>
        <v>0</v>
      </c>
      <c r="L79" s="14"/>
      <c r="M79" s="43"/>
      <c r="N79" s="15"/>
      <c r="O79" s="15"/>
      <c r="P79" s="16"/>
      <c r="Q79" s="16" t="s">
        <v>339</v>
      </c>
      <c r="R79" s="17" t="s">
        <v>19</v>
      </c>
      <c r="S79" s="18">
        <v>0</v>
      </c>
      <c r="T79" s="19"/>
      <c r="U79" s="19">
        <v>0</v>
      </c>
    </row>
    <row r="80" spans="1:21" ht="42.75" x14ac:dyDescent="0.25">
      <c r="A80" s="10" t="s">
        <v>109</v>
      </c>
      <c r="B80" s="11">
        <v>61985872</v>
      </c>
      <c r="C80" s="12" t="s">
        <v>110</v>
      </c>
      <c r="D80" s="50">
        <v>2172521</v>
      </c>
      <c r="E80" s="11" t="s">
        <v>38</v>
      </c>
      <c r="F80" s="11">
        <v>2015</v>
      </c>
      <c r="G80" s="13" t="s">
        <v>22</v>
      </c>
      <c r="H80" s="14">
        <v>62</v>
      </c>
      <c r="I80" s="14">
        <v>62</v>
      </c>
      <c r="J80" s="14">
        <v>62</v>
      </c>
      <c r="K80" s="14">
        <f t="shared" si="1"/>
        <v>0</v>
      </c>
      <c r="L80" s="14"/>
      <c r="M80" s="43"/>
      <c r="N80" s="15"/>
      <c r="O80" s="15"/>
      <c r="P80" s="16"/>
      <c r="Q80" s="16" t="s">
        <v>340</v>
      </c>
      <c r="R80" s="17" t="s">
        <v>19</v>
      </c>
      <c r="S80" s="18">
        <v>1</v>
      </c>
      <c r="T80" s="19"/>
      <c r="U80" s="19">
        <v>0</v>
      </c>
    </row>
    <row r="81" spans="1:21" ht="42.75" x14ac:dyDescent="0.25">
      <c r="A81" s="10" t="s">
        <v>109</v>
      </c>
      <c r="B81" s="11">
        <v>61985872</v>
      </c>
      <c r="C81" s="12" t="s">
        <v>110</v>
      </c>
      <c r="D81" s="50">
        <v>4075543</v>
      </c>
      <c r="E81" s="11" t="s">
        <v>23</v>
      </c>
      <c r="F81" s="11">
        <v>2015</v>
      </c>
      <c r="G81" s="13" t="s">
        <v>22</v>
      </c>
      <c r="H81" s="14">
        <v>88</v>
      </c>
      <c r="I81" s="14">
        <v>88</v>
      </c>
      <c r="J81" s="14">
        <v>88</v>
      </c>
      <c r="K81" s="14">
        <f t="shared" si="1"/>
        <v>0</v>
      </c>
      <c r="L81" s="14"/>
      <c r="M81" s="43"/>
      <c r="N81" s="15"/>
      <c r="O81" s="15"/>
      <c r="P81" s="16"/>
      <c r="Q81" s="16" t="s">
        <v>340</v>
      </c>
      <c r="R81" s="17" t="s">
        <v>19</v>
      </c>
      <c r="S81" s="18">
        <v>1</v>
      </c>
      <c r="T81" s="19"/>
      <c r="U81" s="19">
        <v>0</v>
      </c>
    </row>
    <row r="82" spans="1:21" ht="42.75" x14ac:dyDescent="0.25">
      <c r="A82" s="10" t="s">
        <v>111</v>
      </c>
      <c r="B82" s="11">
        <v>1693182</v>
      </c>
      <c r="C82" s="12" t="s">
        <v>112</v>
      </c>
      <c r="D82" s="50">
        <v>4346319</v>
      </c>
      <c r="E82" s="11" t="s">
        <v>23</v>
      </c>
      <c r="F82" s="11">
        <v>2015</v>
      </c>
      <c r="G82" s="13" t="s">
        <v>22</v>
      </c>
      <c r="H82" s="14">
        <v>34</v>
      </c>
      <c r="I82" s="14">
        <v>34</v>
      </c>
      <c r="J82" s="14">
        <v>34</v>
      </c>
      <c r="K82" s="14">
        <f t="shared" si="1"/>
        <v>0</v>
      </c>
      <c r="L82" s="14"/>
      <c r="M82" s="43"/>
      <c r="N82" s="15"/>
      <c r="O82" s="15"/>
      <c r="P82" s="16"/>
      <c r="Q82" s="16" t="s">
        <v>341</v>
      </c>
      <c r="R82" s="17" t="s">
        <v>19</v>
      </c>
      <c r="S82" s="18">
        <v>0</v>
      </c>
      <c r="T82" s="19"/>
      <c r="U82" s="19">
        <v>0</v>
      </c>
    </row>
    <row r="83" spans="1:21" ht="42.75" x14ac:dyDescent="0.25">
      <c r="A83" s="10" t="s">
        <v>113</v>
      </c>
      <c r="B83" s="11">
        <v>70876541</v>
      </c>
      <c r="C83" s="12" t="s">
        <v>114</v>
      </c>
      <c r="D83" s="50">
        <v>8656029</v>
      </c>
      <c r="E83" s="11" t="s">
        <v>38</v>
      </c>
      <c r="F83" s="11">
        <v>2015</v>
      </c>
      <c r="G83" s="13" t="s">
        <v>22</v>
      </c>
      <c r="H83" s="14">
        <v>184</v>
      </c>
      <c r="I83" s="14">
        <v>184</v>
      </c>
      <c r="J83" s="14">
        <v>184</v>
      </c>
      <c r="K83" s="14">
        <f t="shared" si="1"/>
        <v>0</v>
      </c>
      <c r="L83" s="14"/>
      <c r="M83" s="43"/>
      <c r="N83" s="15"/>
      <c r="O83" s="15"/>
      <c r="P83" s="16"/>
      <c r="Q83" s="16" t="s">
        <v>342</v>
      </c>
      <c r="R83" s="17" t="s">
        <v>19</v>
      </c>
      <c r="S83" s="18">
        <v>0</v>
      </c>
      <c r="T83" s="19"/>
      <c r="U83" s="19">
        <v>0</v>
      </c>
    </row>
    <row r="84" spans="1:21" ht="42.75" x14ac:dyDescent="0.25">
      <c r="A84" s="10" t="s">
        <v>113</v>
      </c>
      <c r="B84" s="11">
        <v>70876541</v>
      </c>
      <c r="C84" s="12" t="s">
        <v>114</v>
      </c>
      <c r="D84" s="50">
        <v>5114627</v>
      </c>
      <c r="E84" s="11" t="s">
        <v>23</v>
      </c>
      <c r="F84" s="11">
        <v>2015</v>
      </c>
      <c r="G84" s="13" t="s">
        <v>22</v>
      </c>
      <c r="H84" s="14">
        <v>31</v>
      </c>
      <c r="I84" s="14">
        <v>31</v>
      </c>
      <c r="J84" s="14">
        <v>31</v>
      </c>
      <c r="K84" s="14">
        <f t="shared" si="1"/>
        <v>0</v>
      </c>
      <c r="L84" s="14"/>
      <c r="M84" s="43"/>
      <c r="N84" s="15"/>
      <c r="O84" s="15"/>
      <c r="P84" s="16"/>
      <c r="Q84" s="16" t="s">
        <v>342</v>
      </c>
      <c r="R84" s="17" t="s">
        <v>19</v>
      </c>
      <c r="S84" s="18">
        <v>0</v>
      </c>
      <c r="T84" s="19"/>
      <c r="U84" s="19">
        <v>0</v>
      </c>
    </row>
    <row r="85" spans="1:21" ht="42.75" x14ac:dyDescent="0.25">
      <c r="A85" s="10" t="s">
        <v>113</v>
      </c>
      <c r="B85" s="11">
        <v>70876541</v>
      </c>
      <c r="C85" s="12" t="s">
        <v>114</v>
      </c>
      <c r="D85" s="50">
        <v>7071582</v>
      </c>
      <c r="E85" s="11" t="s">
        <v>48</v>
      </c>
      <c r="F85" s="11">
        <v>2015</v>
      </c>
      <c r="G85" s="13" t="s">
        <v>18</v>
      </c>
      <c r="H85" s="14">
        <v>12.86</v>
      </c>
      <c r="I85" s="14">
        <v>12.86</v>
      </c>
      <c r="J85" s="14">
        <v>12.86</v>
      </c>
      <c r="K85" s="14">
        <f t="shared" si="1"/>
        <v>0</v>
      </c>
      <c r="L85" s="14"/>
      <c r="M85" s="43"/>
      <c r="N85" s="15"/>
      <c r="O85" s="15"/>
      <c r="P85" s="16"/>
      <c r="Q85" s="16" t="s">
        <v>342</v>
      </c>
      <c r="R85" s="17" t="s">
        <v>19</v>
      </c>
      <c r="S85" s="18">
        <v>0</v>
      </c>
      <c r="T85" s="19"/>
      <c r="U85" s="19">
        <v>0</v>
      </c>
    </row>
    <row r="86" spans="1:21" ht="42.75" x14ac:dyDescent="0.25">
      <c r="A86" s="10" t="s">
        <v>115</v>
      </c>
      <c r="B86" s="11">
        <v>75004372</v>
      </c>
      <c r="C86" s="12" t="s">
        <v>116</v>
      </c>
      <c r="D86" s="50">
        <v>7237555</v>
      </c>
      <c r="E86" s="11" t="s">
        <v>38</v>
      </c>
      <c r="F86" s="11">
        <v>2015</v>
      </c>
      <c r="G86" s="13" t="s">
        <v>22</v>
      </c>
      <c r="H86" s="14">
        <v>346</v>
      </c>
      <c r="I86" s="14">
        <v>346</v>
      </c>
      <c r="J86" s="14">
        <v>346</v>
      </c>
      <c r="K86" s="14">
        <f t="shared" si="1"/>
        <v>0</v>
      </c>
      <c r="L86" s="14"/>
      <c r="M86" s="43"/>
      <c r="N86" s="15"/>
      <c r="O86" s="15"/>
      <c r="P86" s="16"/>
      <c r="Q86" s="16" t="s">
        <v>343</v>
      </c>
      <c r="R86" s="17" t="s">
        <v>19</v>
      </c>
      <c r="S86" s="18">
        <v>1</v>
      </c>
      <c r="T86" s="19"/>
      <c r="U86" s="19">
        <v>0</v>
      </c>
    </row>
    <row r="87" spans="1:21" ht="42.75" x14ac:dyDescent="0.25">
      <c r="A87" s="10" t="s">
        <v>115</v>
      </c>
      <c r="B87" s="11">
        <v>75004372</v>
      </c>
      <c r="C87" s="12" t="s">
        <v>116</v>
      </c>
      <c r="D87" s="50">
        <v>2005531</v>
      </c>
      <c r="E87" s="11" t="s">
        <v>47</v>
      </c>
      <c r="F87" s="11">
        <v>2015</v>
      </c>
      <c r="G87" s="13" t="s">
        <v>22</v>
      </c>
      <c r="H87" s="14">
        <v>34</v>
      </c>
      <c r="I87" s="14">
        <v>34</v>
      </c>
      <c r="J87" s="14">
        <v>34</v>
      </c>
      <c r="K87" s="14">
        <f t="shared" si="1"/>
        <v>0</v>
      </c>
      <c r="L87" s="14"/>
      <c r="M87" s="43"/>
      <c r="N87" s="15"/>
      <c r="O87" s="15"/>
      <c r="P87" s="16"/>
      <c r="Q87" s="16" t="s">
        <v>343</v>
      </c>
      <c r="R87" s="17" t="s">
        <v>19</v>
      </c>
      <c r="S87" s="18">
        <v>1</v>
      </c>
      <c r="T87" s="19"/>
      <c r="U87" s="19">
        <v>0</v>
      </c>
    </row>
    <row r="88" spans="1:21" ht="42.75" x14ac:dyDescent="0.25">
      <c r="A88" s="10" t="s">
        <v>117</v>
      </c>
      <c r="B88" s="11">
        <v>71197699</v>
      </c>
      <c r="C88" s="12" t="s">
        <v>118</v>
      </c>
      <c r="D88" s="50">
        <v>2742485</v>
      </c>
      <c r="E88" s="11" t="s">
        <v>38</v>
      </c>
      <c r="F88" s="11">
        <v>2015</v>
      </c>
      <c r="G88" s="13" t="s">
        <v>22</v>
      </c>
      <c r="H88" s="14">
        <v>226</v>
      </c>
      <c r="I88" s="14">
        <v>226</v>
      </c>
      <c r="J88" s="14">
        <v>226</v>
      </c>
      <c r="K88" s="14">
        <f t="shared" si="1"/>
        <v>0</v>
      </c>
      <c r="L88" s="14"/>
      <c r="M88" s="43"/>
      <c r="N88" s="15"/>
      <c r="O88" s="15"/>
      <c r="P88" s="16"/>
      <c r="Q88" s="16" t="s">
        <v>344</v>
      </c>
      <c r="R88" s="17" t="s">
        <v>19</v>
      </c>
      <c r="S88" s="18">
        <v>1</v>
      </c>
      <c r="T88" s="19"/>
      <c r="U88" s="19">
        <v>0</v>
      </c>
    </row>
    <row r="89" spans="1:21" ht="42.75" x14ac:dyDescent="0.25">
      <c r="A89" s="10" t="s">
        <v>119</v>
      </c>
      <c r="B89" s="11">
        <v>75004097</v>
      </c>
      <c r="C89" s="12" t="s">
        <v>120</v>
      </c>
      <c r="D89" s="50">
        <v>3721104</v>
      </c>
      <c r="E89" s="11" t="s">
        <v>37</v>
      </c>
      <c r="F89" s="11">
        <v>2015</v>
      </c>
      <c r="G89" s="13" t="s">
        <v>22</v>
      </c>
      <c r="H89" s="14">
        <v>73</v>
      </c>
      <c r="I89" s="14">
        <v>73</v>
      </c>
      <c r="J89" s="14">
        <v>73</v>
      </c>
      <c r="K89" s="14">
        <f t="shared" si="1"/>
        <v>0</v>
      </c>
      <c r="L89" s="14"/>
      <c r="M89" s="43"/>
      <c r="N89" s="15"/>
      <c r="O89" s="15"/>
      <c r="P89" s="16"/>
      <c r="Q89" s="16" t="s">
        <v>345</v>
      </c>
      <c r="R89" s="17" t="s">
        <v>19</v>
      </c>
      <c r="S89" s="18">
        <v>1</v>
      </c>
      <c r="T89" s="19"/>
      <c r="U89" s="19">
        <v>0</v>
      </c>
    </row>
    <row r="90" spans="1:21" ht="28.5" x14ac:dyDescent="0.25">
      <c r="A90" s="10" t="s">
        <v>121</v>
      </c>
      <c r="B90" s="11">
        <v>75004003</v>
      </c>
      <c r="C90" s="12" t="s">
        <v>122</v>
      </c>
      <c r="D90" s="50">
        <v>3650190</v>
      </c>
      <c r="E90" s="11" t="s">
        <v>38</v>
      </c>
      <c r="F90" s="11">
        <v>2015</v>
      </c>
      <c r="G90" s="13" t="s">
        <v>22</v>
      </c>
      <c r="H90" s="14">
        <v>53</v>
      </c>
      <c r="I90" s="14">
        <v>53</v>
      </c>
      <c r="J90" s="14">
        <v>53</v>
      </c>
      <c r="K90" s="14">
        <f t="shared" si="1"/>
        <v>0</v>
      </c>
      <c r="L90" s="14"/>
      <c r="M90" s="43"/>
      <c r="N90" s="15"/>
      <c r="O90" s="15"/>
      <c r="P90" s="16"/>
      <c r="Q90" s="16" t="s">
        <v>346</v>
      </c>
      <c r="R90" s="17" t="s">
        <v>19</v>
      </c>
      <c r="S90" s="18">
        <v>1</v>
      </c>
      <c r="T90" s="19"/>
      <c r="U90" s="19">
        <v>0</v>
      </c>
    </row>
    <row r="91" spans="1:21" ht="42.75" x14ac:dyDescent="0.25">
      <c r="A91" s="10" t="s">
        <v>121</v>
      </c>
      <c r="B91" s="11">
        <v>75004003</v>
      </c>
      <c r="C91" s="12" t="s">
        <v>122</v>
      </c>
      <c r="D91" s="50">
        <v>9086937</v>
      </c>
      <c r="E91" s="11" t="s">
        <v>23</v>
      </c>
      <c r="F91" s="11">
        <v>2015</v>
      </c>
      <c r="G91" s="13" t="s">
        <v>22</v>
      </c>
      <c r="H91" s="14">
        <v>45</v>
      </c>
      <c r="I91" s="14">
        <v>45</v>
      </c>
      <c r="J91" s="14">
        <v>45</v>
      </c>
      <c r="K91" s="14">
        <f t="shared" si="1"/>
        <v>0</v>
      </c>
      <c r="L91" s="14"/>
      <c r="M91" s="43"/>
      <c r="N91" s="15"/>
      <c r="O91" s="15"/>
      <c r="P91" s="16"/>
      <c r="Q91" s="16" t="s">
        <v>346</v>
      </c>
      <c r="R91" s="17" t="s">
        <v>19</v>
      </c>
      <c r="S91" s="18">
        <v>1</v>
      </c>
      <c r="T91" s="19"/>
      <c r="U91" s="19">
        <v>0</v>
      </c>
    </row>
    <row r="92" spans="1:21" ht="42.75" x14ac:dyDescent="0.25">
      <c r="A92" s="10" t="s">
        <v>123</v>
      </c>
      <c r="B92" s="11">
        <v>71197729</v>
      </c>
      <c r="C92" s="12" t="s">
        <v>124</v>
      </c>
      <c r="D92" s="50">
        <v>3431782</v>
      </c>
      <c r="E92" s="11" t="s">
        <v>37</v>
      </c>
      <c r="F92" s="11">
        <v>2015</v>
      </c>
      <c r="G92" s="13" t="s">
        <v>22</v>
      </c>
      <c r="H92" s="14">
        <v>125</v>
      </c>
      <c r="I92" s="14">
        <v>125</v>
      </c>
      <c r="J92" s="14">
        <v>125</v>
      </c>
      <c r="K92" s="14">
        <f t="shared" si="1"/>
        <v>0</v>
      </c>
      <c r="L92" s="14"/>
      <c r="M92" s="43"/>
      <c r="N92" s="15"/>
      <c r="O92" s="15"/>
      <c r="P92" s="16"/>
      <c r="Q92" s="16" t="s">
        <v>347</v>
      </c>
      <c r="R92" s="17" t="s">
        <v>19</v>
      </c>
      <c r="S92" s="18">
        <v>0</v>
      </c>
      <c r="T92" s="19"/>
      <c r="U92" s="19">
        <v>0</v>
      </c>
    </row>
    <row r="93" spans="1:21" ht="42.75" x14ac:dyDescent="0.25">
      <c r="A93" s="10" t="s">
        <v>123</v>
      </c>
      <c r="B93" s="11">
        <v>71197729</v>
      </c>
      <c r="C93" s="12" t="s">
        <v>124</v>
      </c>
      <c r="D93" s="50">
        <v>1742378</v>
      </c>
      <c r="E93" s="11" t="s">
        <v>38</v>
      </c>
      <c r="F93" s="11">
        <v>2015</v>
      </c>
      <c r="G93" s="13" t="s">
        <v>22</v>
      </c>
      <c r="H93" s="14">
        <v>37</v>
      </c>
      <c r="I93" s="14">
        <v>37</v>
      </c>
      <c r="J93" s="14">
        <v>37</v>
      </c>
      <c r="K93" s="14">
        <f t="shared" si="1"/>
        <v>0</v>
      </c>
      <c r="L93" s="14"/>
      <c r="M93" s="43"/>
      <c r="N93" s="15"/>
      <c r="O93" s="15"/>
      <c r="P93" s="16"/>
      <c r="Q93" s="16" t="s">
        <v>347</v>
      </c>
      <c r="R93" s="17" t="s">
        <v>19</v>
      </c>
      <c r="S93" s="18">
        <v>0</v>
      </c>
      <c r="T93" s="19"/>
      <c r="U93" s="19">
        <v>0</v>
      </c>
    </row>
    <row r="94" spans="1:21" ht="42.75" x14ac:dyDescent="0.25">
      <c r="A94" s="10" t="s">
        <v>123</v>
      </c>
      <c r="B94" s="11">
        <v>71197729</v>
      </c>
      <c r="C94" s="12" t="s">
        <v>124</v>
      </c>
      <c r="D94" s="50">
        <v>2424722</v>
      </c>
      <c r="E94" s="11" t="s">
        <v>23</v>
      </c>
      <c r="F94" s="11">
        <v>2015</v>
      </c>
      <c r="G94" s="13" t="s">
        <v>22</v>
      </c>
      <c r="H94" s="14">
        <v>36</v>
      </c>
      <c r="I94" s="14">
        <v>36</v>
      </c>
      <c r="J94" s="14">
        <v>36</v>
      </c>
      <c r="K94" s="14">
        <f t="shared" si="1"/>
        <v>0</v>
      </c>
      <c r="L94" s="14"/>
      <c r="M94" s="43"/>
      <c r="N94" s="15"/>
      <c r="O94" s="15"/>
      <c r="P94" s="16"/>
      <c r="Q94" s="16" t="s">
        <v>347</v>
      </c>
      <c r="R94" s="17" t="s">
        <v>19</v>
      </c>
      <c r="S94" s="18">
        <v>0</v>
      </c>
      <c r="T94" s="19"/>
      <c r="U94" s="19">
        <v>0</v>
      </c>
    </row>
    <row r="95" spans="1:21" ht="42.75" x14ac:dyDescent="0.25">
      <c r="A95" s="10" t="s">
        <v>123</v>
      </c>
      <c r="B95" s="11">
        <v>71197729</v>
      </c>
      <c r="C95" s="12" t="s">
        <v>124</v>
      </c>
      <c r="D95" s="50">
        <v>4685638</v>
      </c>
      <c r="E95" s="11" t="s">
        <v>47</v>
      </c>
      <c r="F95" s="11">
        <v>2015</v>
      </c>
      <c r="G95" s="13" t="s">
        <v>22</v>
      </c>
      <c r="H95" s="14">
        <v>6</v>
      </c>
      <c r="I95" s="14">
        <v>6</v>
      </c>
      <c r="J95" s="14">
        <v>6</v>
      </c>
      <c r="K95" s="14">
        <f t="shared" si="1"/>
        <v>0</v>
      </c>
      <c r="L95" s="14"/>
      <c r="M95" s="43"/>
      <c r="N95" s="15"/>
      <c r="O95" s="15"/>
      <c r="P95" s="16"/>
      <c r="Q95" s="16" t="s">
        <v>347</v>
      </c>
      <c r="R95" s="17" t="s">
        <v>19</v>
      </c>
      <c r="S95" s="18">
        <v>0</v>
      </c>
      <c r="T95" s="19"/>
      <c r="U95" s="19">
        <v>0</v>
      </c>
    </row>
    <row r="96" spans="1:21" ht="28.5" x14ac:dyDescent="0.25">
      <c r="A96" s="22" t="s">
        <v>125</v>
      </c>
      <c r="B96" s="11">
        <v>75004020</v>
      </c>
      <c r="C96" s="12" t="s">
        <v>126</v>
      </c>
      <c r="D96" s="50">
        <v>4267964</v>
      </c>
      <c r="E96" s="11" t="s">
        <v>47</v>
      </c>
      <c r="F96" s="11">
        <v>2015</v>
      </c>
      <c r="G96" s="13" t="s">
        <v>22</v>
      </c>
      <c r="H96" s="14">
        <v>45</v>
      </c>
      <c r="I96" s="14">
        <v>45</v>
      </c>
      <c r="J96" s="14">
        <v>45</v>
      </c>
      <c r="K96" s="14">
        <f t="shared" si="1"/>
        <v>0</v>
      </c>
      <c r="L96" s="14"/>
      <c r="M96" s="43"/>
      <c r="N96" s="15"/>
      <c r="O96" s="15"/>
      <c r="P96" s="16"/>
      <c r="Q96" s="16" t="s">
        <v>348</v>
      </c>
      <c r="R96" s="17" t="s">
        <v>19</v>
      </c>
      <c r="S96" s="18">
        <v>1</v>
      </c>
      <c r="T96" s="19"/>
      <c r="U96" s="19">
        <v>0</v>
      </c>
    </row>
    <row r="97" spans="1:21" ht="42.75" x14ac:dyDescent="0.25">
      <c r="A97" s="10" t="s">
        <v>127</v>
      </c>
      <c r="B97" s="11">
        <v>61985902</v>
      </c>
      <c r="C97" s="12" t="s">
        <v>128</v>
      </c>
      <c r="D97" s="50">
        <v>5471162</v>
      </c>
      <c r="E97" s="11" t="s">
        <v>37</v>
      </c>
      <c r="F97" s="11">
        <v>2015</v>
      </c>
      <c r="G97" s="13" t="s">
        <v>22</v>
      </c>
      <c r="H97" s="14">
        <v>78</v>
      </c>
      <c r="I97" s="14">
        <v>78</v>
      </c>
      <c r="J97" s="14">
        <v>78</v>
      </c>
      <c r="K97" s="14">
        <f t="shared" si="1"/>
        <v>0</v>
      </c>
      <c r="L97" s="14"/>
      <c r="M97" s="43"/>
      <c r="N97" s="15"/>
      <c r="O97" s="15"/>
      <c r="P97" s="16"/>
      <c r="Q97" s="16" t="s">
        <v>349</v>
      </c>
      <c r="R97" s="17" t="s">
        <v>19</v>
      </c>
      <c r="S97" s="18">
        <v>1</v>
      </c>
      <c r="T97" s="19"/>
      <c r="U97" s="19">
        <v>0</v>
      </c>
    </row>
    <row r="98" spans="1:21" ht="28.5" x14ac:dyDescent="0.25">
      <c r="A98" s="10" t="s">
        <v>129</v>
      </c>
      <c r="B98" s="11">
        <v>70008922</v>
      </c>
      <c r="C98" s="12" t="s">
        <v>130</v>
      </c>
      <c r="D98" s="50">
        <v>4339830</v>
      </c>
      <c r="E98" s="11" t="s">
        <v>38</v>
      </c>
      <c r="F98" s="11">
        <v>2015</v>
      </c>
      <c r="G98" s="13" t="s">
        <v>22</v>
      </c>
      <c r="H98" s="14">
        <v>40</v>
      </c>
      <c r="I98" s="14">
        <v>40</v>
      </c>
      <c r="J98" s="14">
        <v>40</v>
      </c>
      <c r="K98" s="14">
        <f t="shared" si="1"/>
        <v>0</v>
      </c>
      <c r="L98" s="14"/>
      <c r="M98" s="43"/>
      <c r="N98" s="15"/>
      <c r="O98" s="15"/>
      <c r="P98" s="16"/>
      <c r="Q98" s="16" t="s">
        <v>350</v>
      </c>
      <c r="R98" s="17" t="s">
        <v>19</v>
      </c>
      <c r="S98" s="18">
        <v>0</v>
      </c>
      <c r="T98" s="19"/>
      <c r="U98" s="19">
        <v>0</v>
      </c>
    </row>
    <row r="99" spans="1:21" ht="28.5" x14ac:dyDescent="0.25">
      <c r="A99" s="10" t="s">
        <v>131</v>
      </c>
      <c r="B99" s="11">
        <v>28633342</v>
      </c>
      <c r="C99" s="12" t="s">
        <v>132</v>
      </c>
      <c r="D99" s="50">
        <v>8256894</v>
      </c>
      <c r="E99" s="11" t="s">
        <v>38</v>
      </c>
      <c r="F99" s="11">
        <v>2015</v>
      </c>
      <c r="G99" s="13" t="s">
        <v>22</v>
      </c>
      <c r="H99" s="14">
        <v>62</v>
      </c>
      <c r="I99" s="14">
        <v>62</v>
      </c>
      <c r="J99" s="14">
        <v>62</v>
      </c>
      <c r="K99" s="14">
        <f t="shared" si="1"/>
        <v>0</v>
      </c>
      <c r="L99" s="14"/>
      <c r="M99" s="43"/>
      <c r="N99" s="15"/>
      <c r="O99" s="15"/>
      <c r="P99" s="16"/>
      <c r="Q99" s="16" t="s">
        <v>351</v>
      </c>
      <c r="R99" s="17" t="s">
        <v>19</v>
      </c>
      <c r="S99" s="18">
        <v>0</v>
      </c>
      <c r="T99" s="19"/>
      <c r="U99" s="19">
        <v>0</v>
      </c>
    </row>
    <row r="100" spans="1:21" ht="42.75" x14ac:dyDescent="0.25">
      <c r="A100" s="10" t="s">
        <v>133</v>
      </c>
      <c r="B100" s="11">
        <v>75004381</v>
      </c>
      <c r="C100" s="12" t="s">
        <v>134</v>
      </c>
      <c r="D100" s="50">
        <v>5699652</v>
      </c>
      <c r="E100" s="11" t="s">
        <v>38</v>
      </c>
      <c r="F100" s="11">
        <v>2015</v>
      </c>
      <c r="G100" s="13" t="s">
        <v>22</v>
      </c>
      <c r="H100" s="14">
        <v>53</v>
      </c>
      <c r="I100" s="14">
        <v>53</v>
      </c>
      <c r="J100" s="14">
        <v>53</v>
      </c>
      <c r="K100" s="14">
        <f t="shared" si="1"/>
        <v>0</v>
      </c>
      <c r="L100" s="14"/>
      <c r="M100" s="43"/>
      <c r="N100" s="15"/>
      <c r="O100" s="15"/>
      <c r="P100" s="16"/>
      <c r="Q100" s="16" t="s">
        <v>352</v>
      </c>
      <c r="R100" s="17" t="s">
        <v>19</v>
      </c>
      <c r="S100" s="18">
        <v>1</v>
      </c>
      <c r="T100" s="19"/>
      <c r="U100" s="19">
        <v>0</v>
      </c>
    </row>
    <row r="101" spans="1:21" ht="57" x14ac:dyDescent="0.25">
      <c r="A101" s="10" t="s">
        <v>135</v>
      </c>
      <c r="B101" s="11">
        <v>27836886</v>
      </c>
      <c r="C101" s="12" t="s">
        <v>136</v>
      </c>
      <c r="D101" s="50">
        <v>4183576</v>
      </c>
      <c r="E101" s="11" t="s">
        <v>76</v>
      </c>
      <c r="F101" s="11">
        <v>2015</v>
      </c>
      <c r="G101" s="13" t="s">
        <v>18</v>
      </c>
      <c r="H101" s="14">
        <v>8</v>
      </c>
      <c r="I101" s="14">
        <v>8</v>
      </c>
      <c r="J101" s="14">
        <v>8</v>
      </c>
      <c r="K101" s="14">
        <f t="shared" si="1"/>
        <v>0</v>
      </c>
      <c r="L101" s="14"/>
      <c r="M101" s="43"/>
      <c r="N101" s="15"/>
      <c r="O101" s="15"/>
      <c r="P101" s="16"/>
      <c r="Q101" s="16" t="s">
        <v>353</v>
      </c>
      <c r="R101" s="17" t="s">
        <v>19</v>
      </c>
      <c r="S101" s="18">
        <v>0</v>
      </c>
      <c r="T101" s="19"/>
      <c r="U101" s="19">
        <v>0</v>
      </c>
    </row>
    <row r="102" spans="1:21" ht="42.75" x14ac:dyDescent="0.25">
      <c r="A102" s="12" t="s">
        <v>137</v>
      </c>
      <c r="B102" s="11">
        <v>66181399</v>
      </c>
      <c r="C102" s="12" t="s">
        <v>138</v>
      </c>
      <c r="D102" s="50">
        <v>2485003</v>
      </c>
      <c r="E102" s="11" t="s">
        <v>64</v>
      </c>
      <c r="F102" s="11">
        <v>2015</v>
      </c>
      <c r="G102" s="13" t="s">
        <v>18</v>
      </c>
      <c r="H102" s="14">
        <v>4.1429999999999998</v>
      </c>
      <c r="I102" s="14">
        <v>4.1429999999999998</v>
      </c>
      <c r="J102" s="14">
        <v>4.1429999999999998</v>
      </c>
      <c r="K102" s="14">
        <f t="shared" si="1"/>
        <v>0</v>
      </c>
      <c r="L102" s="14"/>
      <c r="M102" s="43"/>
      <c r="N102" s="15"/>
      <c r="O102" s="15"/>
      <c r="P102" s="16"/>
      <c r="Q102" s="16" t="s">
        <v>354</v>
      </c>
      <c r="R102" s="17" t="s">
        <v>19</v>
      </c>
      <c r="S102" s="18">
        <v>0</v>
      </c>
      <c r="T102" s="19"/>
      <c r="U102" s="19">
        <v>0</v>
      </c>
    </row>
    <row r="103" spans="1:21" ht="42.75" x14ac:dyDescent="0.25">
      <c r="A103" s="10" t="s">
        <v>139</v>
      </c>
      <c r="B103" s="11">
        <v>2159554</v>
      </c>
      <c r="C103" s="12" t="s">
        <v>140</v>
      </c>
      <c r="D103" s="50">
        <v>2583888</v>
      </c>
      <c r="E103" s="11" t="s">
        <v>302</v>
      </c>
      <c r="F103" s="11">
        <v>2017</v>
      </c>
      <c r="G103" s="13" t="s">
        <v>22</v>
      </c>
      <c r="H103" s="14">
        <v>0</v>
      </c>
      <c r="I103" s="14">
        <v>0</v>
      </c>
      <c r="J103" s="14">
        <v>0</v>
      </c>
      <c r="K103" s="14">
        <f t="shared" si="1"/>
        <v>0</v>
      </c>
      <c r="L103" s="14"/>
      <c r="M103" s="43">
        <v>10</v>
      </c>
      <c r="N103" s="15"/>
      <c r="O103" s="15"/>
      <c r="P103" s="16"/>
      <c r="Q103" s="16" t="s">
        <v>355</v>
      </c>
      <c r="R103" s="17" t="s">
        <v>19</v>
      </c>
      <c r="S103" s="18">
        <v>0</v>
      </c>
      <c r="T103" s="19">
        <v>1</v>
      </c>
      <c r="U103" s="19">
        <v>1</v>
      </c>
    </row>
    <row r="104" spans="1:21" ht="42.75" x14ac:dyDescent="0.25">
      <c r="A104" s="10" t="s">
        <v>139</v>
      </c>
      <c r="B104" s="11">
        <v>2159554</v>
      </c>
      <c r="C104" s="12" t="s">
        <v>140</v>
      </c>
      <c r="D104" s="50">
        <v>7806289</v>
      </c>
      <c r="E104" s="11" t="s">
        <v>302</v>
      </c>
      <c r="F104" s="11">
        <v>2017</v>
      </c>
      <c r="G104" s="13" t="s">
        <v>22</v>
      </c>
      <c r="H104" s="14">
        <v>0</v>
      </c>
      <c r="I104" s="14">
        <v>0</v>
      </c>
      <c r="J104" s="14">
        <v>0</v>
      </c>
      <c r="K104" s="14">
        <f t="shared" si="1"/>
        <v>0</v>
      </c>
      <c r="L104" s="14"/>
      <c r="M104" s="43">
        <v>77</v>
      </c>
      <c r="N104" s="15"/>
      <c r="O104" s="15"/>
      <c r="P104" s="16"/>
      <c r="Q104" s="16" t="s">
        <v>355</v>
      </c>
      <c r="R104" s="17" t="s">
        <v>19</v>
      </c>
      <c r="S104" s="18">
        <v>0</v>
      </c>
      <c r="T104" s="19">
        <v>1</v>
      </c>
      <c r="U104" s="19">
        <v>0</v>
      </c>
    </row>
    <row r="105" spans="1:21" ht="42.75" x14ac:dyDescent="0.25">
      <c r="A105" s="23" t="s">
        <v>139</v>
      </c>
      <c r="B105" s="24">
        <v>2159554</v>
      </c>
      <c r="C105" s="25" t="s">
        <v>140</v>
      </c>
      <c r="D105" s="52">
        <v>8249258</v>
      </c>
      <c r="E105" s="11" t="s">
        <v>24</v>
      </c>
      <c r="F105" s="11">
        <v>2019</v>
      </c>
      <c r="G105" s="26" t="s">
        <v>18</v>
      </c>
      <c r="H105" s="14">
        <v>1.593</v>
      </c>
      <c r="I105" s="14">
        <v>1.593</v>
      </c>
      <c r="J105" s="14">
        <v>1.593</v>
      </c>
      <c r="K105" s="14">
        <f t="shared" si="1"/>
        <v>0</v>
      </c>
      <c r="L105" s="14"/>
      <c r="M105" s="44"/>
      <c r="N105" s="11"/>
      <c r="O105" s="11"/>
      <c r="P105" s="11"/>
      <c r="Q105" s="16" t="s">
        <v>355</v>
      </c>
      <c r="R105" s="11" t="s">
        <v>19</v>
      </c>
      <c r="S105" s="18">
        <v>0</v>
      </c>
      <c r="T105" s="19"/>
      <c r="U105" s="19">
        <v>0</v>
      </c>
    </row>
    <row r="106" spans="1:21" ht="42.75" x14ac:dyDescent="0.25">
      <c r="A106" s="10" t="s">
        <v>139</v>
      </c>
      <c r="B106" s="11">
        <v>2159554</v>
      </c>
      <c r="C106" s="12" t="s">
        <v>140</v>
      </c>
      <c r="D106" s="50">
        <v>9912805</v>
      </c>
      <c r="E106" s="11" t="s">
        <v>26</v>
      </c>
      <c r="F106" s="11">
        <v>2017</v>
      </c>
      <c r="G106" s="13" t="s">
        <v>22</v>
      </c>
      <c r="H106" s="14">
        <v>12</v>
      </c>
      <c r="I106" s="14">
        <v>12</v>
      </c>
      <c r="J106" s="14">
        <v>12</v>
      </c>
      <c r="K106" s="14">
        <f t="shared" si="1"/>
        <v>0</v>
      </c>
      <c r="L106" s="14"/>
      <c r="M106" s="43"/>
      <c r="N106" s="15"/>
      <c r="O106" s="15"/>
      <c r="P106" s="16"/>
      <c r="Q106" s="16" t="s">
        <v>355</v>
      </c>
      <c r="R106" s="17" t="s">
        <v>19</v>
      </c>
      <c r="S106" s="18">
        <v>0</v>
      </c>
      <c r="T106" s="19"/>
      <c r="U106" s="19">
        <v>0</v>
      </c>
    </row>
    <row r="107" spans="1:21" ht="42.75" x14ac:dyDescent="0.25">
      <c r="A107" s="23" t="s">
        <v>139</v>
      </c>
      <c r="B107" s="24">
        <v>2159554</v>
      </c>
      <c r="C107" s="25" t="s">
        <v>140</v>
      </c>
      <c r="D107" s="52">
        <v>4441401</v>
      </c>
      <c r="E107" s="24" t="s">
        <v>76</v>
      </c>
      <c r="F107" s="24">
        <v>2018</v>
      </c>
      <c r="G107" s="26" t="s">
        <v>18</v>
      </c>
      <c r="H107" s="14"/>
      <c r="I107" s="14">
        <v>0</v>
      </c>
      <c r="J107" s="14">
        <v>0</v>
      </c>
      <c r="K107" s="14">
        <f t="shared" si="1"/>
        <v>0</v>
      </c>
      <c r="L107" s="14"/>
      <c r="M107" s="45"/>
      <c r="N107" s="27"/>
      <c r="O107" s="28">
        <v>3.2</v>
      </c>
      <c r="P107" s="29" t="s">
        <v>141</v>
      </c>
      <c r="Q107" s="16" t="s">
        <v>355</v>
      </c>
      <c r="R107" s="30" t="s">
        <v>292</v>
      </c>
      <c r="S107" s="18">
        <v>0</v>
      </c>
      <c r="T107" s="19"/>
      <c r="U107" s="19">
        <v>0</v>
      </c>
    </row>
    <row r="108" spans="1:21" ht="42.75" x14ac:dyDescent="0.25">
      <c r="A108" s="10" t="s">
        <v>142</v>
      </c>
      <c r="B108" s="11">
        <v>70599963</v>
      </c>
      <c r="C108" s="12" t="s">
        <v>143</v>
      </c>
      <c r="D108" s="50">
        <v>6828024</v>
      </c>
      <c r="E108" s="11" t="s">
        <v>302</v>
      </c>
      <c r="F108" s="11">
        <v>2015</v>
      </c>
      <c r="G108" s="13" t="s">
        <v>22</v>
      </c>
      <c r="H108" s="14">
        <v>0</v>
      </c>
      <c r="I108" s="14">
        <v>0</v>
      </c>
      <c r="J108" s="14">
        <v>0</v>
      </c>
      <c r="K108" s="14">
        <f t="shared" si="1"/>
        <v>0</v>
      </c>
      <c r="L108" s="14"/>
      <c r="M108" s="43">
        <v>15</v>
      </c>
      <c r="N108" s="15"/>
      <c r="O108" s="15"/>
      <c r="P108" s="16" t="s">
        <v>298</v>
      </c>
      <c r="Q108" s="16" t="s">
        <v>356</v>
      </c>
      <c r="R108" s="17" t="s">
        <v>19</v>
      </c>
      <c r="S108" s="18">
        <v>0</v>
      </c>
      <c r="T108" s="19">
        <v>1</v>
      </c>
      <c r="U108" s="19">
        <v>1</v>
      </c>
    </row>
    <row r="109" spans="1:21" ht="42.75" x14ac:dyDescent="0.25">
      <c r="A109" s="10" t="s">
        <v>142</v>
      </c>
      <c r="B109" s="11">
        <v>70599963</v>
      </c>
      <c r="C109" s="12" t="s">
        <v>143</v>
      </c>
      <c r="D109" s="50">
        <v>1711215</v>
      </c>
      <c r="E109" s="11" t="s">
        <v>64</v>
      </c>
      <c r="F109" s="11">
        <v>2015</v>
      </c>
      <c r="G109" s="13" t="s">
        <v>18</v>
      </c>
      <c r="H109" s="14">
        <v>5</v>
      </c>
      <c r="I109" s="14">
        <v>5</v>
      </c>
      <c r="J109" s="14">
        <v>5</v>
      </c>
      <c r="K109" s="14">
        <f t="shared" si="1"/>
        <v>0</v>
      </c>
      <c r="L109" s="14"/>
      <c r="M109" s="43"/>
      <c r="N109" s="15"/>
      <c r="O109" s="15"/>
      <c r="P109" s="16"/>
      <c r="Q109" s="16" t="s">
        <v>356</v>
      </c>
      <c r="R109" s="17" t="s">
        <v>19</v>
      </c>
      <c r="S109" s="18">
        <v>0</v>
      </c>
      <c r="T109" s="19"/>
      <c r="U109" s="19">
        <v>0</v>
      </c>
    </row>
    <row r="110" spans="1:21" ht="42.75" x14ac:dyDescent="0.25">
      <c r="A110" s="10" t="s">
        <v>142</v>
      </c>
      <c r="B110" s="11">
        <v>70599963</v>
      </c>
      <c r="C110" s="12" t="s">
        <v>143</v>
      </c>
      <c r="D110" s="50">
        <v>6126836</v>
      </c>
      <c r="E110" s="11" t="s">
        <v>144</v>
      </c>
      <c r="F110" s="11">
        <v>2015</v>
      </c>
      <c r="G110" s="13" t="s">
        <v>18</v>
      </c>
      <c r="H110" s="14">
        <v>2.2000000000000002</v>
      </c>
      <c r="I110" s="14">
        <v>2.2000000000000002</v>
      </c>
      <c r="J110" s="14">
        <v>2.2000000000000002</v>
      </c>
      <c r="K110" s="14">
        <f t="shared" si="1"/>
        <v>0</v>
      </c>
      <c r="L110" s="14"/>
      <c r="M110" s="43"/>
      <c r="N110" s="15"/>
      <c r="O110" s="15"/>
      <c r="P110" s="16"/>
      <c r="Q110" s="16" t="s">
        <v>356</v>
      </c>
      <c r="R110" s="17" t="s">
        <v>19</v>
      </c>
      <c r="S110" s="18">
        <v>0</v>
      </c>
      <c r="T110" s="19"/>
      <c r="U110" s="19">
        <v>0</v>
      </c>
    </row>
    <row r="111" spans="1:21" ht="42.75" x14ac:dyDescent="0.25">
      <c r="A111" s="10" t="s">
        <v>142</v>
      </c>
      <c r="B111" s="11">
        <v>70599963</v>
      </c>
      <c r="C111" s="12" t="s">
        <v>143</v>
      </c>
      <c r="D111" s="50">
        <v>4082996</v>
      </c>
      <c r="E111" s="11" t="s">
        <v>76</v>
      </c>
      <c r="F111" s="11">
        <v>2015</v>
      </c>
      <c r="G111" s="13" t="s">
        <v>18</v>
      </c>
      <c r="H111" s="14">
        <v>5.05</v>
      </c>
      <c r="I111" s="14">
        <v>5.05</v>
      </c>
      <c r="J111" s="14">
        <v>5.05</v>
      </c>
      <c r="K111" s="14">
        <f t="shared" si="1"/>
        <v>0</v>
      </c>
      <c r="L111" s="14"/>
      <c r="M111" s="43"/>
      <c r="N111" s="15"/>
      <c r="O111" s="17"/>
      <c r="P111" s="16"/>
      <c r="Q111" s="16" t="s">
        <v>356</v>
      </c>
      <c r="R111" s="17" t="s">
        <v>19</v>
      </c>
      <c r="S111" s="18">
        <v>0</v>
      </c>
      <c r="T111" s="19"/>
      <c r="U111" s="19">
        <v>0</v>
      </c>
    </row>
    <row r="112" spans="1:21" ht="42.75" x14ac:dyDescent="0.25">
      <c r="A112" s="10" t="s">
        <v>142</v>
      </c>
      <c r="B112" s="11">
        <v>70599963</v>
      </c>
      <c r="C112" s="12" t="s">
        <v>143</v>
      </c>
      <c r="D112" s="50">
        <v>3412710</v>
      </c>
      <c r="E112" s="11" t="s">
        <v>145</v>
      </c>
      <c r="F112" s="11">
        <v>2015</v>
      </c>
      <c r="G112" s="13" t="s">
        <v>22</v>
      </c>
      <c r="H112" s="14">
        <v>14</v>
      </c>
      <c r="I112" s="14">
        <v>14</v>
      </c>
      <c r="J112" s="14">
        <v>14</v>
      </c>
      <c r="K112" s="14">
        <f t="shared" si="1"/>
        <v>0</v>
      </c>
      <c r="L112" s="14"/>
      <c r="M112" s="43"/>
      <c r="N112" s="15"/>
      <c r="O112" s="15"/>
      <c r="P112" s="16"/>
      <c r="Q112" s="16" t="s">
        <v>356</v>
      </c>
      <c r="R112" s="17" t="s">
        <v>41</v>
      </c>
      <c r="S112" s="18">
        <v>0</v>
      </c>
      <c r="T112" s="19"/>
      <c r="U112" s="19">
        <v>0</v>
      </c>
    </row>
    <row r="113" spans="1:21" ht="42.75" x14ac:dyDescent="0.25">
      <c r="A113" s="10" t="s">
        <v>142</v>
      </c>
      <c r="B113" s="11">
        <v>70599963</v>
      </c>
      <c r="C113" s="12" t="s">
        <v>143</v>
      </c>
      <c r="D113" s="50">
        <v>2496384</v>
      </c>
      <c r="E113" s="11" t="s">
        <v>29</v>
      </c>
      <c r="F113" s="11">
        <v>2015</v>
      </c>
      <c r="G113" s="13" t="s">
        <v>18</v>
      </c>
      <c r="H113" s="14">
        <v>1.83</v>
      </c>
      <c r="I113" s="14">
        <v>1.83</v>
      </c>
      <c r="J113" s="14">
        <v>1.83</v>
      </c>
      <c r="K113" s="14">
        <f t="shared" si="1"/>
        <v>0</v>
      </c>
      <c r="L113" s="14"/>
      <c r="M113" s="43"/>
      <c r="N113" s="15"/>
      <c r="O113" s="15"/>
      <c r="P113" s="16"/>
      <c r="Q113" s="16" t="s">
        <v>356</v>
      </c>
      <c r="R113" s="17" t="s">
        <v>19</v>
      </c>
      <c r="S113" s="18">
        <v>0</v>
      </c>
      <c r="T113" s="19"/>
      <c r="U113" s="19">
        <v>0</v>
      </c>
    </row>
    <row r="114" spans="1:21" ht="42.75" x14ac:dyDescent="0.25">
      <c r="A114" s="10" t="s">
        <v>146</v>
      </c>
      <c r="B114" s="11">
        <v>25900757</v>
      </c>
      <c r="C114" s="12" t="s">
        <v>147</v>
      </c>
      <c r="D114" s="50">
        <v>5468799</v>
      </c>
      <c r="E114" s="11" t="s">
        <v>64</v>
      </c>
      <c r="F114" s="11">
        <v>2015</v>
      </c>
      <c r="G114" s="13" t="s">
        <v>18</v>
      </c>
      <c r="H114" s="14">
        <v>1</v>
      </c>
      <c r="I114" s="14">
        <v>1</v>
      </c>
      <c r="J114" s="14">
        <v>1</v>
      </c>
      <c r="K114" s="14">
        <f t="shared" si="1"/>
        <v>0</v>
      </c>
      <c r="L114" s="14"/>
      <c r="M114" s="43"/>
      <c r="N114" s="15"/>
      <c r="O114" s="15"/>
      <c r="P114" s="16"/>
      <c r="Q114" s="16" t="s">
        <v>357</v>
      </c>
      <c r="R114" s="17" t="s">
        <v>19</v>
      </c>
      <c r="S114" s="18">
        <v>0</v>
      </c>
      <c r="T114" s="19"/>
      <c r="U114" s="19">
        <v>0</v>
      </c>
    </row>
    <row r="115" spans="1:21" ht="42.75" x14ac:dyDescent="0.25">
      <c r="A115" s="10" t="s">
        <v>148</v>
      </c>
      <c r="B115" s="11">
        <v>73634671</v>
      </c>
      <c r="C115" s="12" t="s">
        <v>149</v>
      </c>
      <c r="D115" s="50">
        <v>9004092</v>
      </c>
      <c r="E115" s="11" t="s">
        <v>54</v>
      </c>
      <c r="F115" s="11">
        <v>2015</v>
      </c>
      <c r="G115" s="13" t="s">
        <v>22</v>
      </c>
      <c r="H115" s="14">
        <v>30</v>
      </c>
      <c r="I115" s="14">
        <v>30</v>
      </c>
      <c r="J115" s="14">
        <v>30</v>
      </c>
      <c r="K115" s="14">
        <f t="shared" si="1"/>
        <v>0</v>
      </c>
      <c r="L115" s="14"/>
      <c r="M115" s="43"/>
      <c r="N115" s="15"/>
      <c r="O115" s="15"/>
      <c r="P115" s="16"/>
      <c r="Q115" s="16" t="s">
        <v>358</v>
      </c>
      <c r="R115" s="17" t="s">
        <v>19</v>
      </c>
      <c r="S115" s="18">
        <v>0</v>
      </c>
      <c r="T115" s="19"/>
      <c r="U115" s="19">
        <v>0</v>
      </c>
    </row>
    <row r="116" spans="1:21" ht="42.75" x14ac:dyDescent="0.25">
      <c r="A116" s="10" t="s">
        <v>150</v>
      </c>
      <c r="B116" s="11">
        <v>45180326</v>
      </c>
      <c r="C116" s="12" t="s">
        <v>151</v>
      </c>
      <c r="D116" s="50">
        <v>4362944</v>
      </c>
      <c r="E116" s="11" t="s">
        <v>53</v>
      </c>
      <c r="F116" s="11">
        <v>2015</v>
      </c>
      <c r="G116" s="13" t="s">
        <v>18</v>
      </c>
      <c r="H116" s="14">
        <v>4.9000000000000004</v>
      </c>
      <c r="I116" s="14">
        <v>4.7439999999999998</v>
      </c>
      <c r="J116" s="14">
        <v>4.7439999999999998</v>
      </c>
      <c r="K116" s="14">
        <f t="shared" si="1"/>
        <v>0</v>
      </c>
      <c r="L116" s="14"/>
      <c r="M116" s="43"/>
      <c r="N116" s="15"/>
      <c r="O116" s="15"/>
      <c r="P116" s="16"/>
      <c r="Q116" s="16" t="s">
        <v>359</v>
      </c>
      <c r="R116" s="17" t="s">
        <v>19</v>
      </c>
      <c r="S116" s="18">
        <v>0</v>
      </c>
      <c r="T116" s="19"/>
      <c r="U116" s="19">
        <v>0</v>
      </c>
    </row>
    <row r="117" spans="1:21" ht="42.75" x14ac:dyDescent="0.25">
      <c r="A117" s="10" t="s">
        <v>150</v>
      </c>
      <c r="B117" s="11">
        <v>45180326</v>
      </c>
      <c r="C117" s="12" t="s">
        <v>151</v>
      </c>
      <c r="D117" s="50">
        <v>7980945</v>
      </c>
      <c r="E117" s="11" t="s">
        <v>25</v>
      </c>
      <c r="F117" s="11">
        <v>2015</v>
      </c>
      <c r="G117" s="13" t="s">
        <v>18</v>
      </c>
      <c r="H117" s="14">
        <v>4.5</v>
      </c>
      <c r="I117" s="14">
        <v>4.5</v>
      </c>
      <c r="J117" s="14">
        <v>4.5</v>
      </c>
      <c r="K117" s="14">
        <f t="shared" si="1"/>
        <v>0</v>
      </c>
      <c r="L117" s="14"/>
      <c r="M117" s="43"/>
      <c r="N117" s="15"/>
      <c r="O117" s="15"/>
      <c r="P117" s="16"/>
      <c r="Q117" s="16" t="s">
        <v>359</v>
      </c>
      <c r="R117" s="17" t="s">
        <v>19</v>
      </c>
      <c r="S117" s="18">
        <v>0</v>
      </c>
      <c r="T117" s="19"/>
      <c r="U117" s="19">
        <v>0</v>
      </c>
    </row>
    <row r="118" spans="1:21" ht="42.75" x14ac:dyDescent="0.25">
      <c r="A118" s="10" t="s">
        <v>150</v>
      </c>
      <c r="B118" s="11">
        <v>45180326</v>
      </c>
      <c r="C118" s="12" t="s">
        <v>151</v>
      </c>
      <c r="D118" s="50">
        <v>9009912</v>
      </c>
      <c r="E118" s="11" t="s">
        <v>17</v>
      </c>
      <c r="F118" s="11">
        <v>2015</v>
      </c>
      <c r="G118" s="13" t="s">
        <v>18</v>
      </c>
      <c r="H118" s="14">
        <v>12.09</v>
      </c>
      <c r="I118" s="14">
        <v>11.430999999999999</v>
      </c>
      <c r="J118" s="14">
        <v>11.430999999999999</v>
      </c>
      <c r="K118" s="14">
        <f t="shared" si="1"/>
        <v>0</v>
      </c>
      <c r="L118" s="14"/>
      <c r="M118" s="43"/>
      <c r="N118" s="15"/>
      <c r="O118" s="15"/>
      <c r="P118" s="16"/>
      <c r="Q118" s="16" t="s">
        <v>359</v>
      </c>
      <c r="R118" s="17" t="s">
        <v>19</v>
      </c>
      <c r="S118" s="18">
        <v>0</v>
      </c>
      <c r="T118" s="19"/>
      <c r="U118" s="19">
        <v>0</v>
      </c>
    </row>
    <row r="119" spans="1:21" ht="42.75" x14ac:dyDescent="0.25">
      <c r="A119" s="10" t="s">
        <v>150</v>
      </c>
      <c r="B119" s="11">
        <v>45180326</v>
      </c>
      <c r="C119" s="12" t="s">
        <v>151</v>
      </c>
      <c r="D119" s="50">
        <v>2964461</v>
      </c>
      <c r="E119" s="11" t="s">
        <v>48</v>
      </c>
      <c r="F119" s="11">
        <v>2015</v>
      </c>
      <c r="G119" s="13" t="s">
        <v>18</v>
      </c>
      <c r="H119" s="14">
        <v>4.5999999999999996</v>
      </c>
      <c r="I119" s="14">
        <v>4.5999999999999996</v>
      </c>
      <c r="J119" s="14">
        <v>4.5999999999999996</v>
      </c>
      <c r="K119" s="14">
        <f t="shared" si="1"/>
        <v>0</v>
      </c>
      <c r="L119" s="14"/>
      <c r="M119" s="43"/>
      <c r="N119" s="15"/>
      <c r="O119" s="15"/>
      <c r="P119" s="16"/>
      <c r="Q119" s="16" t="s">
        <v>359</v>
      </c>
      <c r="R119" s="17" t="s">
        <v>19</v>
      </c>
      <c r="S119" s="18">
        <v>0</v>
      </c>
      <c r="T119" s="19"/>
      <c r="U119" s="19">
        <v>0</v>
      </c>
    </row>
    <row r="120" spans="1:21" ht="42.75" x14ac:dyDescent="0.25">
      <c r="A120" s="10" t="s">
        <v>150</v>
      </c>
      <c r="B120" s="11">
        <v>45180326</v>
      </c>
      <c r="C120" s="12" t="s">
        <v>151</v>
      </c>
      <c r="D120" s="50">
        <v>3235520</v>
      </c>
      <c r="E120" s="11" t="s">
        <v>48</v>
      </c>
      <c r="F120" s="11">
        <v>2015</v>
      </c>
      <c r="G120" s="13" t="s">
        <v>18</v>
      </c>
      <c r="H120" s="14">
        <v>8.85</v>
      </c>
      <c r="I120" s="14">
        <v>8.85</v>
      </c>
      <c r="J120" s="14">
        <v>8.85</v>
      </c>
      <c r="K120" s="14">
        <f t="shared" si="1"/>
        <v>0</v>
      </c>
      <c r="L120" s="14"/>
      <c r="M120" s="43"/>
      <c r="N120" s="15"/>
      <c r="O120" s="15"/>
      <c r="P120" s="16"/>
      <c r="Q120" s="16" t="s">
        <v>359</v>
      </c>
      <c r="R120" s="17" t="s">
        <v>19</v>
      </c>
      <c r="S120" s="18">
        <v>0</v>
      </c>
      <c r="T120" s="19"/>
      <c r="U120" s="19">
        <v>0</v>
      </c>
    </row>
    <row r="121" spans="1:21" ht="42.75" x14ac:dyDescent="0.25">
      <c r="A121" s="10" t="s">
        <v>152</v>
      </c>
      <c r="B121" s="11">
        <v>60339241</v>
      </c>
      <c r="C121" s="12" t="s">
        <v>153</v>
      </c>
      <c r="D121" s="50">
        <v>2945433</v>
      </c>
      <c r="E121" s="11" t="s">
        <v>45</v>
      </c>
      <c r="F121" s="11">
        <v>2015</v>
      </c>
      <c r="G121" s="13" t="s">
        <v>18</v>
      </c>
      <c r="H121" s="14">
        <v>6</v>
      </c>
      <c r="I121" s="14">
        <v>6</v>
      </c>
      <c r="J121" s="14">
        <v>6</v>
      </c>
      <c r="K121" s="14">
        <f t="shared" si="1"/>
        <v>0</v>
      </c>
      <c r="L121" s="14"/>
      <c r="M121" s="43"/>
      <c r="N121" s="15"/>
      <c r="O121" s="15"/>
      <c r="P121" s="16"/>
      <c r="Q121" s="16" t="s">
        <v>360</v>
      </c>
      <c r="R121" s="17" t="s">
        <v>19</v>
      </c>
      <c r="S121" s="18">
        <v>0</v>
      </c>
      <c r="T121" s="19"/>
      <c r="U121" s="19">
        <v>0</v>
      </c>
    </row>
    <row r="122" spans="1:21" ht="42.75" x14ac:dyDescent="0.25">
      <c r="A122" s="10" t="s">
        <v>152</v>
      </c>
      <c r="B122" s="11">
        <v>60339241</v>
      </c>
      <c r="C122" s="12" t="s">
        <v>153</v>
      </c>
      <c r="D122" s="50">
        <v>5410563</v>
      </c>
      <c r="E122" s="11" t="s">
        <v>38</v>
      </c>
      <c r="F122" s="11">
        <v>2015</v>
      </c>
      <c r="G122" s="13" t="s">
        <v>22</v>
      </c>
      <c r="H122" s="14">
        <v>35</v>
      </c>
      <c r="I122" s="14">
        <v>35</v>
      </c>
      <c r="J122" s="14">
        <v>35</v>
      </c>
      <c r="K122" s="14">
        <f t="shared" si="1"/>
        <v>0</v>
      </c>
      <c r="L122" s="14"/>
      <c r="M122" s="43"/>
      <c r="N122" s="15"/>
      <c r="O122" s="15"/>
      <c r="P122" s="16"/>
      <c r="Q122" s="16" t="s">
        <v>360</v>
      </c>
      <c r="R122" s="17" t="s">
        <v>19</v>
      </c>
      <c r="S122" s="18">
        <v>0</v>
      </c>
      <c r="T122" s="19"/>
      <c r="U122" s="19">
        <v>0</v>
      </c>
    </row>
    <row r="123" spans="1:21" ht="42.75" x14ac:dyDescent="0.25">
      <c r="A123" s="10" t="s">
        <v>152</v>
      </c>
      <c r="B123" s="11">
        <v>60339241</v>
      </c>
      <c r="C123" s="12" t="s">
        <v>153</v>
      </c>
      <c r="D123" s="50">
        <v>9825174</v>
      </c>
      <c r="E123" s="11" t="s">
        <v>38</v>
      </c>
      <c r="F123" s="11">
        <v>2015</v>
      </c>
      <c r="G123" s="13" t="s">
        <v>22</v>
      </c>
      <c r="H123" s="14">
        <v>6</v>
      </c>
      <c r="I123" s="14">
        <v>6</v>
      </c>
      <c r="J123" s="14">
        <v>6</v>
      </c>
      <c r="K123" s="14">
        <f t="shared" si="1"/>
        <v>0</v>
      </c>
      <c r="L123" s="14"/>
      <c r="M123" s="43"/>
      <c r="N123" s="15"/>
      <c r="O123" s="15"/>
      <c r="P123" s="16"/>
      <c r="Q123" s="16" t="s">
        <v>360</v>
      </c>
      <c r="R123" s="17" t="s">
        <v>19</v>
      </c>
      <c r="S123" s="18">
        <v>0</v>
      </c>
      <c r="T123" s="19"/>
      <c r="U123" s="19">
        <v>0</v>
      </c>
    </row>
    <row r="124" spans="1:21" ht="42.75" x14ac:dyDescent="0.25">
      <c r="A124" s="10" t="s">
        <v>152</v>
      </c>
      <c r="B124" s="11">
        <v>60339241</v>
      </c>
      <c r="C124" s="12" t="s">
        <v>153</v>
      </c>
      <c r="D124" s="50">
        <v>6965737</v>
      </c>
      <c r="E124" s="11" t="s">
        <v>23</v>
      </c>
      <c r="F124" s="11">
        <v>2015</v>
      </c>
      <c r="G124" s="13" t="s">
        <v>22</v>
      </c>
      <c r="H124" s="14">
        <v>14</v>
      </c>
      <c r="I124" s="14">
        <v>14</v>
      </c>
      <c r="J124" s="14">
        <v>14</v>
      </c>
      <c r="K124" s="14">
        <f t="shared" si="1"/>
        <v>0</v>
      </c>
      <c r="L124" s="14"/>
      <c r="M124" s="43"/>
      <c r="N124" s="15"/>
      <c r="O124" s="15"/>
      <c r="P124" s="16"/>
      <c r="Q124" s="16" t="s">
        <v>360</v>
      </c>
      <c r="R124" s="17" t="s">
        <v>19</v>
      </c>
      <c r="S124" s="18">
        <v>0</v>
      </c>
      <c r="T124" s="19"/>
      <c r="U124" s="19">
        <v>0</v>
      </c>
    </row>
    <row r="125" spans="1:21" ht="42.75" x14ac:dyDescent="0.25">
      <c r="A125" s="10" t="s">
        <v>152</v>
      </c>
      <c r="B125" s="11">
        <v>60339241</v>
      </c>
      <c r="C125" s="12" t="s">
        <v>153</v>
      </c>
      <c r="D125" s="50">
        <v>6281058</v>
      </c>
      <c r="E125" s="11" t="s">
        <v>48</v>
      </c>
      <c r="F125" s="11">
        <v>2015</v>
      </c>
      <c r="G125" s="13" t="s">
        <v>18</v>
      </c>
      <c r="H125" s="14">
        <v>3.7</v>
      </c>
      <c r="I125" s="14">
        <v>3.7</v>
      </c>
      <c r="J125" s="14">
        <v>3.7</v>
      </c>
      <c r="K125" s="14">
        <f t="shared" si="1"/>
        <v>0</v>
      </c>
      <c r="L125" s="14"/>
      <c r="M125" s="43"/>
      <c r="N125" s="15"/>
      <c r="O125" s="15"/>
      <c r="P125" s="16"/>
      <c r="Q125" s="16" t="s">
        <v>360</v>
      </c>
      <c r="R125" s="17" t="s">
        <v>19</v>
      </c>
      <c r="S125" s="18">
        <v>0</v>
      </c>
      <c r="T125" s="19"/>
      <c r="U125" s="19">
        <v>0</v>
      </c>
    </row>
    <row r="126" spans="1:21" ht="42.75" x14ac:dyDescent="0.25">
      <c r="A126" s="10" t="s">
        <v>152</v>
      </c>
      <c r="B126" s="11">
        <v>60339241</v>
      </c>
      <c r="C126" s="12" t="s">
        <v>153</v>
      </c>
      <c r="D126" s="50">
        <v>8400572</v>
      </c>
      <c r="E126" s="11" t="s">
        <v>23</v>
      </c>
      <c r="F126" s="11">
        <v>2021</v>
      </c>
      <c r="G126" s="13" t="s">
        <v>22</v>
      </c>
      <c r="H126" s="14">
        <v>14</v>
      </c>
      <c r="I126" s="14">
        <v>14</v>
      </c>
      <c r="J126" s="14">
        <v>14</v>
      </c>
      <c r="K126" s="14">
        <f t="shared" si="1"/>
        <v>0</v>
      </c>
      <c r="L126" s="14"/>
      <c r="M126" s="61"/>
      <c r="N126" s="60"/>
      <c r="O126" s="60"/>
      <c r="P126" s="58"/>
      <c r="Q126" s="16" t="s">
        <v>360</v>
      </c>
      <c r="R126" s="17" t="s">
        <v>19</v>
      </c>
      <c r="S126" s="18">
        <v>0</v>
      </c>
      <c r="T126" s="19">
        <v>0</v>
      </c>
      <c r="U126" s="19">
        <v>0</v>
      </c>
    </row>
    <row r="127" spans="1:21" ht="42.75" x14ac:dyDescent="0.25">
      <c r="A127" s="10" t="s">
        <v>154</v>
      </c>
      <c r="B127" s="11">
        <v>70236445</v>
      </c>
      <c r="C127" s="12" t="s">
        <v>155</v>
      </c>
      <c r="D127" s="50">
        <v>7208108</v>
      </c>
      <c r="E127" s="11" t="s">
        <v>302</v>
      </c>
      <c r="F127" s="11">
        <v>2015</v>
      </c>
      <c r="G127" s="13" t="s">
        <v>22</v>
      </c>
      <c r="H127" s="14">
        <v>0</v>
      </c>
      <c r="I127" s="14">
        <v>0</v>
      </c>
      <c r="J127" s="14">
        <v>0</v>
      </c>
      <c r="K127" s="14">
        <f t="shared" si="1"/>
        <v>0</v>
      </c>
      <c r="L127" s="14"/>
      <c r="M127" s="43">
        <v>7</v>
      </c>
      <c r="N127" s="15"/>
      <c r="O127" s="15"/>
      <c r="P127" s="16"/>
      <c r="Q127" s="16" t="s">
        <v>361</v>
      </c>
      <c r="R127" s="17" t="s">
        <v>19</v>
      </c>
      <c r="S127" s="18">
        <v>0</v>
      </c>
      <c r="T127" s="19">
        <v>1</v>
      </c>
      <c r="U127" s="19">
        <v>1</v>
      </c>
    </row>
    <row r="128" spans="1:21" ht="42.75" x14ac:dyDescent="0.25">
      <c r="A128" s="10" t="s">
        <v>154</v>
      </c>
      <c r="B128" s="11">
        <v>70236445</v>
      </c>
      <c r="C128" s="12" t="s">
        <v>155</v>
      </c>
      <c r="D128" s="50">
        <v>7448197</v>
      </c>
      <c r="E128" s="11" t="s">
        <v>53</v>
      </c>
      <c r="F128" s="11">
        <v>2015</v>
      </c>
      <c r="G128" s="13" t="s">
        <v>18</v>
      </c>
      <c r="H128" s="14">
        <v>2.46</v>
      </c>
      <c r="I128" s="14">
        <v>2.46</v>
      </c>
      <c r="J128" s="14">
        <v>2.46</v>
      </c>
      <c r="K128" s="14">
        <f t="shared" si="1"/>
        <v>0</v>
      </c>
      <c r="L128" s="14"/>
      <c r="M128" s="43"/>
      <c r="N128" s="15"/>
      <c r="O128" s="15"/>
      <c r="P128" s="16"/>
      <c r="Q128" s="16" t="s">
        <v>361</v>
      </c>
      <c r="R128" s="17" t="s">
        <v>19</v>
      </c>
      <c r="S128" s="18">
        <v>0</v>
      </c>
      <c r="T128" s="19"/>
      <c r="U128" s="19">
        <v>0</v>
      </c>
    </row>
    <row r="129" spans="1:21" ht="42.75" x14ac:dyDescent="0.25">
      <c r="A129" s="10" t="s">
        <v>154</v>
      </c>
      <c r="B129" s="11">
        <v>70236445</v>
      </c>
      <c r="C129" s="12" t="s">
        <v>155</v>
      </c>
      <c r="D129" s="50">
        <v>2320245</v>
      </c>
      <c r="E129" s="11" t="s">
        <v>64</v>
      </c>
      <c r="F129" s="11">
        <v>2015</v>
      </c>
      <c r="G129" s="13" t="s">
        <v>18</v>
      </c>
      <c r="H129" s="14">
        <v>4.5</v>
      </c>
      <c r="I129" s="14">
        <v>4.5</v>
      </c>
      <c r="J129" s="14">
        <v>4.5</v>
      </c>
      <c r="K129" s="14">
        <f t="shared" si="1"/>
        <v>0</v>
      </c>
      <c r="L129" s="14"/>
      <c r="M129" s="43"/>
      <c r="N129" s="15"/>
      <c r="O129" s="15"/>
      <c r="P129" s="16"/>
      <c r="Q129" s="16" t="s">
        <v>361</v>
      </c>
      <c r="R129" s="17" t="s">
        <v>19</v>
      </c>
      <c r="S129" s="18">
        <v>0</v>
      </c>
      <c r="T129" s="19"/>
      <c r="U129" s="19">
        <v>0</v>
      </c>
    </row>
    <row r="130" spans="1:21" ht="42.75" x14ac:dyDescent="0.25">
      <c r="A130" s="23" t="s">
        <v>154</v>
      </c>
      <c r="B130" s="24">
        <v>70236445</v>
      </c>
      <c r="C130" s="25" t="s">
        <v>155</v>
      </c>
      <c r="D130" s="52">
        <v>5002562</v>
      </c>
      <c r="E130" s="24" t="s">
        <v>54</v>
      </c>
      <c r="F130" s="24">
        <v>2018</v>
      </c>
      <c r="G130" s="26" t="s">
        <v>18</v>
      </c>
      <c r="H130" s="14">
        <v>1.9</v>
      </c>
      <c r="I130" s="14">
        <v>1.9</v>
      </c>
      <c r="J130" s="14">
        <v>1.9</v>
      </c>
      <c r="K130" s="14">
        <f t="shared" si="1"/>
        <v>0</v>
      </c>
      <c r="L130" s="14"/>
      <c r="M130" s="45"/>
      <c r="N130" s="27"/>
      <c r="O130" s="27"/>
      <c r="P130" s="29"/>
      <c r="Q130" s="16" t="s">
        <v>361</v>
      </c>
      <c r="R130" s="30" t="s">
        <v>19</v>
      </c>
      <c r="S130" s="18">
        <v>0</v>
      </c>
      <c r="T130" s="18"/>
      <c r="U130" s="19">
        <v>0</v>
      </c>
    </row>
    <row r="131" spans="1:21" ht="28.5" x14ac:dyDescent="0.25">
      <c r="A131" s="10" t="s">
        <v>156</v>
      </c>
      <c r="B131" s="11">
        <v>47921218</v>
      </c>
      <c r="C131" s="12" t="s">
        <v>157</v>
      </c>
      <c r="D131" s="50">
        <v>6168537</v>
      </c>
      <c r="E131" s="11" t="s">
        <v>38</v>
      </c>
      <c r="F131" s="11">
        <v>2015</v>
      </c>
      <c r="G131" s="13" t="s">
        <v>22</v>
      </c>
      <c r="H131" s="14">
        <v>47</v>
      </c>
      <c r="I131" s="14">
        <v>47</v>
      </c>
      <c r="J131" s="14">
        <v>47</v>
      </c>
      <c r="K131" s="14">
        <f t="shared" ref="K131:K194" si="2">I131-J131</f>
        <v>0</v>
      </c>
      <c r="L131" s="14"/>
      <c r="M131" s="43"/>
      <c r="N131" s="15"/>
      <c r="O131" s="15"/>
      <c r="P131" s="16"/>
      <c r="Q131" s="16" t="s">
        <v>362</v>
      </c>
      <c r="R131" s="17" t="s">
        <v>19</v>
      </c>
      <c r="S131" s="18">
        <v>0</v>
      </c>
      <c r="T131" s="19"/>
      <c r="U131" s="19">
        <v>0</v>
      </c>
    </row>
    <row r="132" spans="1:21" ht="38.25" x14ac:dyDescent="0.25">
      <c r="A132" s="10" t="s">
        <v>156</v>
      </c>
      <c r="B132" s="11">
        <v>47921218</v>
      </c>
      <c r="C132" s="12" t="s">
        <v>157</v>
      </c>
      <c r="D132" s="50">
        <v>6863791</v>
      </c>
      <c r="E132" s="11" t="s">
        <v>48</v>
      </c>
      <c r="F132" s="11">
        <v>2015</v>
      </c>
      <c r="G132" s="13" t="s">
        <v>18</v>
      </c>
      <c r="H132" s="14">
        <v>9</v>
      </c>
      <c r="I132" s="14">
        <v>9</v>
      </c>
      <c r="J132" s="14">
        <v>9</v>
      </c>
      <c r="K132" s="14">
        <f t="shared" si="2"/>
        <v>0</v>
      </c>
      <c r="L132" s="14"/>
      <c r="M132" s="43"/>
      <c r="N132" s="15"/>
      <c r="O132" s="15"/>
      <c r="P132" s="16"/>
      <c r="Q132" s="16" t="s">
        <v>362</v>
      </c>
      <c r="R132" s="17" t="s">
        <v>19</v>
      </c>
      <c r="S132" s="18">
        <v>0</v>
      </c>
      <c r="T132" s="19"/>
      <c r="U132" s="19">
        <v>0</v>
      </c>
    </row>
    <row r="133" spans="1:21" ht="38.25" x14ac:dyDescent="0.25">
      <c r="A133" s="10" t="s">
        <v>156</v>
      </c>
      <c r="B133" s="11">
        <v>47921218</v>
      </c>
      <c r="C133" s="12" t="s">
        <v>157</v>
      </c>
      <c r="D133" s="50">
        <v>9754137</v>
      </c>
      <c r="E133" s="11" t="s">
        <v>54</v>
      </c>
      <c r="F133" s="11">
        <v>2021</v>
      </c>
      <c r="G133" s="13" t="s">
        <v>18</v>
      </c>
      <c r="H133" s="14">
        <v>2</v>
      </c>
      <c r="I133" s="14">
        <v>2</v>
      </c>
      <c r="J133" s="14">
        <v>2</v>
      </c>
      <c r="K133" s="14">
        <f t="shared" si="2"/>
        <v>0</v>
      </c>
      <c r="L133" s="14"/>
      <c r="M133" s="61"/>
      <c r="N133" s="60"/>
      <c r="O133" s="60"/>
      <c r="P133" s="58"/>
      <c r="Q133" s="16" t="s">
        <v>362</v>
      </c>
      <c r="R133" s="17" t="s">
        <v>19</v>
      </c>
      <c r="S133" s="18">
        <v>0</v>
      </c>
      <c r="T133" s="19">
        <v>0</v>
      </c>
      <c r="U133" s="19">
        <v>0</v>
      </c>
    </row>
    <row r="134" spans="1:21" ht="42.75" x14ac:dyDescent="0.25">
      <c r="A134" s="10" t="s">
        <v>158</v>
      </c>
      <c r="B134" s="11">
        <v>44936427</v>
      </c>
      <c r="C134" s="12" t="s">
        <v>159</v>
      </c>
      <c r="D134" s="50">
        <v>2031611</v>
      </c>
      <c r="E134" s="11" t="s">
        <v>302</v>
      </c>
      <c r="F134" s="11">
        <v>2015</v>
      </c>
      <c r="G134" s="13" t="s">
        <v>22</v>
      </c>
      <c r="H134" s="14">
        <v>0</v>
      </c>
      <c r="I134" s="14">
        <v>0</v>
      </c>
      <c r="J134" s="14">
        <v>0</v>
      </c>
      <c r="K134" s="14">
        <f t="shared" si="2"/>
        <v>0</v>
      </c>
      <c r="L134" s="14"/>
      <c r="M134" s="43">
        <v>46</v>
      </c>
      <c r="N134" s="15"/>
      <c r="O134" s="15"/>
      <c r="P134" s="16"/>
      <c r="Q134" s="16" t="s">
        <v>363</v>
      </c>
      <c r="R134" s="17" t="s">
        <v>19</v>
      </c>
      <c r="S134" s="18">
        <v>0</v>
      </c>
      <c r="T134" s="19">
        <v>1</v>
      </c>
      <c r="U134" s="19">
        <v>0</v>
      </c>
    </row>
    <row r="135" spans="1:21" ht="42.75" x14ac:dyDescent="0.25">
      <c r="A135" s="23" t="s">
        <v>158</v>
      </c>
      <c r="B135" s="24">
        <v>44936427</v>
      </c>
      <c r="C135" s="25" t="s">
        <v>159</v>
      </c>
      <c r="D135" s="52">
        <v>2548951</v>
      </c>
      <c r="E135" s="11" t="s">
        <v>302</v>
      </c>
      <c r="F135" s="24">
        <v>2018</v>
      </c>
      <c r="G135" s="26" t="s">
        <v>22</v>
      </c>
      <c r="H135" s="14">
        <v>0</v>
      </c>
      <c r="I135" s="14">
        <v>0</v>
      </c>
      <c r="J135" s="14">
        <v>0</v>
      </c>
      <c r="K135" s="14">
        <f t="shared" si="2"/>
        <v>0</v>
      </c>
      <c r="L135" s="14"/>
      <c r="M135" s="43">
        <v>30</v>
      </c>
      <c r="N135" s="23"/>
      <c r="O135" s="23"/>
      <c r="P135" s="24"/>
      <c r="Q135" s="16" t="s">
        <v>363</v>
      </c>
      <c r="R135" s="30" t="s">
        <v>19</v>
      </c>
      <c r="S135" s="18">
        <v>0</v>
      </c>
      <c r="T135" s="19">
        <v>1</v>
      </c>
      <c r="U135" s="19">
        <v>0</v>
      </c>
    </row>
    <row r="136" spans="1:21" ht="42.75" x14ac:dyDescent="0.25">
      <c r="A136" s="10" t="s">
        <v>158</v>
      </c>
      <c r="B136" s="11">
        <v>44936427</v>
      </c>
      <c r="C136" s="12" t="s">
        <v>159</v>
      </c>
      <c r="D136" s="50">
        <v>7461871</v>
      </c>
      <c r="E136" s="11" t="s">
        <v>302</v>
      </c>
      <c r="F136" s="11">
        <v>2015</v>
      </c>
      <c r="G136" s="13" t="s">
        <v>22</v>
      </c>
      <c r="H136" s="14">
        <v>0</v>
      </c>
      <c r="I136" s="14">
        <v>0</v>
      </c>
      <c r="J136" s="14">
        <v>0</v>
      </c>
      <c r="K136" s="14">
        <f t="shared" si="2"/>
        <v>0</v>
      </c>
      <c r="L136" s="14"/>
      <c r="M136" s="43">
        <v>15</v>
      </c>
      <c r="N136" s="15"/>
      <c r="O136" s="15"/>
      <c r="P136" s="16"/>
      <c r="Q136" s="16" t="s">
        <v>363</v>
      </c>
      <c r="R136" s="17" t="s">
        <v>19</v>
      </c>
      <c r="S136" s="18">
        <v>0</v>
      </c>
      <c r="T136" s="19">
        <v>1</v>
      </c>
      <c r="U136" s="19">
        <v>0</v>
      </c>
    </row>
    <row r="137" spans="1:21" ht="42.75" x14ac:dyDescent="0.25">
      <c r="A137" s="10" t="s">
        <v>158</v>
      </c>
      <c r="B137" s="11">
        <v>44936427</v>
      </c>
      <c r="C137" s="12" t="s">
        <v>159</v>
      </c>
      <c r="D137" s="50">
        <v>4476630</v>
      </c>
      <c r="E137" s="11" t="s">
        <v>160</v>
      </c>
      <c r="F137" s="11">
        <v>2015</v>
      </c>
      <c r="G137" s="13" t="s">
        <v>18</v>
      </c>
      <c r="H137" s="14">
        <v>3.1970000000000001</v>
      </c>
      <c r="I137" s="14">
        <v>3.1970000000000001</v>
      </c>
      <c r="J137" s="14">
        <v>3.1970000000000001</v>
      </c>
      <c r="K137" s="14">
        <f t="shared" si="2"/>
        <v>0</v>
      </c>
      <c r="L137" s="14"/>
      <c r="M137" s="43"/>
      <c r="N137" s="15"/>
      <c r="O137" s="15"/>
      <c r="P137" s="16"/>
      <c r="Q137" s="16" t="s">
        <v>363</v>
      </c>
      <c r="R137" s="17" t="s">
        <v>19</v>
      </c>
      <c r="S137" s="18">
        <v>0</v>
      </c>
      <c r="T137" s="19"/>
      <c r="U137" s="19">
        <v>0</v>
      </c>
    </row>
    <row r="138" spans="1:21" ht="42.75" x14ac:dyDescent="0.25">
      <c r="A138" s="10" t="s">
        <v>158</v>
      </c>
      <c r="B138" s="11">
        <v>44936427</v>
      </c>
      <c r="C138" s="12" t="s">
        <v>159</v>
      </c>
      <c r="D138" s="50">
        <v>3191053</v>
      </c>
      <c r="E138" s="11" t="s">
        <v>24</v>
      </c>
      <c r="F138" s="11">
        <v>2015</v>
      </c>
      <c r="G138" s="13" t="s">
        <v>18</v>
      </c>
      <c r="H138" s="14">
        <v>5.5990000000000002</v>
      </c>
      <c r="I138" s="14">
        <v>5.5990000000000002</v>
      </c>
      <c r="J138" s="14">
        <v>5.5990000000000002</v>
      </c>
      <c r="K138" s="14">
        <f t="shared" si="2"/>
        <v>0</v>
      </c>
      <c r="L138" s="14"/>
      <c r="M138" s="43"/>
      <c r="N138" s="15"/>
      <c r="O138" s="15"/>
      <c r="P138" s="16"/>
      <c r="Q138" s="16" t="s">
        <v>363</v>
      </c>
      <c r="R138" s="17" t="s">
        <v>19</v>
      </c>
      <c r="S138" s="18">
        <v>0</v>
      </c>
      <c r="T138" s="19"/>
      <c r="U138" s="19">
        <v>0</v>
      </c>
    </row>
    <row r="139" spans="1:21" ht="42.75" x14ac:dyDescent="0.25">
      <c r="A139" s="10" t="s">
        <v>158</v>
      </c>
      <c r="B139" s="11">
        <v>44936427</v>
      </c>
      <c r="C139" s="12" t="s">
        <v>159</v>
      </c>
      <c r="D139" s="50">
        <v>8923745</v>
      </c>
      <c r="E139" s="11" t="s">
        <v>25</v>
      </c>
      <c r="F139" s="11">
        <v>2015</v>
      </c>
      <c r="G139" s="13" t="s">
        <v>18</v>
      </c>
      <c r="H139" s="14">
        <v>3.1739999999999999</v>
      </c>
      <c r="I139" s="14">
        <v>3.1739999999999999</v>
      </c>
      <c r="J139" s="14">
        <v>3.1739999999999999</v>
      </c>
      <c r="K139" s="14">
        <f t="shared" si="2"/>
        <v>0</v>
      </c>
      <c r="L139" s="14"/>
      <c r="M139" s="43"/>
      <c r="N139" s="15"/>
      <c r="O139" s="15"/>
      <c r="P139" s="16"/>
      <c r="Q139" s="16" t="s">
        <v>363</v>
      </c>
      <c r="R139" s="17" t="s">
        <v>19</v>
      </c>
      <c r="S139" s="18">
        <v>0</v>
      </c>
      <c r="T139" s="19"/>
      <c r="U139" s="19">
        <v>0</v>
      </c>
    </row>
    <row r="140" spans="1:21" ht="42.75" x14ac:dyDescent="0.25">
      <c r="A140" s="10" t="s">
        <v>158</v>
      </c>
      <c r="B140" s="11">
        <v>44936427</v>
      </c>
      <c r="C140" s="12" t="s">
        <v>159</v>
      </c>
      <c r="D140" s="50">
        <v>4448004</v>
      </c>
      <c r="E140" s="11" t="s">
        <v>26</v>
      </c>
      <c r="F140" s="11">
        <v>2015</v>
      </c>
      <c r="G140" s="13" t="s">
        <v>22</v>
      </c>
      <c r="H140" s="14">
        <v>18</v>
      </c>
      <c r="I140" s="14">
        <v>18</v>
      </c>
      <c r="J140" s="14">
        <v>18</v>
      </c>
      <c r="K140" s="14">
        <f t="shared" si="2"/>
        <v>0</v>
      </c>
      <c r="L140" s="14"/>
      <c r="M140" s="43"/>
      <c r="N140" s="15"/>
      <c r="O140" s="15"/>
      <c r="P140" s="16"/>
      <c r="Q140" s="16" t="s">
        <v>363</v>
      </c>
      <c r="R140" s="17" t="s">
        <v>19</v>
      </c>
      <c r="S140" s="18">
        <v>0</v>
      </c>
      <c r="T140" s="19"/>
      <c r="U140" s="19">
        <v>0</v>
      </c>
    </row>
    <row r="141" spans="1:21" ht="42.75" x14ac:dyDescent="0.25">
      <c r="A141" s="10" t="s">
        <v>158</v>
      </c>
      <c r="B141" s="11">
        <v>44936427</v>
      </c>
      <c r="C141" s="12" t="s">
        <v>159</v>
      </c>
      <c r="D141" s="50">
        <v>8269308</v>
      </c>
      <c r="E141" s="11" t="s">
        <v>26</v>
      </c>
      <c r="F141" s="11">
        <v>2015</v>
      </c>
      <c r="G141" s="13" t="s">
        <v>22</v>
      </c>
      <c r="H141" s="14">
        <v>10</v>
      </c>
      <c r="I141" s="14">
        <v>10</v>
      </c>
      <c r="J141" s="14">
        <v>10</v>
      </c>
      <c r="K141" s="14">
        <f t="shared" si="2"/>
        <v>0</v>
      </c>
      <c r="L141" s="14"/>
      <c r="M141" s="43"/>
      <c r="N141" s="15"/>
      <c r="O141" s="15"/>
      <c r="P141" s="16"/>
      <c r="Q141" s="16" t="s">
        <v>363</v>
      </c>
      <c r="R141" s="17" t="s">
        <v>19</v>
      </c>
      <c r="S141" s="18">
        <v>0</v>
      </c>
      <c r="T141" s="19"/>
      <c r="U141" s="19">
        <v>0</v>
      </c>
    </row>
    <row r="142" spans="1:21" ht="42.75" x14ac:dyDescent="0.25">
      <c r="A142" s="10" t="s">
        <v>158</v>
      </c>
      <c r="B142" s="11">
        <v>44936427</v>
      </c>
      <c r="C142" s="12" t="s">
        <v>159</v>
      </c>
      <c r="D142" s="50">
        <v>3298211</v>
      </c>
      <c r="E142" s="11" t="s">
        <v>32</v>
      </c>
      <c r="F142" s="11">
        <v>2015</v>
      </c>
      <c r="G142" s="13" t="s">
        <v>18</v>
      </c>
      <c r="H142" s="14">
        <v>1.6</v>
      </c>
      <c r="I142" s="14">
        <v>1.6</v>
      </c>
      <c r="J142" s="14">
        <v>1.6</v>
      </c>
      <c r="K142" s="14">
        <f t="shared" si="2"/>
        <v>0</v>
      </c>
      <c r="L142" s="14"/>
      <c r="M142" s="43"/>
      <c r="N142" s="15"/>
      <c r="O142" s="15"/>
      <c r="P142" s="16"/>
      <c r="Q142" s="16" t="s">
        <v>363</v>
      </c>
      <c r="R142" s="17" t="s">
        <v>19</v>
      </c>
      <c r="S142" s="18">
        <v>0</v>
      </c>
      <c r="T142" s="19"/>
      <c r="U142" s="19">
        <v>0</v>
      </c>
    </row>
    <row r="143" spans="1:21" ht="42.75" x14ac:dyDescent="0.25">
      <c r="A143" s="23" t="s">
        <v>158</v>
      </c>
      <c r="B143" s="24">
        <v>44936427</v>
      </c>
      <c r="C143" s="25" t="s">
        <v>159</v>
      </c>
      <c r="D143" s="52">
        <v>8656171</v>
      </c>
      <c r="E143" s="24" t="s">
        <v>48</v>
      </c>
      <c r="F143" s="24">
        <v>2018</v>
      </c>
      <c r="G143" s="26" t="s">
        <v>18</v>
      </c>
      <c r="H143" s="14">
        <v>4</v>
      </c>
      <c r="I143" s="14">
        <v>4</v>
      </c>
      <c r="J143" s="14">
        <v>4</v>
      </c>
      <c r="K143" s="14">
        <f t="shared" si="2"/>
        <v>0</v>
      </c>
      <c r="L143" s="14"/>
      <c r="M143" s="46"/>
      <c r="N143" s="23"/>
      <c r="O143" s="23"/>
      <c r="P143" s="24"/>
      <c r="Q143" s="16" t="s">
        <v>363</v>
      </c>
      <c r="R143" s="30" t="s">
        <v>19</v>
      </c>
      <c r="S143" s="18">
        <v>0</v>
      </c>
      <c r="T143" s="19"/>
      <c r="U143" s="19">
        <v>0</v>
      </c>
    </row>
    <row r="144" spans="1:21" ht="42.75" x14ac:dyDescent="0.25">
      <c r="A144" s="10" t="s">
        <v>158</v>
      </c>
      <c r="B144" s="11">
        <v>44936427</v>
      </c>
      <c r="C144" s="12" t="s">
        <v>159</v>
      </c>
      <c r="D144" s="50">
        <v>9584323</v>
      </c>
      <c r="E144" s="11" t="s">
        <v>48</v>
      </c>
      <c r="F144" s="11">
        <v>2015</v>
      </c>
      <c r="G144" s="13" t="s">
        <v>18</v>
      </c>
      <c r="H144" s="14">
        <v>26.71</v>
      </c>
      <c r="I144" s="14">
        <v>26.71</v>
      </c>
      <c r="J144" s="14">
        <v>26.71</v>
      </c>
      <c r="K144" s="14">
        <f t="shared" si="2"/>
        <v>0</v>
      </c>
      <c r="L144" s="14"/>
      <c r="M144" s="43"/>
      <c r="N144" s="15"/>
      <c r="O144" s="15"/>
      <c r="P144" s="16"/>
      <c r="Q144" s="16" t="s">
        <v>363</v>
      </c>
      <c r="R144" s="17" t="s">
        <v>19</v>
      </c>
      <c r="S144" s="18">
        <v>0</v>
      </c>
      <c r="T144" s="19"/>
      <c r="U144" s="19">
        <v>0</v>
      </c>
    </row>
    <row r="145" spans="1:21" ht="42.75" x14ac:dyDescent="0.25">
      <c r="A145" s="10" t="s">
        <v>158</v>
      </c>
      <c r="B145" s="11">
        <v>44936427</v>
      </c>
      <c r="C145" s="12" t="s">
        <v>159</v>
      </c>
      <c r="D145" s="50">
        <v>9694329</v>
      </c>
      <c r="E145" s="11" t="s">
        <v>55</v>
      </c>
      <c r="F145" s="11">
        <v>2015</v>
      </c>
      <c r="G145" s="13" t="s">
        <v>18</v>
      </c>
      <c r="H145" s="14">
        <v>2.94</v>
      </c>
      <c r="I145" s="14">
        <v>2.94</v>
      </c>
      <c r="J145" s="14">
        <v>2.94</v>
      </c>
      <c r="K145" s="14">
        <f t="shared" si="2"/>
        <v>0</v>
      </c>
      <c r="L145" s="14"/>
      <c r="M145" s="43"/>
      <c r="N145" s="15"/>
      <c r="O145" s="15"/>
      <c r="P145" s="16"/>
      <c r="Q145" s="16" t="s">
        <v>363</v>
      </c>
      <c r="R145" s="17" t="s">
        <v>19</v>
      </c>
      <c r="S145" s="18">
        <v>0</v>
      </c>
      <c r="T145" s="19"/>
      <c r="U145" s="19">
        <v>0</v>
      </c>
    </row>
    <row r="146" spans="1:21" ht="42.75" x14ac:dyDescent="0.25">
      <c r="A146" s="10" t="s">
        <v>158</v>
      </c>
      <c r="B146" s="11">
        <v>44936427</v>
      </c>
      <c r="C146" s="12" t="s">
        <v>159</v>
      </c>
      <c r="D146" s="50">
        <v>4722894</v>
      </c>
      <c r="E146" s="11" t="s">
        <v>64</v>
      </c>
      <c r="F146" s="11">
        <v>2015</v>
      </c>
      <c r="G146" s="13" t="s">
        <v>18</v>
      </c>
      <c r="H146" s="14">
        <v>3.359</v>
      </c>
      <c r="I146" s="14">
        <v>3.359</v>
      </c>
      <c r="J146" s="14">
        <v>3.359</v>
      </c>
      <c r="K146" s="14">
        <f t="shared" si="2"/>
        <v>0</v>
      </c>
      <c r="L146" s="14"/>
      <c r="M146" s="43"/>
      <c r="N146" s="15"/>
      <c r="O146" s="15"/>
      <c r="P146" s="16"/>
      <c r="Q146" s="16" t="s">
        <v>363</v>
      </c>
      <c r="R146" s="17" t="s">
        <v>19</v>
      </c>
      <c r="S146" s="18">
        <v>0</v>
      </c>
      <c r="T146" s="19"/>
      <c r="U146" s="19">
        <v>0</v>
      </c>
    </row>
    <row r="147" spans="1:21" ht="85.5" x14ac:dyDescent="0.25">
      <c r="A147" s="10" t="s">
        <v>158</v>
      </c>
      <c r="B147" s="11">
        <v>44936427</v>
      </c>
      <c r="C147" s="12" t="s">
        <v>159</v>
      </c>
      <c r="D147" s="50">
        <v>7437924</v>
      </c>
      <c r="E147" s="11" t="s">
        <v>161</v>
      </c>
      <c r="F147" s="11">
        <v>2015</v>
      </c>
      <c r="G147" s="13" t="s">
        <v>18</v>
      </c>
      <c r="H147" s="14">
        <v>2.5379999999999998</v>
      </c>
      <c r="I147" s="14">
        <v>2.5379999999999998</v>
      </c>
      <c r="J147" s="14">
        <v>2.5379999999999998</v>
      </c>
      <c r="K147" s="14">
        <f t="shared" si="2"/>
        <v>0</v>
      </c>
      <c r="L147" s="14"/>
      <c r="M147" s="43"/>
      <c r="N147" s="15"/>
      <c r="O147" s="15"/>
      <c r="P147" s="16"/>
      <c r="Q147" s="16" t="s">
        <v>363</v>
      </c>
      <c r="R147" s="17" t="s">
        <v>19</v>
      </c>
      <c r="S147" s="18">
        <v>0</v>
      </c>
      <c r="T147" s="19"/>
      <c r="U147" s="19">
        <v>0</v>
      </c>
    </row>
    <row r="148" spans="1:21" ht="42.75" x14ac:dyDescent="0.25">
      <c r="A148" s="10" t="s">
        <v>158</v>
      </c>
      <c r="B148" s="11">
        <v>44936427</v>
      </c>
      <c r="C148" s="12" t="s">
        <v>159</v>
      </c>
      <c r="D148" s="50">
        <v>5949432</v>
      </c>
      <c r="E148" s="11" t="s">
        <v>144</v>
      </c>
      <c r="F148" s="11">
        <v>2015</v>
      </c>
      <c r="G148" s="13" t="s">
        <v>18</v>
      </c>
      <c r="H148" s="14">
        <v>1.6</v>
      </c>
      <c r="I148" s="14">
        <v>1.6</v>
      </c>
      <c r="J148" s="14">
        <v>1.6</v>
      </c>
      <c r="K148" s="14">
        <f t="shared" si="2"/>
        <v>0</v>
      </c>
      <c r="L148" s="14"/>
      <c r="M148" s="43"/>
      <c r="N148" s="15"/>
      <c r="O148" s="15"/>
      <c r="P148" s="16"/>
      <c r="Q148" s="16" t="s">
        <v>363</v>
      </c>
      <c r="R148" s="17" t="s">
        <v>19</v>
      </c>
      <c r="S148" s="18">
        <v>0</v>
      </c>
      <c r="T148" s="19"/>
      <c r="U148" s="19">
        <v>0</v>
      </c>
    </row>
    <row r="149" spans="1:21" ht="42.75" x14ac:dyDescent="0.25">
      <c r="A149" s="10" t="s">
        <v>158</v>
      </c>
      <c r="B149" s="11">
        <v>44936427</v>
      </c>
      <c r="C149" s="12" t="s">
        <v>159</v>
      </c>
      <c r="D149" s="50">
        <v>2860097</v>
      </c>
      <c r="E149" s="11" t="s">
        <v>29</v>
      </c>
      <c r="F149" s="11">
        <v>2015</v>
      </c>
      <c r="G149" s="13" t="s">
        <v>18</v>
      </c>
      <c r="H149" s="14">
        <v>4.2489999999999997</v>
      </c>
      <c r="I149" s="14">
        <v>4.2489999999999997</v>
      </c>
      <c r="J149" s="14">
        <v>4.2489999999999997</v>
      </c>
      <c r="K149" s="14">
        <f t="shared" si="2"/>
        <v>0</v>
      </c>
      <c r="L149" s="14"/>
      <c r="M149" s="43"/>
      <c r="N149" s="15"/>
      <c r="O149" s="15"/>
      <c r="P149" s="16"/>
      <c r="Q149" s="16" t="s">
        <v>363</v>
      </c>
      <c r="R149" s="17" t="s">
        <v>19</v>
      </c>
      <c r="S149" s="18">
        <v>0</v>
      </c>
      <c r="T149" s="19"/>
      <c r="U149" s="19">
        <v>0</v>
      </c>
    </row>
    <row r="150" spans="1:21" ht="42.75" x14ac:dyDescent="0.25">
      <c r="A150" s="10" t="s">
        <v>162</v>
      </c>
      <c r="B150" s="11">
        <v>44159854</v>
      </c>
      <c r="C150" s="12" t="s">
        <v>163</v>
      </c>
      <c r="D150" s="50">
        <v>3640433</v>
      </c>
      <c r="E150" s="11" t="s">
        <v>47</v>
      </c>
      <c r="F150" s="11">
        <v>2015</v>
      </c>
      <c r="G150" s="13" t="s">
        <v>22</v>
      </c>
      <c r="H150" s="14">
        <v>25</v>
      </c>
      <c r="I150" s="14">
        <v>25</v>
      </c>
      <c r="J150" s="14">
        <v>25</v>
      </c>
      <c r="K150" s="14">
        <f t="shared" si="2"/>
        <v>0</v>
      </c>
      <c r="L150" s="14"/>
      <c r="M150" s="43"/>
      <c r="N150" s="15"/>
      <c r="O150" s="15"/>
      <c r="P150" s="16"/>
      <c r="Q150" s="16" t="s">
        <v>364</v>
      </c>
      <c r="R150" s="17" t="s">
        <v>19</v>
      </c>
      <c r="S150" s="18">
        <v>0</v>
      </c>
      <c r="T150" s="19"/>
      <c r="U150" s="19">
        <v>0</v>
      </c>
    </row>
    <row r="151" spans="1:21" ht="42.75" x14ac:dyDescent="0.25">
      <c r="A151" s="10" t="s">
        <v>162</v>
      </c>
      <c r="B151" s="11">
        <v>44159854</v>
      </c>
      <c r="C151" s="12" t="s">
        <v>163</v>
      </c>
      <c r="D151" s="50">
        <v>2371313</v>
      </c>
      <c r="E151" s="11" t="s">
        <v>54</v>
      </c>
      <c r="F151" s="11">
        <v>2015</v>
      </c>
      <c r="G151" s="13" t="s">
        <v>18</v>
      </c>
      <c r="H151" s="14">
        <v>6.05</v>
      </c>
      <c r="I151" s="14">
        <v>6.05</v>
      </c>
      <c r="J151" s="14">
        <v>6.05</v>
      </c>
      <c r="K151" s="14">
        <f t="shared" si="2"/>
        <v>0</v>
      </c>
      <c r="L151" s="14"/>
      <c r="M151" s="43"/>
      <c r="N151" s="15"/>
      <c r="O151" s="15"/>
      <c r="P151" s="16"/>
      <c r="Q151" s="16" t="s">
        <v>364</v>
      </c>
      <c r="R151" s="17" t="s">
        <v>19</v>
      </c>
      <c r="S151" s="18">
        <v>0</v>
      </c>
      <c r="T151" s="19"/>
      <c r="U151" s="19">
        <v>0</v>
      </c>
    </row>
    <row r="152" spans="1:21" ht="42.75" x14ac:dyDescent="0.25">
      <c r="A152" s="10" t="s">
        <v>162</v>
      </c>
      <c r="B152" s="11">
        <v>44159854</v>
      </c>
      <c r="C152" s="12" t="s">
        <v>163</v>
      </c>
      <c r="D152" s="50">
        <v>9252040</v>
      </c>
      <c r="E152" s="11" t="s">
        <v>48</v>
      </c>
      <c r="F152" s="11">
        <v>2015</v>
      </c>
      <c r="G152" s="13" t="s">
        <v>18</v>
      </c>
      <c r="H152" s="14">
        <v>12.3</v>
      </c>
      <c r="I152" s="14">
        <v>12.3</v>
      </c>
      <c r="J152" s="14">
        <v>12.3</v>
      </c>
      <c r="K152" s="14">
        <f t="shared" si="2"/>
        <v>0</v>
      </c>
      <c r="L152" s="14"/>
      <c r="M152" s="43"/>
      <c r="N152" s="15"/>
      <c r="O152" s="15"/>
      <c r="P152" s="16"/>
      <c r="Q152" s="16" t="s">
        <v>364</v>
      </c>
      <c r="R152" s="17" t="s">
        <v>19</v>
      </c>
      <c r="S152" s="18">
        <v>0</v>
      </c>
      <c r="T152" s="19"/>
      <c r="U152" s="19">
        <v>0</v>
      </c>
    </row>
    <row r="153" spans="1:21" ht="42.75" x14ac:dyDescent="0.25">
      <c r="A153" s="10" t="s">
        <v>162</v>
      </c>
      <c r="B153" s="11">
        <v>44159854</v>
      </c>
      <c r="C153" s="12" t="s">
        <v>163</v>
      </c>
      <c r="D153" s="50">
        <v>2259725</v>
      </c>
      <c r="E153" s="11" t="s">
        <v>76</v>
      </c>
      <c r="F153" s="11">
        <v>2017</v>
      </c>
      <c r="G153" s="13" t="s">
        <v>18</v>
      </c>
      <c r="H153" s="14">
        <v>4.2</v>
      </c>
      <c r="I153" s="14">
        <v>4.2</v>
      </c>
      <c r="J153" s="14">
        <v>4.2</v>
      </c>
      <c r="K153" s="14">
        <f t="shared" si="2"/>
        <v>0</v>
      </c>
      <c r="L153" s="14"/>
      <c r="M153" s="43"/>
      <c r="N153" s="15"/>
      <c r="O153" s="15"/>
      <c r="P153" s="16"/>
      <c r="Q153" s="16" t="s">
        <v>364</v>
      </c>
      <c r="R153" s="17" t="s">
        <v>19</v>
      </c>
      <c r="S153" s="18">
        <v>0</v>
      </c>
      <c r="T153" s="19"/>
      <c r="U153" s="19">
        <v>0</v>
      </c>
    </row>
    <row r="154" spans="1:21" ht="42.75" x14ac:dyDescent="0.25">
      <c r="A154" s="10" t="s">
        <v>288</v>
      </c>
      <c r="B154" s="11">
        <v>45180270</v>
      </c>
      <c r="C154" s="12" t="s">
        <v>295</v>
      </c>
      <c r="D154" s="50">
        <v>8067654</v>
      </c>
      <c r="E154" s="11" t="s">
        <v>25</v>
      </c>
      <c r="F154" s="11">
        <v>2015</v>
      </c>
      <c r="G154" s="13" t="s">
        <v>18</v>
      </c>
      <c r="H154" s="14">
        <v>2</v>
      </c>
      <c r="I154" s="14">
        <v>2</v>
      </c>
      <c r="J154" s="14">
        <v>2</v>
      </c>
      <c r="K154" s="14">
        <f t="shared" si="2"/>
        <v>0</v>
      </c>
      <c r="L154" s="14"/>
      <c r="M154" s="43"/>
      <c r="N154" s="15"/>
      <c r="O154" s="15"/>
      <c r="P154" s="16"/>
      <c r="Q154" s="16" t="s">
        <v>365</v>
      </c>
      <c r="R154" s="17" t="s">
        <v>19</v>
      </c>
      <c r="S154" s="18">
        <v>0</v>
      </c>
      <c r="T154" s="19"/>
      <c r="U154" s="19">
        <v>0</v>
      </c>
    </row>
    <row r="155" spans="1:21" ht="38.25" x14ac:dyDescent="0.25">
      <c r="A155" s="10" t="s">
        <v>288</v>
      </c>
      <c r="B155" s="11">
        <v>45180270</v>
      </c>
      <c r="C155" s="12" t="s">
        <v>295</v>
      </c>
      <c r="D155" s="50">
        <v>8311953</v>
      </c>
      <c r="E155" s="11" t="s">
        <v>32</v>
      </c>
      <c r="F155" s="11">
        <v>2015</v>
      </c>
      <c r="G155" s="13" t="s">
        <v>18</v>
      </c>
      <c r="H155" s="14">
        <v>1.5</v>
      </c>
      <c r="I155" s="14">
        <v>1.5</v>
      </c>
      <c r="J155" s="14">
        <v>1.5</v>
      </c>
      <c r="K155" s="14">
        <f t="shared" si="2"/>
        <v>0</v>
      </c>
      <c r="L155" s="14"/>
      <c r="M155" s="43"/>
      <c r="N155" s="15"/>
      <c r="O155" s="15"/>
      <c r="P155" s="16"/>
      <c r="Q155" s="16" t="s">
        <v>365</v>
      </c>
      <c r="R155" s="17" t="s">
        <v>19</v>
      </c>
      <c r="S155" s="18">
        <v>0</v>
      </c>
      <c r="T155" s="19"/>
      <c r="U155" s="19">
        <v>0</v>
      </c>
    </row>
    <row r="156" spans="1:21" ht="38.25" x14ac:dyDescent="0.25">
      <c r="A156" s="10" t="s">
        <v>288</v>
      </c>
      <c r="B156" s="11">
        <v>45180270</v>
      </c>
      <c r="C156" s="12" t="s">
        <v>295</v>
      </c>
      <c r="D156" s="50">
        <v>7245387</v>
      </c>
      <c r="E156" s="11" t="s">
        <v>48</v>
      </c>
      <c r="F156" s="11">
        <v>2015</v>
      </c>
      <c r="G156" s="13" t="s">
        <v>18</v>
      </c>
      <c r="H156" s="14">
        <v>14.05</v>
      </c>
      <c r="I156" s="14">
        <v>14.05</v>
      </c>
      <c r="J156" s="14">
        <v>14.05</v>
      </c>
      <c r="K156" s="14">
        <f t="shared" si="2"/>
        <v>0</v>
      </c>
      <c r="L156" s="14"/>
      <c r="M156" s="43"/>
      <c r="N156" s="15"/>
      <c r="O156" s="15"/>
      <c r="P156" s="16"/>
      <c r="Q156" s="16" t="s">
        <v>365</v>
      </c>
      <c r="R156" s="17" t="s">
        <v>19</v>
      </c>
      <c r="S156" s="18">
        <v>0</v>
      </c>
      <c r="T156" s="19"/>
      <c r="U156" s="19">
        <v>0</v>
      </c>
    </row>
    <row r="157" spans="1:21" ht="42.75" x14ac:dyDescent="0.25">
      <c r="A157" s="10" t="s">
        <v>288</v>
      </c>
      <c r="B157" s="11">
        <v>45180270</v>
      </c>
      <c r="C157" s="12" t="s">
        <v>295</v>
      </c>
      <c r="D157" s="50">
        <v>6011965</v>
      </c>
      <c r="E157" s="11" t="s">
        <v>64</v>
      </c>
      <c r="F157" s="11">
        <v>2015</v>
      </c>
      <c r="G157" s="13" t="s">
        <v>18</v>
      </c>
      <c r="H157" s="14">
        <v>2.5</v>
      </c>
      <c r="I157" s="14">
        <v>2.5</v>
      </c>
      <c r="J157" s="14">
        <v>2.5</v>
      </c>
      <c r="K157" s="14">
        <f t="shared" si="2"/>
        <v>0</v>
      </c>
      <c r="L157" s="14"/>
      <c r="M157" s="43"/>
      <c r="N157" s="15"/>
      <c r="O157" s="15"/>
      <c r="P157" s="16"/>
      <c r="Q157" s="16" t="s">
        <v>365</v>
      </c>
      <c r="R157" s="17" t="s">
        <v>19</v>
      </c>
      <c r="S157" s="18">
        <v>0</v>
      </c>
      <c r="T157" s="19"/>
      <c r="U157" s="19">
        <v>0</v>
      </c>
    </row>
    <row r="158" spans="1:21" ht="38.25" x14ac:dyDescent="0.25">
      <c r="A158" s="10" t="s">
        <v>288</v>
      </c>
      <c r="B158" s="11">
        <v>45180270</v>
      </c>
      <c r="C158" s="12" t="s">
        <v>295</v>
      </c>
      <c r="D158" s="11">
        <v>3793136</v>
      </c>
      <c r="E158" s="11" t="s">
        <v>24</v>
      </c>
      <c r="F158" s="11">
        <v>2020</v>
      </c>
      <c r="G158" s="13" t="s">
        <v>18</v>
      </c>
      <c r="H158" s="14">
        <v>3.8</v>
      </c>
      <c r="I158" s="14">
        <v>3.8</v>
      </c>
      <c r="J158" s="14">
        <v>3.8</v>
      </c>
      <c r="K158" s="14">
        <f t="shared" si="2"/>
        <v>0</v>
      </c>
      <c r="L158" s="14"/>
      <c r="M158" s="56"/>
      <c r="N158" s="55"/>
      <c r="O158" s="55"/>
      <c r="P158" s="57"/>
      <c r="Q158" s="16" t="s">
        <v>365</v>
      </c>
      <c r="R158" s="17" t="s">
        <v>19</v>
      </c>
      <c r="S158" s="18">
        <v>0</v>
      </c>
      <c r="T158" s="19"/>
      <c r="U158" s="19"/>
    </row>
    <row r="159" spans="1:21" ht="42.75" x14ac:dyDescent="0.25">
      <c r="A159" s="10" t="s">
        <v>164</v>
      </c>
      <c r="B159" s="11">
        <v>45238642</v>
      </c>
      <c r="C159" s="12" t="s">
        <v>165</v>
      </c>
      <c r="D159" s="50">
        <v>3925133</v>
      </c>
      <c r="E159" s="11" t="s">
        <v>24</v>
      </c>
      <c r="F159" s="11">
        <v>2015</v>
      </c>
      <c r="G159" s="13" t="s">
        <v>18</v>
      </c>
      <c r="H159" s="14">
        <v>3</v>
      </c>
      <c r="I159" s="14">
        <v>2.8</v>
      </c>
      <c r="J159" s="14">
        <v>2.8</v>
      </c>
      <c r="K159" s="14">
        <f t="shared" si="2"/>
        <v>0</v>
      </c>
      <c r="L159" s="14"/>
      <c r="M159" s="43"/>
      <c r="N159" s="15"/>
      <c r="O159" s="15"/>
      <c r="P159" s="16"/>
      <c r="Q159" s="16" t="s">
        <v>366</v>
      </c>
      <c r="R159" s="17" t="s">
        <v>19</v>
      </c>
      <c r="S159" s="18">
        <v>0</v>
      </c>
      <c r="T159" s="19"/>
      <c r="U159" s="19">
        <v>0</v>
      </c>
    </row>
    <row r="160" spans="1:21" ht="42.75" x14ac:dyDescent="0.25">
      <c r="A160" s="10" t="s">
        <v>164</v>
      </c>
      <c r="B160" s="11">
        <v>45238642</v>
      </c>
      <c r="C160" s="12" t="s">
        <v>165</v>
      </c>
      <c r="D160" s="50">
        <v>5370322</v>
      </c>
      <c r="E160" s="11" t="s">
        <v>24</v>
      </c>
      <c r="F160" s="11">
        <v>2015</v>
      </c>
      <c r="G160" s="13" t="s">
        <v>18</v>
      </c>
      <c r="H160" s="14">
        <v>2.9</v>
      </c>
      <c r="I160" s="14">
        <v>2.9</v>
      </c>
      <c r="J160" s="14">
        <v>2.9</v>
      </c>
      <c r="K160" s="14">
        <f t="shared" si="2"/>
        <v>0</v>
      </c>
      <c r="L160" s="14"/>
      <c r="M160" s="43"/>
      <c r="N160" s="15"/>
      <c r="O160" s="15"/>
      <c r="P160" s="16"/>
      <c r="Q160" s="16" t="s">
        <v>366</v>
      </c>
      <c r="R160" s="17" t="s">
        <v>19</v>
      </c>
      <c r="S160" s="18">
        <v>0</v>
      </c>
      <c r="T160" s="19"/>
      <c r="U160" s="19">
        <v>0</v>
      </c>
    </row>
    <row r="161" spans="1:21" ht="42.75" x14ac:dyDescent="0.25">
      <c r="A161" s="10" t="s">
        <v>164</v>
      </c>
      <c r="B161" s="11">
        <v>45238642</v>
      </c>
      <c r="C161" s="12" t="s">
        <v>165</v>
      </c>
      <c r="D161" s="51">
        <v>3247729</v>
      </c>
      <c r="E161" s="11" t="s">
        <v>32</v>
      </c>
      <c r="F161" s="11">
        <v>2017</v>
      </c>
      <c r="G161" s="13" t="s">
        <v>18</v>
      </c>
      <c r="H161" s="14">
        <v>3</v>
      </c>
      <c r="I161" s="14">
        <v>3</v>
      </c>
      <c r="J161" s="14">
        <v>3</v>
      </c>
      <c r="K161" s="14">
        <f t="shared" si="2"/>
        <v>0</v>
      </c>
      <c r="L161" s="14"/>
      <c r="M161" s="43"/>
      <c r="N161" s="15"/>
      <c r="O161" s="15">
        <v>1.5</v>
      </c>
      <c r="P161" s="16" t="s">
        <v>141</v>
      </c>
      <c r="Q161" s="16" t="s">
        <v>366</v>
      </c>
      <c r="R161" s="17" t="s">
        <v>19</v>
      </c>
      <c r="S161" s="18">
        <v>0</v>
      </c>
      <c r="T161" s="19"/>
      <c r="U161" s="19">
        <v>0</v>
      </c>
    </row>
    <row r="162" spans="1:21" ht="42.75" x14ac:dyDescent="0.25">
      <c r="A162" s="10" t="s">
        <v>164</v>
      </c>
      <c r="B162" s="11">
        <v>45238642</v>
      </c>
      <c r="C162" s="12" t="s">
        <v>165</v>
      </c>
      <c r="D162" s="50">
        <v>2953384</v>
      </c>
      <c r="E162" s="11" t="s">
        <v>48</v>
      </c>
      <c r="F162" s="11">
        <v>2015</v>
      </c>
      <c r="G162" s="13" t="s">
        <v>18</v>
      </c>
      <c r="H162" s="14">
        <v>9.25</v>
      </c>
      <c r="I162" s="14">
        <v>9.25</v>
      </c>
      <c r="J162" s="14">
        <v>9.25</v>
      </c>
      <c r="K162" s="14">
        <f t="shared" si="2"/>
        <v>0</v>
      </c>
      <c r="L162" s="14"/>
      <c r="M162" s="43"/>
      <c r="N162" s="15"/>
      <c r="O162" s="15"/>
      <c r="P162" s="16"/>
      <c r="Q162" s="16" t="s">
        <v>366</v>
      </c>
      <c r="R162" s="17" t="s">
        <v>19</v>
      </c>
      <c r="S162" s="18">
        <v>0</v>
      </c>
      <c r="T162" s="19"/>
      <c r="U162" s="19">
        <v>0</v>
      </c>
    </row>
    <row r="163" spans="1:21" ht="42.75" x14ac:dyDescent="0.25">
      <c r="A163" s="10" t="s">
        <v>164</v>
      </c>
      <c r="B163" s="11">
        <v>45238642</v>
      </c>
      <c r="C163" s="12" t="s">
        <v>165</v>
      </c>
      <c r="D163" s="50">
        <v>3472479</v>
      </c>
      <c r="E163" s="11" t="s">
        <v>48</v>
      </c>
      <c r="F163" s="11">
        <v>2015</v>
      </c>
      <c r="G163" s="13" t="s">
        <v>18</v>
      </c>
      <c r="H163" s="14">
        <v>5</v>
      </c>
      <c r="I163" s="14">
        <v>5</v>
      </c>
      <c r="J163" s="14">
        <v>5</v>
      </c>
      <c r="K163" s="14">
        <f t="shared" si="2"/>
        <v>0</v>
      </c>
      <c r="L163" s="14"/>
      <c r="M163" s="43"/>
      <c r="N163" s="15"/>
      <c r="O163" s="15"/>
      <c r="P163" s="16"/>
      <c r="Q163" s="16" t="s">
        <v>366</v>
      </c>
      <c r="R163" s="17" t="s">
        <v>19</v>
      </c>
      <c r="S163" s="18">
        <v>0</v>
      </c>
      <c r="T163" s="19"/>
      <c r="U163" s="19">
        <v>0</v>
      </c>
    </row>
    <row r="164" spans="1:21" ht="42.75" x14ac:dyDescent="0.25">
      <c r="A164" s="10" t="s">
        <v>164</v>
      </c>
      <c r="B164" s="11">
        <v>45238642</v>
      </c>
      <c r="C164" s="12" t="s">
        <v>165</v>
      </c>
      <c r="D164" s="50">
        <v>6755445</v>
      </c>
      <c r="E164" s="11" t="s">
        <v>48</v>
      </c>
      <c r="F164" s="11">
        <v>2015</v>
      </c>
      <c r="G164" s="13" t="s">
        <v>18</v>
      </c>
      <c r="H164" s="14">
        <v>5.6</v>
      </c>
      <c r="I164" s="14">
        <v>5.6</v>
      </c>
      <c r="J164" s="14">
        <v>5.6</v>
      </c>
      <c r="K164" s="14">
        <f t="shared" si="2"/>
        <v>0</v>
      </c>
      <c r="L164" s="14"/>
      <c r="M164" s="43"/>
      <c r="N164" s="15"/>
      <c r="O164" s="15"/>
      <c r="P164" s="16"/>
      <c r="Q164" s="16" t="s">
        <v>366</v>
      </c>
      <c r="R164" s="17" t="s">
        <v>19</v>
      </c>
      <c r="S164" s="18">
        <v>0</v>
      </c>
      <c r="T164" s="19"/>
      <c r="U164" s="19">
        <v>0</v>
      </c>
    </row>
    <row r="165" spans="1:21" ht="42.75" x14ac:dyDescent="0.25">
      <c r="A165" s="10" t="s">
        <v>164</v>
      </c>
      <c r="B165" s="11">
        <v>45238642</v>
      </c>
      <c r="C165" s="12" t="s">
        <v>165</v>
      </c>
      <c r="D165" s="50">
        <v>5052307</v>
      </c>
      <c r="E165" s="11" t="s">
        <v>64</v>
      </c>
      <c r="F165" s="11">
        <v>2015</v>
      </c>
      <c r="G165" s="13" t="s">
        <v>18</v>
      </c>
      <c r="H165" s="14">
        <v>3</v>
      </c>
      <c r="I165" s="14">
        <v>3</v>
      </c>
      <c r="J165" s="14">
        <v>3</v>
      </c>
      <c r="K165" s="14">
        <f t="shared" si="2"/>
        <v>0</v>
      </c>
      <c r="L165" s="14"/>
      <c r="M165" s="43"/>
      <c r="N165" s="15"/>
      <c r="O165" s="15">
        <v>1.25</v>
      </c>
      <c r="P165" s="16" t="s">
        <v>141</v>
      </c>
      <c r="Q165" s="16" t="s">
        <v>366</v>
      </c>
      <c r="R165" s="17" t="s">
        <v>19</v>
      </c>
      <c r="S165" s="18">
        <v>0</v>
      </c>
      <c r="T165" s="19"/>
      <c r="U165" s="19">
        <v>0</v>
      </c>
    </row>
    <row r="166" spans="1:21" ht="42.75" x14ac:dyDescent="0.25">
      <c r="A166" s="10" t="s">
        <v>164</v>
      </c>
      <c r="B166" s="11">
        <v>45238642</v>
      </c>
      <c r="C166" s="12" t="s">
        <v>165</v>
      </c>
      <c r="D166" s="51">
        <v>9895694</v>
      </c>
      <c r="E166" s="11" t="s">
        <v>76</v>
      </c>
      <c r="F166" s="11">
        <v>2016</v>
      </c>
      <c r="G166" s="13" t="s">
        <v>18</v>
      </c>
      <c r="H166" s="14">
        <v>2.75</v>
      </c>
      <c r="I166" s="14">
        <v>2.75</v>
      </c>
      <c r="J166" s="14">
        <v>2.75</v>
      </c>
      <c r="K166" s="14">
        <f t="shared" si="2"/>
        <v>0</v>
      </c>
      <c r="L166" s="14"/>
      <c r="M166" s="43"/>
      <c r="N166" s="15"/>
      <c r="O166" s="15"/>
      <c r="P166" s="16"/>
      <c r="Q166" s="16" t="s">
        <v>366</v>
      </c>
      <c r="R166" s="17" t="s">
        <v>19</v>
      </c>
      <c r="S166" s="18">
        <v>0</v>
      </c>
      <c r="T166" s="19"/>
      <c r="U166" s="19">
        <v>0</v>
      </c>
    </row>
    <row r="167" spans="1:21" ht="42.75" x14ac:dyDescent="0.25">
      <c r="A167" s="10" t="s">
        <v>166</v>
      </c>
      <c r="B167" s="11">
        <v>48005894</v>
      </c>
      <c r="C167" s="12" t="s">
        <v>167</v>
      </c>
      <c r="D167" s="50">
        <v>8019473</v>
      </c>
      <c r="E167" s="11" t="s">
        <v>17</v>
      </c>
      <c r="F167" s="11">
        <v>2015</v>
      </c>
      <c r="G167" s="13" t="s">
        <v>18</v>
      </c>
      <c r="H167" s="14">
        <v>5.45</v>
      </c>
      <c r="I167" s="14">
        <v>5.45</v>
      </c>
      <c r="J167" s="14">
        <v>5.45</v>
      </c>
      <c r="K167" s="14">
        <f t="shared" si="2"/>
        <v>0</v>
      </c>
      <c r="L167" s="14"/>
      <c r="M167" s="43"/>
      <c r="N167" s="15"/>
      <c r="O167" s="15"/>
      <c r="P167" s="16"/>
      <c r="Q167" s="16" t="s">
        <v>367</v>
      </c>
      <c r="R167" s="17" t="s">
        <v>19</v>
      </c>
      <c r="S167" s="18">
        <v>0</v>
      </c>
      <c r="T167" s="19"/>
      <c r="U167" s="19">
        <v>0</v>
      </c>
    </row>
    <row r="168" spans="1:21" ht="42.75" x14ac:dyDescent="0.25">
      <c r="A168" s="10" t="s">
        <v>166</v>
      </c>
      <c r="B168" s="11">
        <v>48005894</v>
      </c>
      <c r="C168" s="12" t="s">
        <v>167</v>
      </c>
      <c r="D168" s="50">
        <v>7636721</v>
      </c>
      <c r="E168" s="11" t="s">
        <v>48</v>
      </c>
      <c r="F168" s="11">
        <v>2015</v>
      </c>
      <c r="G168" s="13" t="s">
        <v>18</v>
      </c>
      <c r="H168" s="14">
        <v>10.775</v>
      </c>
      <c r="I168" s="14">
        <v>10.775</v>
      </c>
      <c r="J168" s="14">
        <v>10.775</v>
      </c>
      <c r="K168" s="14">
        <f t="shared" si="2"/>
        <v>0</v>
      </c>
      <c r="L168" s="14"/>
      <c r="M168" s="43"/>
      <c r="N168" s="15"/>
      <c r="O168" s="15"/>
      <c r="P168" s="16"/>
      <c r="Q168" s="16" t="s">
        <v>367</v>
      </c>
      <c r="R168" s="17" t="s">
        <v>19</v>
      </c>
      <c r="S168" s="18">
        <v>0</v>
      </c>
      <c r="T168" s="19"/>
      <c r="U168" s="19">
        <v>0</v>
      </c>
    </row>
    <row r="169" spans="1:21" ht="57" x14ac:dyDescent="0.25">
      <c r="A169" s="10" t="s">
        <v>168</v>
      </c>
      <c r="B169" s="11">
        <v>47997885</v>
      </c>
      <c r="C169" s="12" t="s">
        <v>169</v>
      </c>
      <c r="D169" s="50">
        <v>8253969</v>
      </c>
      <c r="E169" s="11" t="s">
        <v>64</v>
      </c>
      <c r="F169" s="11">
        <v>2015</v>
      </c>
      <c r="G169" s="13" t="s">
        <v>18</v>
      </c>
      <c r="H169" s="14">
        <v>2</v>
      </c>
      <c r="I169" s="14">
        <v>2</v>
      </c>
      <c r="J169" s="14">
        <v>2</v>
      </c>
      <c r="K169" s="14">
        <f t="shared" si="2"/>
        <v>0</v>
      </c>
      <c r="L169" s="14"/>
      <c r="M169" s="43"/>
      <c r="N169" s="15"/>
      <c r="O169" s="15"/>
      <c r="P169" s="16"/>
      <c r="Q169" s="16" t="s">
        <v>368</v>
      </c>
      <c r="R169" s="17" t="s">
        <v>19</v>
      </c>
      <c r="S169" s="18">
        <v>0</v>
      </c>
      <c r="T169" s="19"/>
      <c r="U169" s="19">
        <v>0</v>
      </c>
    </row>
    <row r="170" spans="1:21" ht="38.25" x14ac:dyDescent="0.25">
      <c r="A170" s="10" t="s">
        <v>170</v>
      </c>
      <c r="B170" s="11">
        <v>42766796</v>
      </c>
      <c r="C170" s="12" t="s">
        <v>171</v>
      </c>
      <c r="D170" s="50">
        <v>1125474</v>
      </c>
      <c r="E170" s="11" t="s">
        <v>53</v>
      </c>
      <c r="F170" s="11">
        <v>2015</v>
      </c>
      <c r="G170" s="13" t="s">
        <v>18</v>
      </c>
      <c r="H170" s="14">
        <v>4.5350000000000001</v>
      </c>
      <c r="I170" s="14">
        <v>4.5350000000000001</v>
      </c>
      <c r="J170" s="14">
        <v>4.5350000000000001</v>
      </c>
      <c r="K170" s="14">
        <f t="shared" si="2"/>
        <v>0</v>
      </c>
      <c r="L170" s="14"/>
      <c r="M170" s="43"/>
      <c r="N170" s="15"/>
      <c r="O170" s="15"/>
      <c r="P170" s="16"/>
      <c r="Q170" s="16" t="s">
        <v>369</v>
      </c>
      <c r="R170" s="17" t="s">
        <v>19</v>
      </c>
      <c r="S170" s="18">
        <v>0</v>
      </c>
      <c r="T170" s="19"/>
      <c r="U170" s="19">
        <v>0</v>
      </c>
    </row>
    <row r="171" spans="1:21" ht="38.25" x14ac:dyDescent="0.25">
      <c r="A171" s="10" t="s">
        <v>170</v>
      </c>
      <c r="B171" s="11">
        <v>42766796</v>
      </c>
      <c r="C171" s="12" t="s">
        <v>171</v>
      </c>
      <c r="D171" s="50">
        <v>9257937</v>
      </c>
      <c r="E171" s="11" t="s">
        <v>45</v>
      </c>
      <c r="F171" s="11">
        <v>2015</v>
      </c>
      <c r="G171" s="13" t="s">
        <v>18</v>
      </c>
      <c r="H171" s="14">
        <v>4.6760000000000002</v>
      </c>
      <c r="I171" s="14">
        <v>4.6760000000000002</v>
      </c>
      <c r="J171" s="14">
        <v>4.6760000000000002</v>
      </c>
      <c r="K171" s="14">
        <f t="shared" si="2"/>
        <v>0</v>
      </c>
      <c r="L171" s="14"/>
      <c r="M171" s="43"/>
      <c r="N171" s="15"/>
      <c r="O171" s="15"/>
      <c r="P171" s="16"/>
      <c r="Q171" s="16" t="s">
        <v>369</v>
      </c>
      <c r="R171" s="17" t="s">
        <v>19</v>
      </c>
      <c r="S171" s="18">
        <v>0</v>
      </c>
      <c r="T171" s="19"/>
      <c r="U171" s="19">
        <v>0</v>
      </c>
    </row>
    <row r="172" spans="1:21" ht="38.25" x14ac:dyDescent="0.25">
      <c r="A172" s="10" t="s">
        <v>170</v>
      </c>
      <c r="B172" s="11">
        <v>42766796</v>
      </c>
      <c r="C172" s="12" t="s">
        <v>171</v>
      </c>
      <c r="D172" s="50">
        <v>9508464</v>
      </c>
      <c r="E172" s="11" t="s">
        <v>45</v>
      </c>
      <c r="F172" s="11">
        <v>2015</v>
      </c>
      <c r="G172" s="13" t="s">
        <v>18</v>
      </c>
      <c r="H172" s="14">
        <v>6.55</v>
      </c>
      <c r="I172" s="14">
        <v>6.55</v>
      </c>
      <c r="J172" s="14">
        <v>6.55</v>
      </c>
      <c r="K172" s="14">
        <f t="shared" si="2"/>
        <v>0</v>
      </c>
      <c r="L172" s="14"/>
      <c r="M172" s="43"/>
      <c r="N172" s="15"/>
      <c r="O172" s="15"/>
      <c r="P172" s="16"/>
      <c r="Q172" s="16" t="s">
        <v>369</v>
      </c>
      <c r="R172" s="17" t="s">
        <v>19</v>
      </c>
      <c r="S172" s="18">
        <v>0</v>
      </c>
      <c r="T172" s="19"/>
      <c r="U172" s="19">
        <v>0</v>
      </c>
    </row>
    <row r="173" spans="1:21" ht="38.25" x14ac:dyDescent="0.25">
      <c r="A173" s="10" t="s">
        <v>170</v>
      </c>
      <c r="B173" s="11">
        <v>42766796</v>
      </c>
      <c r="C173" s="12" t="s">
        <v>171</v>
      </c>
      <c r="D173" s="50">
        <v>8303165</v>
      </c>
      <c r="E173" s="11" t="s">
        <v>32</v>
      </c>
      <c r="F173" s="11">
        <v>2015</v>
      </c>
      <c r="G173" s="13" t="s">
        <v>18</v>
      </c>
      <c r="H173" s="14">
        <v>2.9729999999999999</v>
      </c>
      <c r="I173" s="14">
        <v>2.9710000000000001</v>
      </c>
      <c r="J173" s="14">
        <v>2.9710000000000001</v>
      </c>
      <c r="K173" s="14">
        <f t="shared" si="2"/>
        <v>0</v>
      </c>
      <c r="L173" s="14"/>
      <c r="M173" s="43"/>
      <c r="N173" s="15"/>
      <c r="O173" s="15"/>
      <c r="P173" s="16"/>
      <c r="Q173" s="16" t="s">
        <v>369</v>
      </c>
      <c r="R173" s="17" t="s">
        <v>19</v>
      </c>
      <c r="S173" s="18">
        <v>0</v>
      </c>
      <c r="T173" s="19"/>
      <c r="U173" s="19">
        <v>0</v>
      </c>
    </row>
    <row r="174" spans="1:21" ht="38.25" x14ac:dyDescent="0.25">
      <c r="A174" s="10" t="s">
        <v>170</v>
      </c>
      <c r="B174" s="11">
        <v>42766796</v>
      </c>
      <c r="C174" s="12" t="s">
        <v>171</v>
      </c>
      <c r="D174" s="50">
        <v>3648753</v>
      </c>
      <c r="E174" s="11" t="s">
        <v>54</v>
      </c>
      <c r="F174" s="11">
        <v>2015</v>
      </c>
      <c r="G174" s="13" t="s">
        <v>18</v>
      </c>
      <c r="H174" s="14">
        <v>6.1989999999999998</v>
      </c>
      <c r="I174" s="14">
        <v>6.1989999999999998</v>
      </c>
      <c r="J174" s="14">
        <v>6.1989999999999998</v>
      </c>
      <c r="K174" s="14">
        <f t="shared" si="2"/>
        <v>0</v>
      </c>
      <c r="L174" s="14"/>
      <c r="M174" s="43"/>
      <c r="N174" s="15"/>
      <c r="O174" s="15"/>
      <c r="P174" s="16"/>
      <c r="Q174" s="16" t="s">
        <v>369</v>
      </c>
      <c r="R174" s="17" t="s">
        <v>19</v>
      </c>
      <c r="S174" s="18">
        <v>0</v>
      </c>
      <c r="T174" s="19"/>
      <c r="U174" s="19">
        <v>0</v>
      </c>
    </row>
    <row r="175" spans="1:21" ht="38.25" x14ac:dyDescent="0.25">
      <c r="A175" s="10" t="s">
        <v>170</v>
      </c>
      <c r="B175" s="11">
        <v>42766796</v>
      </c>
      <c r="C175" s="12" t="s">
        <v>171</v>
      </c>
      <c r="D175" s="50">
        <v>7457308</v>
      </c>
      <c r="E175" s="11" t="s">
        <v>17</v>
      </c>
      <c r="F175" s="11">
        <v>2015</v>
      </c>
      <c r="G175" s="13" t="s">
        <v>18</v>
      </c>
      <c r="H175" s="14">
        <v>6.351</v>
      </c>
      <c r="I175" s="14">
        <v>6.351</v>
      </c>
      <c r="J175" s="14">
        <v>6.351</v>
      </c>
      <c r="K175" s="14">
        <f t="shared" si="2"/>
        <v>0</v>
      </c>
      <c r="L175" s="14"/>
      <c r="M175" s="43"/>
      <c r="N175" s="15"/>
      <c r="O175" s="15"/>
      <c r="P175" s="16"/>
      <c r="Q175" s="16" t="s">
        <v>369</v>
      </c>
      <c r="R175" s="17" t="s">
        <v>19</v>
      </c>
      <c r="S175" s="18">
        <v>0</v>
      </c>
      <c r="T175" s="19"/>
      <c r="U175" s="19">
        <v>0</v>
      </c>
    </row>
    <row r="176" spans="1:21" ht="38.25" x14ac:dyDescent="0.25">
      <c r="A176" s="10" t="s">
        <v>170</v>
      </c>
      <c r="B176" s="11">
        <v>42766796</v>
      </c>
      <c r="C176" s="12" t="s">
        <v>171</v>
      </c>
      <c r="D176" s="50">
        <v>3347641</v>
      </c>
      <c r="E176" s="11" t="s">
        <v>48</v>
      </c>
      <c r="F176" s="11">
        <v>2015</v>
      </c>
      <c r="G176" s="13" t="s">
        <v>18</v>
      </c>
      <c r="H176" s="14">
        <v>20.68</v>
      </c>
      <c r="I176" s="14">
        <v>20.68</v>
      </c>
      <c r="J176" s="14">
        <v>20.68</v>
      </c>
      <c r="K176" s="14">
        <f t="shared" si="2"/>
        <v>0</v>
      </c>
      <c r="L176" s="14"/>
      <c r="M176" s="43"/>
      <c r="N176" s="15"/>
      <c r="O176" s="15"/>
      <c r="P176" s="16"/>
      <c r="Q176" s="16" t="s">
        <v>369</v>
      </c>
      <c r="R176" s="17" t="s">
        <v>19</v>
      </c>
      <c r="S176" s="18">
        <v>0</v>
      </c>
      <c r="T176" s="19"/>
      <c r="U176" s="19">
        <v>0</v>
      </c>
    </row>
    <row r="177" spans="1:21" ht="38.25" x14ac:dyDescent="0.25">
      <c r="A177" s="10" t="s">
        <v>170</v>
      </c>
      <c r="B177" s="11">
        <v>42766796</v>
      </c>
      <c r="C177" s="12" t="s">
        <v>171</v>
      </c>
      <c r="D177" s="53">
        <v>2919825</v>
      </c>
      <c r="E177" s="11" t="s">
        <v>76</v>
      </c>
      <c r="F177" s="11">
        <v>2017</v>
      </c>
      <c r="G177" s="13" t="s">
        <v>18</v>
      </c>
      <c r="H177" s="14">
        <v>2.4300000000000002</v>
      </c>
      <c r="I177" s="14">
        <v>2.4300000000000002</v>
      </c>
      <c r="J177" s="14">
        <v>2.4300000000000002</v>
      </c>
      <c r="K177" s="14">
        <f t="shared" si="2"/>
        <v>0</v>
      </c>
      <c r="L177" s="14"/>
      <c r="M177" s="43"/>
      <c r="N177" s="15"/>
      <c r="O177" s="15"/>
      <c r="P177" s="16"/>
      <c r="Q177" s="16" t="s">
        <v>369</v>
      </c>
      <c r="R177" s="17" t="s">
        <v>19</v>
      </c>
      <c r="S177" s="18">
        <v>0</v>
      </c>
      <c r="T177" s="19"/>
      <c r="U177" s="19">
        <v>0</v>
      </c>
    </row>
    <row r="178" spans="1:21" ht="42.75" x14ac:dyDescent="0.25">
      <c r="A178" s="10" t="s">
        <v>172</v>
      </c>
      <c r="B178" s="11">
        <v>70599858</v>
      </c>
      <c r="C178" s="12" t="s">
        <v>173</v>
      </c>
      <c r="D178" s="50">
        <v>4019091</v>
      </c>
      <c r="E178" s="11" t="s">
        <v>38</v>
      </c>
      <c r="F178" s="11">
        <v>2015</v>
      </c>
      <c r="G178" s="13" t="s">
        <v>22</v>
      </c>
      <c r="H178" s="14">
        <v>25</v>
      </c>
      <c r="I178" s="14">
        <v>25</v>
      </c>
      <c r="J178" s="14">
        <v>25</v>
      </c>
      <c r="K178" s="14">
        <f t="shared" si="2"/>
        <v>0</v>
      </c>
      <c r="L178" s="14"/>
      <c r="M178" s="43"/>
      <c r="N178" s="15"/>
      <c r="O178" s="15"/>
      <c r="P178" s="16"/>
      <c r="Q178" s="16" t="s">
        <v>370</v>
      </c>
      <c r="R178" s="17" t="s">
        <v>19</v>
      </c>
      <c r="S178" s="18">
        <v>0</v>
      </c>
      <c r="T178" s="19"/>
      <c r="U178" s="19">
        <v>0</v>
      </c>
    </row>
    <row r="179" spans="1:21" ht="71.25" x14ac:dyDescent="0.25">
      <c r="A179" s="10" t="s">
        <v>174</v>
      </c>
      <c r="B179" s="11">
        <v>60774916</v>
      </c>
      <c r="C179" s="12" t="s">
        <v>175</v>
      </c>
      <c r="D179" s="50">
        <v>3101706</v>
      </c>
      <c r="E179" s="11" t="s">
        <v>176</v>
      </c>
      <c r="F179" s="11">
        <v>2015</v>
      </c>
      <c r="G179" s="13" t="s">
        <v>22</v>
      </c>
      <c r="H179" s="14">
        <v>65</v>
      </c>
      <c r="I179" s="14">
        <v>65</v>
      </c>
      <c r="J179" s="14">
        <v>65</v>
      </c>
      <c r="K179" s="14">
        <f t="shared" si="2"/>
        <v>0</v>
      </c>
      <c r="L179" s="14"/>
      <c r="M179" s="43"/>
      <c r="N179" s="15"/>
      <c r="O179" s="15"/>
      <c r="P179" s="16"/>
      <c r="Q179" s="16" t="s">
        <v>371</v>
      </c>
      <c r="R179" s="17" t="s">
        <v>19</v>
      </c>
      <c r="S179" s="18">
        <v>0</v>
      </c>
      <c r="T179" s="19"/>
      <c r="U179" s="19">
        <v>0</v>
      </c>
    </row>
    <row r="180" spans="1:21" ht="42.75" x14ac:dyDescent="0.25">
      <c r="A180" s="10" t="s">
        <v>177</v>
      </c>
      <c r="B180" s="11">
        <v>63729521</v>
      </c>
      <c r="C180" s="12" t="s">
        <v>178</v>
      </c>
      <c r="D180" s="50">
        <v>1064458</v>
      </c>
      <c r="E180" s="11" t="s">
        <v>45</v>
      </c>
      <c r="F180" s="11">
        <v>2015</v>
      </c>
      <c r="G180" s="13" t="s">
        <v>18</v>
      </c>
      <c r="H180" s="14">
        <v>9.4</v>
      </c>
      <c r="I180" s="14">
        <v>9.4</v>
      </c>
      <c r="J180" s="14">
        <v>9.4</v>
      </c>
      <c r="K180" s="14">
        <f t="shared" si="2"/>
        <v>0</v>
      </c>
      <c r="L180" s="14"/>
      <c r="M180" s="43"/>
      <c r="N180" s="15"/>
      <c r="O180" s="15"/>
      <c r="P180" s="16"/>
      <c r="Q180" s="16" t="s">
        <v>372</v>
      </c>
      <c r="R180" s="17" t="s">
        <v>19</v>
      </c>
      <c r="S180" s="18">
        <v>0</v>
      </c>
      <c r="T180" s="19"/>
      <c r="U180" s="19">
        <v>0</v>
      </c>
    </row>
    <row r="181" spans="1:21" ht="42.75" x14ac:dyDescent="0.25">
      <c r="A181" s="12" t="s">
        <v>179</v>
      </c>
      <c r="B181" s="11">
        <v>27041972</v>
      </c>
      <c r="C181" s="31" t="s">
        <v>180</v>
      </c>
      <c r="D181" s="50">
        <v>3277328</v>
      </c>
      <c r="E181" s="11" t="s">
        <v>42</v>
      </c>
      <c r="F181" s="11">
        <v>2015</v>
      </c>
      <c r="G181" s="13" t="s">
        <v>18</v>
      </c>
      <c r="H181" s="14">
        <v>8</v>
      </c>
      <c r="I181" s="14">
        <v>8</v>
      </c>
      <c r="J181" s="14">
        <v>8</v>
      </c>
      <c r="K181" s="14">
        <f t="shared" si="2"/>
        <v>0</v>
      </c>
      <c r="L181" s="14"/>
      <c r="M181" s="43"/>
      <c r="N181" s="15"/>
      <c r="O181" s="15"/>
      <c r="P181" s="16"/>
      <c r="Q181" s="16" t="s">
        <v>373</v>
      </c>
      <c r="R181" s="17" t="s">
        <v>19</v>
      </c>
      <c r="S181" s="18">
        <v>0</v>
      </c>
      <c r="T181" s="19"/>
      <c r="U181" s="19">
        <v>0</v>
      </c>
    </row>
    <row r="182" spans="1:21" ht="42.75" x14ac:dyDescent="0.25">
      <c r="A182" s="23" t="s">
        <v>179</v>
      </c>
      <c r="B182" s="24">
        <v>27041972</v>
      </c>
      <c r="C182" s="32" t="s">
        <v>180</v>
      </c>
      <c r="D182" s="52">
        <v>3213690</v>
      </c>
      <c r="E182" s="24" t="s">
        <v>76</v>
      </c>
      <c r="F182" s="24">
        <v>2018</v>
      </c>
      <c r="G182" s="26" t="s">
        <v>18</v>
      </c>
      <c r="H182" s="14">
        <v>3</v>
      </c>
      <c r="I182" s="14">
        <v>3</v>
      </c>
      <c r="J182" s="14">
        <v>3</v>
      </c>
      <c r="K182" s="14">
        <f t="shared" si="2"/>
        <v>0</v>
      </c>
      <c r="L182" s="14"/>
      <c r="M182" s="45"/>
      <c r="N182" s="27"/>
      <c r="O182" s="27"/>
      <c r="P182" s="29"/>
      <c r="Q182" s="16" t="s">
        <v>373</v>
      </c>
      <c r="R182" s="30" t="s">
        <v>19</v>
      </c>
      <c r="S182" s="18">
        <v>0</v>
      </c>
      <c r="T182" s="18"/>
      <c r="U182" s="19">
        <v>0</v>
      </c>
    </row>
    <row r="183" spans="1:21" ht="42.75" x14ac:dyDescent="0.25">
      <c r="A183" s="10" t="s">
        <v>181</v>
      </c>
      <c r="B183" s="11">
        <v>29393647</v>
      </c>
      <c r="C183" s="12" t="s">
        <v>182</v>
      </c>
      <c r="D183" s="50">
        <v>7771226</v>
      </c>
      <c r="E183" s="11" t="s">
        <v>45</v>
      </c>
      <c r="F183" s="11">
        <v>2015</v>
      </c>
      <c r="G183" s="13" t="s">
        <v>18</v>
      </c>
      <c r="H183" s="14">
        <v>11</v>
      </c>
      <c r="I183" s="14">
        <v>11</v>
      </c>
      <c r="J183" s="14">
        <v>11</v>
      </c>
      <c r="K183" s="14">
        <f t="shared" si="2"/>
        <v>0</v>
      </c>
      <c r="L183" s="14"/>
      <c r="M183" s="43"/>
      <c r="N183" s="15"/>
      <c r="O183" s="15"/>
      <c r="P183" s="16"/>
      <c r="Q183" s="16" t="s">
        <v>374</v>
      </c>
      <c r="R183" s="17" t="s">
        <v>19</v>
      </c>
      <c r="S183" s="18">
        <v>0</v>
      </c>
      <c r="T183" s="19"/>
      <c r="U183" s="19">
        <v>0</v>
      </c>
    </row>
    <row r="184" spans="1:21" ht="42.75" x14ac:dyDescent="0.25">
      <c r="A184" s="10" t="s">
        <v>181</v>
      </c>
      <c r="B184" s="11">
        <v>29393647</v>
      </c>
      <c r="C184" s="12" t="s">
        <v>182</v>
      </c>
      <c r="D184" s="50">
        <v>5556166</v>
      </c>
      <c r="E184" s="11" t="s">
        <v>47</v>
      </c>
      <c r="F184" s="11">
        <v>2017</v>
      </c>
      <c r="G184" s="13" t="s">
        <v>22</v>
      </c>
      <c r="H184" s="14">
        <v>5</v>
      </c>
      <c r="I184" s="14">
        <v>5</v>
      </c>
      <c r="J184" s="14">
        <v>5</v>
      </c>
      <c r="K184" s="14">
        <f t="shared" si="2"/>
        <v>0</v>
      </c>
      <c r="L184" s="14"/>
      <c r="M184" s="43"/>
      <c r="N184" s="15"/>
      <c r="O184" s="15"/>
      <c r="P184" s="16"/>
      <c r="Q184" s="16" t="s">
        <v>374</v>
      </c>
      <c r="R184" s="17" t="s">
        <v>19</v>
      </c>
      <c r="S184" s="18">
        <v>0</v>
      </c>
      <c r="T184" s="19"/>
      <c r="U184" s="19">
        <v>0</v>
      </c>
    </row>
    <row r="185" spans="1:21" ht="42.75" x14ac:dyDescent="0.25">
      <c r="A185" s="10" t="s">
        <v>183</v>
      </c>
      <c r="B185" s="11">
        <v>28553187</v>
      </c>
      <c r="C185" s="12" t="s">
        <v>184</v>
      </c>
      <c r="D185" s="50">
        <v>5002960</v>
      </c>
      <c r="E185" s="11" t="s">
        <v>53</v>
      </c>
      <c r="F185" s="11">
        <v>2015</v>
      </c>
      <c r="G185" s="13" t="s">
        <v>18</v>
      </c>
      <c r="H185" s="14">
        <v>4.9489999999999998</v>
      </c>
      <c r="I185" s="14">
        <v>4.9489999999999998</v>
      </c>
      <c r="J185" s="14">
        <v>4.9489999999999998</v>
      </c>
      <c r="K185" s="14">
        <f t="shared" si="2"/>
        <v>0</v>
      </c>
      <c r="L185" s="14"/>
      <c r="M185" s="43"/>
      <c r="N185" s="15"/>
      <c r="O185" s="15"/>
      <c r="P185" s="16"/>
      <c r="Q185" s="16" t="s">
        <v>375</v>
      </c>
      <c r="R185" s="17" t="s">
        <v>19</v>
      </c>
      <c r="S185" s="18">
        <v>0</v>
      </c>
      <c r="T185" s="19"/>
      <c r="U185" s="19">
        <v>0</v>
      </c>
    </row>
    <row r="186" spans="1:21" ht="42.75" x14ac:dyDescent="0.25">
      <c r="A186" s="10" t="s">
        <v>185</v>
      </c>
      <c r="B186" s="11">
        <v>66743192</v>
      </c>
      <c r="C186" s="12" t="s">
        <v>186</v>
      </c>
      <c r="D186" s="50">
        <v>9567487</v>
      </c>
      <c r="E186" s="11" t="s">
        <v>69</v>
      </c>
      <c r="F186" s="11">
        <v>2015</v>
      </c>
      <c r="G186" s="13" t="s">
        <v>18</v>
      </c>
      <c r="H186" s="14">
        <v>3.625</v>
      </c>
      <c r="I186" s="14">
        <v>3.625</v>
      </c>
      <c r="J186" s="14">
        <v>3.625</v>
      </c>
      <c r="K186" s="14">
        <f t="shared" si="2"/>
        <v>0</v>
      </c>
      <c r="L186" s="14"/>
      <c r="M186" s="43"/>
      <c r="N186" s="15"/>
      <c r="O186" s="15"/>
      <c r="P186" s="16"/>
      <c r="Q186" s="16" t="s">
        <v>376</v>
      </c>
      <c r="R186" s="17" t="s">
        <v>19</v>
      </c>
      <c r="S186" s="18">
        <v>0</v>
      </c>
      <c r="T186" s="19"/>
      <c r="U186" s="19">
        <v>0</v>
      </c>
    </row>
    <row r="187" spans="1:21" ht="87" customHeight="1" x14ac:dyDescent="0.25">
      <c r="A187" s="10" t="s">
        <v>185</v>
      </c>
      <c r="B187" s="11">
        <v>66743192</v>
      </c>
      <c r="C187" s="12" t="s">
        <v>186</v>
      </c>
      <c r="D187" s="50">
        <v>2932606</v>
      </c>
      <c r="E187" s="11" t="s">
        <v>25</v>
      </c>
      <c r="F187" s="11">
        <v>2015</v>
      </c>
      <c r="G187" s="13" t="s">
        <v>18</v>
      </c>
      <c r="H187" s="14">
        <v>3</v>
      </c>
      <c r="I187" s="14">
        <v>3</v>
      </c>
      <c r="J187" s="14">
        <v>3</v>
      </c>
      <c r="K187" s="14">
        <f t="shared" si="2"/>
        <v>0</v>
      </c>
      <c r="L187" s="14"/>
      <c r="M187" s="43"/>
      <c r="N187" s="15"/>
      <c r="O187" s="15"/>
      <c r="P187" s="16"/>
      <c r="Q187" s="16" t="s">
        <v>376</v>
      </c>
      <c r="R187" s="17" t="s">
        <v>19</v>
      </c>
      <c r="S187" s="18">
        <v>0</v>
      </c>
      <c r="T187" s="19"/>
      <c r="U187" s="19">
        <v>0</v>
      </c>
    </row>
    <row r="188" spans="1:21" ht="42.75" x14ac:dyDescent="0.25">
      <c r="A188" s="10" t="s">
        <v>185</v>
      </c>
      <c r="B188" s="11">
        <v>66743192</v>
      </c>
      <c r="C188" s="12" t="s">
        <v>186</v>
      </c>
      <c r="D188" s="50">
        <v>4614010</v>
      </c>
      <c r="E188" s="11" t="s">
        <v>32</v>
      </c>
      <c r="F188" s="11">
        <v>2019</v>
      </c>
      <c r="G188" s="13" t="s">
        <v>18</v>
      </c>
      <c r="H188" s="14">
        <v>1.3</v>
      </c>
      <c r="I188" s="14">
        <v>1.3</v>
      </c>
      <c r="J188" s="14">
        <v>1.3</v>
      </c>
      <c r="K188" s="14">
        <f t="shared" si="2"/>
        <v>0</v>
      </c>
      <c r="L188" s="14"/>
      <c r="M188" s="43"/>
      <c r="N188" s="15"/>
      <c r="O188" s="15"/>
      <c r="P188" s="16"/>
      <c r="Q188" s="16" t="s">
        <v>376</v>
      </c>
      <c r="R188" s="17" t="s">
        <v>19</v>
      </c>
      <c r="S188" s="18">
        <v>0</v>
      </c>
      <c r="T188" s="19"/>
      <c r="U188" s="19">
        <v>0</v>
      </c>
    </row>
    <row r="189" spans="1:21" ht="42.75" x14ac:dyDescent="0.25">
      <c r="A189" s="10" t="s">
        <v>185</v>
      </c>
      <c r="B189" s="11">
        <v>66743192</v>
      </c>
      <c r="C189" s="12" t="s">
        <v>186</v>
      </c>
      <c r="D189" s="50">
        <v>1403846</v>
      </c>
      <c r="E189" s="11" t="s">
        <v>29</v>
      </c>
      <c r="F189" s="11">
        <v>2015</v>
      </c>
      <c r="G189" s="13" t="s">
        <v>18</v>
      </c>
      <c r="H189" s="14">
        <v>3.5</v>
      </c>
      <c r="I189" s="14">
        <v>3.5</v>
      </c>
      <c r="J189" s="14">
        <v>3.5</v>
      </c>
      <c r="K189" s="14">
        <f t="shared" si="2"/>
        <v>0</v>
      </c>
      <c r="L189" s="14"/>
      <c r="M189" s="43"/>
      <c r="N189" s="15"/>
      <c r="O189" s="15"/>
      <c r="P189" s="16"/>
      <c r="Q189" s="16" t="s">
        <v>376</v>
      </c>
      <c r="R189" s="17" t="s">
        <v>19</v>
      </c>
      <c r="S189" s="18">
        <v>0</v>
      </c>
      <c r="T189" s="19"/>
      <c r="U189" s="19">
        <v>0</v>
      </c>
    </row>
    <row r="190" spans="1:21" ht="42.75" x14ac:dyDescent="0.25">
      <c r="A190" s="10" t="s">
        <v>187</v>
      </c>
      <c r="B190" s="11">
        <v>70890595</v>
      </c>
      <c r="C190" s="12" t="s">
        <v>188</v>
      </c>
      <c r="D190" s="50">
        <v>6085733</v>
      </c>
      <c r="E190" s="11" t="s">
        <v>45</v>
      </c>
      <c r="F190" s="11">
        <v>2015</v>
      </c>
      <c r="G190" s="13" t="s">
        <v>18</v>
      </c>
      <c r="H190" s="14">
        <v>3.5</v>
      </c>
      <c r="I190" s="14">
        <v>3.46</v>
      </c>
      <c r="J190" s="14">
        <v>3.46</v>
      </c>
      <c r="K190" s="14">
        <f t="shared" si="2"/>
        <v>0</v>
      </c>
      <c r="L190" s="14"/>
      <c r="M190" s="43"/>
      <c r="N190" s="15"/>
      <c r="O190" s="15"/>
      <c r="P190" s="16"/>
      <c r="Q190" s="16" t="s">
        <v>377</v>
      </c>
      <c r="R190" s="17" t="s">
        <v>19</v>
      </c>
      <c r="S190" s="18">
        <v>1</v>
      </c>
      <c r="T190" s="19"/>
      <c r="U190" s="19">
        <v>0</v>
      </c>
    </row>
    <row r="191" spans="1:21" ht="42.75" x14ac:dyDescent="0.25">
      <c r="A191" s="10" t="s">
        <v>187</v>
      </c>
      <c r="B191" s="11">
        <v>70890595</v>
      </c>
      <c r="C191" s="12" t="s">
        <v>188</v>
      </c>
      <c r="D191" s="50">
        <v>7233713</v>
      </c>
      <c r="E191" s="11" t="s">
        <v>45</v>
      </c>
      <c r="F191" s="11">
        <v>2015</v>
      </c>
      <c r="G191" s="13" t="s">
        <v>18</v>
      </c>
      <c r="H191" s="14">
        <v>2.41</v>
      </c>
      <c r="I191" s="14">
        <v>2.41</v>
      </c>
      <c r="J191" s="14">
        <v>2.41</v>
      </c>
      <c r="K191" s="14">
        <f t="shared" si="2"/>
        <v>0</v>
      </c>
      <c r="L191" s="14"/>
      <c r="M191" s="43"/>
      <c r="N191" s="15"/>
      <c r="O191" s="15"/>
      <c r="P191" s="16"/>
      <c r="Q191" s="16" t="s">
        <v>377</v>
      </c>
      <c r="R191" s="17" t="s">
        <v>19</v>
      </c>
      <c r="S191" s="18">
        <v>1</v>
      </c>
      <c r="T191" s="19"/>
      <c r="U191" s="19">
        <v>0</v>
      </c>
    </row>
    <row r="192" spans="1:21" ht="42.75" x14ac:dyDescent="0.25">
      <c r="A192" s="10" t="s">
        <v>187</v>
      </c>
      <c r="B192" s="11">
        <v>70890595</v>
      </c>
      <c r="C192" s="12" t="s">
        <v>188</v>
      </c>
      <c r="D192" s="50">
        <v>6008321</v>
      </c>
      <c r="E192" s="11" t="s">
        <v>37</v>
      </c>
      <c r="F192" s="11">
        <v>2015</v>
      </c>
      <c r="G192" s="13" t="s">
        <v>22</v>
      </c>
      <c r="H192" s="14">
        <v>30</v>
      </c>
      <c r="I192" s="14">
        <v>30</v>
      </c>
      <c r="J192" s="14">
        <v>30</v>
      </c>
      <c r="K192" s="14">
        <f t="shared" si="2"/>
        <v>0</v>
      </c>
      <c r="L192" s="14"/>
      <c r="M192" s="43"/>
      <c r="N192" s="15"/>
      <c r="O192" s="15"/>
      <c r="P192" s="16"/>
      <c r="Q192" s="16" t="s">
        <v>377</v>
      </c>
      <c r="R192" s="17" t="s">
        <v>19</v>
      </c>
      <c r="S192" s="18">
        <v>1</v>
      </c>
      <c r="T192" s="19"/>
      <c r="U192" s="19">
        <v>0</v>
      </c>
    </row>
    <row r="193" spans="1:21" ht="42.75" x14ac:dyDescent="0.25">
      <c r="A193" s="10" t="s">
        <v>187</v>
      </c>
      <c r="B193" s="11">
        <v>70890595</v>
      </c>
      <c r="C193" s="12" t="s">
        <v>188</v>
      </c>
      <c r="D193" s="50">
        <v>2034728</v>
      </c>
      <c r="E193" s="11" t="s">
        <v>47</v>
      </c>
      <c r="F193" s="11">
        <v>2015</v>
      </c>
      <c r="G193" s="13" t="s">
        <v>22</v>
      </c>
      <c r="H193" s="14">
        <v>16</v>
      </c>
      <c r="I193" s="14">
        <v>16</v>
      </c>
      <c r="J193" s="14">
        <v>16</v>
      </c>
      <c r="K193" s="14">
        <f t="shared" si="2"/>
        <v>0</v>
      </c>
      <c r="L193" s="14"/>
      <c r="M193" s="43"/>
      <c r="N193" s="15"/>
      <c r="O193" s="15"/>
      <c r="P193" s="16"/>
      <c r="Q193" s="16" t="s">
        <v>377</v>
      </c>
      <c r="R193" s="17" t="s">
        <v>19</v>
      </c>
      <c r="S193" s="18">
        <v>1</v>
      </c>
      <c r="T193" s="19"/>
      <c r="U193" s="19">
        <v>0</v>
      </c>
    </row>
    <row r="194" spans="1:21" ht="42.75" x14ac:dyDescent="0.25">
      <c r="A194" s="10" t="s">
        <v>187</v>
      </c>
      <c r="B194" s="11">
        <v>70890595</v>
      </c>
      <c r="C194" s="12" t="s">
        <v>188</v>
      </c>
      <c r="D194" s="50">
        <v>9044010</v>
      </c>
      <c r="E194" s="11" t="s">
        <v>55</v>
      </c>
      <c r="F194" s="11">
        <v>2015</v>
      </c>
      <c r="G194" s="13" t="s">
        <v>18</v>
      </c>
      <c r="H194" s="14">
        <v>3.09</v>
      </c>
      <c r="I194" s="14">
        <v>3.03</v>
      </c>
      <c r="J194" s="14">
        <v>3.03</v>
      </c>
      <c r="K194" s="14">
        <f t="shared" si="2"/>
        <v>0</v>
      </c>
      <c r="L194" s="14"/>
      <c r="M194" s="43"/>
      <c r="N194" s="15"/>
      <c r="O194" s="15"/>
      <c r="P194" s="16"/>
      <c r="Q194" s="16" t="s">
        <v>377</v>
      </c>
      <c r="R194" s="17" t="s">
        <v>19</v>
      </c>
      <c r="S194" s="18">
        <v>1</v>
      </c>
      <c r="T194" s="19"/>
      <c r="U194" s="19">
        <v>0</v>
      </c>
    </row>
    <row r="195" spans="1:21" ht="42.75" x14ac:dyDescent="0.25">
      <c r="A195" s="10" t="s">
        <v>187</v>
      </c>
      <c r="B195" s="11">
        <v>70890595</v>
      </c>
      <c r="C195" s="12" t="s">
        <v>188</v>
      </c>
      <c r="D195" s="50">
        <v>6682015</v>
      </c>
      <c r="E195" s="11" t="s">
        <v>189</v>
      </c>
      <c r="F195" s="11">
        <v>2015</v>
      </c>
      <c r="G195" s="13" t="s">
        <v>22</v>
      </c>
      <c r="H195" s="14">
        <v>6</v>
      </c>
      <c r="I195" s="14">
        <v>6</v>
      </c>
      <c r="J195" s="14">
        <v>6</v>
      </c>
      <c r="K195" s="14">
        <f t="shared" ref="K195:K258" si="3">I195-J195</f>
        <v>0</v>
      </c>
      <c r="L195" s="14"/>
      <c r="M195" s="43"/>
      <c r="N195" s="15"/>
      <c r="O195" s="15"/>
      <c r="P195" s="16"/>
      <c r="Q195" s="16" t="s">
        <v>377</v>
      </c>
      <c r="R195" s="17" t="s">
        <v>19</v>
      </c>
      <c r="S195" s="18">
        <v>1</v>
      </c>
      <c r="T195" s="19"/>
      <c r="U195" s="19">
        <v>0</v>
      </c>
    </row>
    <row r="196" spans="1:21" ht="42.75" x14ac:dyDescent="0.25">
      <c r="A196" s="22" t="s">
        <v>190</v>
      </c>
      <c r="B196" s="11">
        <v>44053991</v>
      </c>
      <c r="C196" s="12" t="s">
        <v>191</v>
      </c>
      <c r="D196" s="50">
        <v>3361845</v>
      </c>
      <c r="E196" s="11" t="s">
        <v>45</v>
      </c>
      <c r="F196" s="11">
        <v>2015</v>
      </c>
      <c r="G196" s="13" t="s">
        <v>18</v>
      </c>
      <c r="H196" s="14">
        <v>11.265000000000001</v>
      </c>
      <c r="I196" s="14">
        <v>11.265000000000001</v>
      </c>
      <c r="J196" s="14">
        <v>11.265000000000001</v>
      </c>
      <c r="K196" s="14">
        <f t="shared" si="3"/>
        <v>0</v>
      </c>
      <c r="L196" s="14"/>
      <c r="M196" s="43"/>
      <c r="N196" s="15"/>
      <c r="O196" s="15"/>
      <c r="P196" s="16"/>
      <c r="Q196" s="16" t="s">
        <v>378</v>
      </c>
      <c r="R196" s="17" t="s">
        <v>19</v>
      </c>
      <c r="S196" s="18">
        <v>0</v>
      </c>
      <c r="T196" s="19"/>
      <c r="U196" s="19">
        <v>0</v>
      </c>
    </row>
    <row r="197" spans="1:21" ht="42.75" x14ac:dyDescent="0.25">
      <c r="A197" s="22" t="s">
        <v>190</v>
      </c>
      <c r="B197" s="11">
        <v>44053991</v>
      </c>
      <c r="C197" s="12" t="s">
        <v>191</v>
      </c>
      <c r="D197" s="50">
        <v>7845129</v>
      </c>
      <c r="E197" s="11" t="s">
        <v>47</v>
      </c>
      <c r="F197" s="11">
        <v>2016</v>
      </c>
      <c r="G197" s="13" t="s">
        <v>22</v>
      </c>
      <c r="H197" s="14">
        <v>14</v>
      </c>
      <c r="I197" s="14">
        <v>14</v>
      </c>
      <c r="J197" s="14">
        <v>14</v>
      </c>
      <c r="K197" s="14">
        <f t="shared" si="3"/>
        <v>0</v>
      </c>
      <c r="L197" s="14"/>
      <c r="M197" s="43"/>
      <c r="N197" s="15"/>
      <c r="O197" s="15"/>
      <c r="P197" s="16"/>
      <c r="Q197" s="16" t="s">
        <v>378</v>
      </c>
      <c r="R197" s="17" t="s">
        <v>19</v>
      </c>
      <c r="S197" s="18">
        <v>0</v>
      </c>
      <c r="T197" s="19"/>
      <c r="U197" s="19">
        <v>0</v>
      </c>
    </row>
    <row r="198" spans="1:21" ht="42.75" x14ac:dyDescent="0.25">
      <c r="A198" s="22" t="s">
        <v>190</v>
      </c>
      <c r="B198" s="11">
        <v>44053991</v>
      </c>
      <c r="C198" s="12" t="s">
        <v>191</v>
      </c>
      <c r="D198" s="50">
        <v>1178467</v>
      </c>
      <c r="E198" s="11" t="s">
        <v>144</v>
      </c>
      <c r="F198" s="11">
        <v>2016</v>
      </c>
      <c r="G198" s="13" t="s">
        <v>18</v>
      </c>
      <c r="H198" s="14">
        <v>1.4</v>
      </c>
      <c r="I198" s="14">
        <v>1.4</v>
      </c>
      <c r="J198" s="14">
        <v>1.4</v>
      </c>
      <c r="K198" s="14">
        <f t="shared" si="3"/>
        <v>0</v>
      </c>
      <c r="L198" s="14"/>
      <c r="M198" s="43"/>
      <c r="N198" s="15"/>
      <c r="O198" s="15"/>
      <c r="P198" s="16"/>
      <c r="Q198" s="16" t="s">
        <v>378</v>
      </c>
      <c r="R198" s="17" t="s">
        <v>19</v>
      </c>
      <c r="S198" s="18">
        <v>0</v>
      </c>
      <c r="T198" s="19"/>
      <c r="U198" s="19">
        <v>0</v>
      </c>
    </row>
    <row r="199" spans="1:21" ht="42.75" x14ac:dyDescent="0.25">
      <c r="A199" s="10" t="s">
        <v>192</v>
      </c>
      <c r="B199" s="11">
        <v>26708451</v>
      </c>
      <c r="C199" s="12" t="s">
        <v>193</v>
      </c>
      <c r="D199" s="50">
        <v>1577569</v>
      </c>
      <c r="E199" s="11" t="s">
        <v>17</v>
      </c>
      <c r="F199" s="11">
        <v>2015</v>
      </c>
      <c r="G199" s="13" t="s">
        <v>18</v>
      </c>
      <c r="H199" s="14">
        <v>16.5</v>
      </c>
      <c r="I199" s="14">
        <v>16.5</v>
      </c>
      <c r="J199" s="14">
        <v>16.5</v>
      </c>
      <c r="K199" s="14">
        <f t="shared" si="3"/>
        <v>0</v>
      </c>
      <c r="L199" s="14"/>
      <c r="M199" s="43"/>
      <c r="N199" s="15"/>
      <c r="O199" s="15"/>
      <c r="P199" s="16"/>
      <c r="Q199" s="16" t="s">
        <v>379</v>
      </c>
      <c r="R199" s="17" t="s">
        <v>19</v>
      </c>
      <c r="S199" s="18">
        <v>0</v>
      </c>
      <c r="T199" s="19"/>
      <c r="U199" s="19">
        <v>0</v>
      </c>
    </row>
    <row r="200" spans="1:21" ht="42.75" x14ac:dyDescent="0.25">
      <c r="A200" s="10" t="s">
        <v>192</v>
      </c>
      <c r="B200" s="11">
        <v>26708451</v>
      </c>
      <c r="C200" s="12" t="s">
        <v>193</v>
      </c>
      <c r="D200" s="50">
        <v>2229881</v>
      </c>
      <c r="E200" s="11" t="s">
        <v>64</v>
      </c>
      <c r="F200" s="11">
        <v>2015</v>
      </c>
      <c r="G200" s="13" t="s">
        <v>18</v>
      </c>
      <c r="H200" s="14">
        <v>4.0990000000000002</v>
      </c>
      <c r="I200" s="14">
        <v>4.0990000000000002</v>
      </c>
      <c r="J200" s="14">
        <v>4.0990000000000002</v>
      </c>
      <c r="K200" s="14">
        <f t="shared" si="3"/>
        <v>0</v>
      </c>
      <c r="L200" s="14"/>
      <c r="M200" s="43"/>
      <c r="N200" s="15"/>
      <c r="O200" s="15"/>
      <c r="P200" s="16"/>
      <c r="Q200" s="16" t="s">
        <v>379</v>
      </c>
      <c r="R200" s="17" t="s">
        <v>19</v>
      </c>
      <c r="S200" s="18">
        <v>0</v>
      </c>
      <c r="T200" s="19"/>
      <c r="U200" s="19">
        <v>0</v>
      </c>
    </row>
    <row r="201" spans="1:21" ht="85.5" x14ac:dyDescent="0.25">
      <c r="A201" s="10" t="s">
        <v>192</v>
      </c>
      <c r="B201" s="11">
        <v>26708451</v>
      </c>
      <c r="C201" s="12" t="s">
        <v>193</v>
      </c>
      <c r="D201" s="50">
        <v>4546630</v>
      </c>
      <c r="E201" s="11" t="s">
        <v>161</v>
      </c>
      <c r="F201" s="11">
        <v>2015</v>
      </c>
      <c r="G201" s="13" t="s">
        <v>18</v>
      </c>
      <c r="H201" s="14">
        <v>0.5</v>
      </c>
      <c r="I201" s="14">
        <v>0.5</v>
      </c>
      <c r="J201" s="14">
        <v>0.5</v>
      </c>
      <c r="K201" s="14">
        <f t="shared" si="3"/>
        <v>0</v>
      </c>
      <c r="L201" s="14"/>
      <c r="M201" s="43"/>
      <c r="N201" s="15"/>
      <c r="O201" s="15"/>
      <c r="P201" s="16"/>
      <c r="Q201" s="16" t="s">
        <v>379</v>
      </c>
      <c r="R201" s="17" t="s">
        <v>19</v>
      </c>
      <c r="S201" s="18">
        <v>0</v>
      </c>
      <c r="T201" s="19"/>
      <c r="U201" s="19">
        <v>0</v>
      </c>
    </row>
    <row r="202" spans="1:21" ht="42.75" x14ac:dyDescent="0.25">
      <c r="A202" s="10" t="s">
        <v>194</v>
      </c>
      <c r="B202" s="11">
        <v>296244</v>
      </c>
      <c r="C202" s="12" t="s">
        <v>195</v>
      </c>
      <c r="D202" s="50">
        <v>9130072</v>
      </c>
      <c r="E202" s="11" t="s">
        <v>48</v>
      </c>
      <c r="F202" s="11">
        <v>2015</v>
      </c>
      <c r="G202" s="13" t="s">
        <v>18</v>
      </c>
      <c r="H202" s="14">
        <v>5.3</v>
      </c>
      <c r="I202" s="14">
        <v>5.3</v>
      </c>
      <c r="J202" s="14">
        <v>5.3</v>
      </c>
      <c r="K202" s="14">
        <f t="shared" si="3"/>
        <v>0</v>
      </c>
      <c r="L202" s="14"/>
      <c r="M202" s="43"/>
      <c r="N202" s="15"/>
      <c r="O202" s="15"/>
      <c r="P202" s="16"/>
      <c r="Q202" s="16" t="s">
        <v>380</v>
      </c>
      <c r="R202" s="17" t="s">
        <v>19</v>
      </c>
      <c r="S202" s="18">
        <v>0</v>
      </c>
      <c r="T202" s="19"/>
      <c r="U202" s="19">
        <v>0</v>
      </c>
    </row>
    <row r="203" spans="1:21" ht="57" x14ac:dyDescent="0.25">
      <c r="A203" s="10" t="s">
        <v>196</v>
      </c>
      <c r="B203" s="11">
        <v>301078</v>
      </c>
      <c r="C203" s="12" t="s">
        <v>197</v>
      </c>
      <c r="D203" s="50">
        <v>8717119</v>
      </c>
      <c r="E203" s="11" t="s">
        <v>48</v>
      </c>
      <c r="F203" s="11">
        <v>2015</v>
      </c>
      <c r="G203" s="13" t="s">
        <v>18</v>
      </c>
      <c r="H203" s="14">
        <v>2.9</v>
      </c>
      <c r="I203" s="14">
        <v>2.9</v>
      </c>
      <c r="J203" s="14">
        <v>2.9</v>
      </c>
      <c r="K203" s="14">
        <f t="shared" si="3"/>
        <v>0</v>
      </c>
      <c r="L203" s="14"/>
      <c r="M203" s="43"/>
      <c r="N203" s="15"/>
      <c r="O203" s="15"/>
      <c r="P203" s="16"/>
      <c r="Q203" s="16" t="s">
        <v>381</v>
      </c>
      <c r="R203" s="17" t="s">
        <v>19</v>
      </c>
      <c r="S203" s="18">
        <v>0</v>
      </c>
      <c r="T203" s="19"/>
      <c r="U203" s="19">
        <v>0</v>
      </c>
    </row>
    <row r="204" spans="1:21" ht="42.75" x14ac:dyDescent="0.25">
      <c r="A204" s="10" t="s">
        <v>198</v>
      </c>
      <c r="B204" s="11">
        <v>301329</v>
      </c>
      <c r="C204" s="12" t="s">
        <v>199</v>
      </c>
      <c r="D204" s="50">
        <v>2187547</v>
      </c>
      <c r="E204" s="11" t="s">
        <v>48</v>
      </c>
      <c r="F204" s="11">
        <v>2015</v>
      </c>
      <c r="G204" s="13" t="s">
        <v>18</v>
      </c>
      <c r="H204" s="14">
        <v>2.1429999999999998</v>
      </c>
      <c r="I204" s="14">
        <v>2.1429999999999998</v>
      </c>
      <c r="J204" s="14">
        <v>2.1429999999999998</v>
      </c>
      <c r="K204" s="14">
        <f t="shared" si="3"/>
        <v>0</v>
      </c>
      <c r="L204" s="14"/>
      <c r="M204" s="43"/>
      <c r="N204" s="15"/>
      <c r="O204" s="15"/>
      <c r="P204" s="16"/>
      <c r="Q204" s="16" t="s">
        <v>382</v>
      </c>
      <c r="R204" s="17" t="s">
        <v>19</v>
      </c>
      <c r="S204" s="18">
        <v>0</v>
      </c>
      <c r="T204" s="19"/>
      <c r="U204" s="19">
        <v>0</v>
      </c>
    </row>
    <row r="205" spans="1:21" ht="91.5" customHeight="1" x14ac:dyDescent="0.25">
      <c r="A205" s="12" t="s">
        <v>200</v>
      </c>
      <c r="B205" s="11">
        <v>70856478</v>
      </c>
      <c r="C205" s="12" t="s">
        <v>201</v>
      </c>
      <c r="D205" s="50">
        <v>2888527</v>
      </c>
      <c r="E205" s="11" t="s">
        <v>32</v>
      </c>
      <c r="F205" s="11">
        <v>2016</v>
      </c>
      <c r="G205" s="13" t="s">
        <v>18</v>
      </c>
      <c r="H205" s="14">
        <v>1</v>
      </c>
      <c r="I205" s="14">
        <v>1</v>
      </c>
      <c r="J205" s="14">
        <v>1</v>
      </c>
      <c r="K205" s="14">
        <f t="shared" si="3"/>
        <v>0</v>
      </c>
      <c r="L205" s="14"/>
      <c r="M205" s="43"/>
      <c r="N205" s="15"/>
      <c r="O205" s="15"/>
      <c r="P205" s="16"/>
      <c r="Q205" s="16" t="s">
        <v>383</v>
      </c>
      <c r="R205" s="17" t="s">
        <v>41</v>
      </c>
      <c r="S205" s="18">
        <v>0</v>
      </c>
      <c r="T205" s="19"/>
      <c r="U205" s="19">
        <v>0</v>
      </c>
    </row>
    <row r="206" spans="1:21" ht="42.75" x14ac:dyDescent="0.25">
      <c r="A206" s="23" t="s">
        <v>202</v>
      </c>
      <c r="B206" s="24">
        <v>4871243</v>
      </c>
      <c r="C206" s="23" t="s">
        <v>203</v>
      </c>
      <c r="D206" s="52">
        <v>5984648</v>
      </c>
      <c r="E206" s="24" t="s">
        <v>54</v>
      </c>
      <c r="F206" s="24">
        <v>2018</v>
      </c>
      <c r="G206" s="26" t="s">
        <v>18</v>
      </c>
      <c r="H206" s="14">
        <v>2.5</v>
      </c>
      <c r="I206" s="14">
        <v>2.5</v>
      </c>
      <c r="J206" s="14">
        <v>2.5</v>
      </c>
      <c r="K206" s="14">
        <f t="shared" si="3"/>
        <v>0</v>
      </c>
      <c r="L206" s="14"/>
      <c r="M206" s="45"/>
      <c r="N206" s="27"/>
      <c r="O206" s="27"/>
      <c r="P206" s="29"/>
      <c r="Q206" s="16" t="s">
        <v>384</v>
      </c>
      <c r="R206" s="30" t="s">
        <v>19</v>
      </c>
      <c r="S206" s="18">
        <v>0</v>
      </c>
      <c r="T206" s="19"/>
      <c r="U206" s="19">
        <v>0</v>
      </c>
    </row>
    <row r="207" spans="1:21" ht="42.75" x14ac:dyDescent="0.25">
      <c r="A207" s="10" t="s">
        <v>204</v>
      </c>
      <c r="B207" s="11">
        <v>70890871</v>
      </c>
      <c r="C207" s="12" t="s">
        <v>205</v>
      </c>
      <c r="D207" s="50">
        <v>9398030</v>
      </c>
      <c r="E207" s="11" t="s">
        <v>37</v>
      </c>
      <c r="F207" s="11">
        <v>2015</v>
      </c>
      <c r="G207" s="13" t="s">
        <v>22</v>
      </c>
      <c r="H207" s="14">
        <v>94</v>
      </c>
      <c r="I207" s="14">
        <v>94</v>
      </c>
      <c r="J207" s="14">
        <v>94</v>
      </c>
      <c r="K207" s="14">
        <f t="shared" si="3"/>
        <v>0</v>
      </c>
      <c r="L207" s="14"/>
      <c r="M207" s="43"/>
      <c r="N207" s="15"/>
      <c r="O207" s="15"/>
      <c r="P207" s="16"/>
      <c r="Q207" s="16" t="s">
        <v>385</v>
      </c>
      <c r="R207" s="17" t="s">
        <v>19</v>
      </c>
      <c r="S207" s="18">
        <v>1</v>
      </c>
      <c r="T207" s="19"/>
      <c r="U207" s="19">
        <v>0</v>
      </c>
    </row>
    <row r="208" spans="1:21" ht="42.75" x14ac:dyDescent="0.25">
      <c r="A208" s="10" t="s">
        <v>204</v>
      </c>
      <c r="B208" s="11">
        <v>70890871</v>
      </c>
      <c r="C208" s="12" t="s">
        <v>205</v>
      </c>
      <c r="D208" s="50">
        <v>9965783</v>
      </c>
      <c r="E208" s="11" t="s">
        <v>23</v>
      </c>
      <c r="F208" s="11">
        <v>2015</v>
      </c>
      <c r="G208" s="13" t="s">
        <v>22</v>
      </c>
      <c r="H208" s="14">
        <v>18</v>
      </c>
      <c r="I208" s="14">
        <v>18</v>
      </c>
      <c r="J208" s="14">
        <v>18</v>
      </c>
      <c r="K208" s="14">
        <f t="shared" si="3"/>
        <v>0</v>
      </c>
      <c r="L208" s="14"/>
      <c r="M208" s="43"/>
      <c r="N208" s="15"/>
      <c r="O208" s="15"/>
      <c r="P208" s="16"/>
      <c r="Q208" s="16" t="s">
        <v>385</v>
      </c>
      <c r="R208" s="17" t="s">
        <v>19</v>
      </c>
      <c r="S208" s="18">
        <v>1</v>
      </c>
      <c r="T208" s="19"/>
      <c r="U208" s="19">
        <v>0</v>
      </c>
    </row>
    <row r="209" spans="1:21" ht="42.75" x14ac:dyDescent="0.25">
      <c r="A209" s="10" t="s">
        <v>204</v>
      </c>
      <c r="B209" s="11">
        <v>70890871</v>
      </c>
      <c r="C209" s="12" t="s">
        <v>205</v>
      </c>
      <c r="D209" s="50">
        <v>7314180</v>
      </c>
      <c r="E209" s="11" t="s">
        <v>47</v>
      </c>
      <c r="F209" s="11">
        <v>2017</v>
      </c>
      <c r="G209" s="13" t="s">
        <v>22</v>
      </c>
      <c r="H209" s="14">
        <v>33</v>
      </c>
      <c r="I209" s="14">
        <v>33</v>
      </c>
      <c r="J209" s="14">
        <v>33</v>
      </c>
      <c r="K209" s="14">
        <f t="shared" si="3"/>
        <v>0</v>
      </c>
      <c r="L209" s="14"/>
      <c r="M209" s="43"/>
      <c r="N209" s="15"/>
      <c r="O209" s="15"/>
      <c r="P209" s="16"/>
      <c r="Q209" s="16" t="s">
        <v>385</v>
      </c>
      <c r="R209" s="17" t="s">
        <v>19</v>
      </c>
      <c r="S209" s="18">
        <v>1</v>
      </c>
      <c r="T209" s="19"/>
      <c r="U209" s="19">
        <v>0</v>
      </c>
    </row>
    <row r="210" spans="1:21" ht="42.75" x14ac:dyDescent="0.25">
      <c r="A210" s="10" t="s">
        <v>206</v>
      </c>
      <c r="B210" s="11">
        <v>636177</v>
      </c>
      <c r="C210" s="12" t="s">
        <v>207</v>
      </c>
      <c r="D210" s="50">
        <v>6694421</v>
      </c>
      <c r="E210" s="11" t="s">
        <v>48</v>
      </c>
      <c r="F210" s="11">
        <v>2015</v>
      </c>
      <c r="G210" s="13" t="s">
        <v>18</v>
      </c>
      <c r="H210" s="14">
        <v>1.081</v>
      </c>
      <c r="I210" s="14">
        <v>1.024</v>
      </c>
      <c r="J210" s="14">
        <v>1.024</v>
      </c>
      <c r="K210" s="14">
        <f t="shared" si="3"/>
        <v>0</v>
      </c>
      <c r="L210" s="14"/>
      <c r="M210" s="43"/>
      <c r="N210" s="15"/>
      <c r="O210" s="15"/>
      <c r="P210" s="16"/>
      <c r="Q210" s="16" t="s">
        <v>386</v>
      </c>
      <c r="R210" s="17" t="s">
        <v>19</v>
      </c>
      <c r="S210" s="18">
        <v>0</v>
      </c>
      <c r="T210" s="19"/>
      <c r="U210" s="19">
        <v>0</v>
      </c>
    </row>
    <row r="211" spans="1:21" ht="38.25" x14ac:dyDescent="0.25">
      <c r="A211" s="10" t="s">
        <v>208</v>
      </c>
      <c r="B211" s="11">
        <v>636037</v>
      </c>
      <c r="C211" s="12" t="s">
        <v>209</v>
      </c>
      <c r="D211" s="50">
        <v>4488828</v>
      </c>
      <c r="E211" s="11" t="s">
        <v>48</v>
      </c>
      <c r="F211" s="11">
        <v>2015</v>
      </c>
      <c r="G211" s="13" t="s">
        <v>18</v>
      </c>
      <c r="H211" s="14">
        <v>4.5</v>
      </c>
      <c r="I211" s="14">
        <v>4.5</v>
      </c>
      <c r="J211" s="14">
        <v>4.5</v>
      </c>
      <c r="K211" s="14">
        <f t="shared" si="3"/>
        <v>0</v>
      </c>
      <c r="L211" s="14"/>
      <c r="M211" s="43"/>
      <c r="N211" s="15"/>
      <c r="O211" s="15"/>
      <c r="P211" s="16"/>
      <c r="Q211" s="16" t="s">
        <v>387</v>
      </c>
      <c r="R211" s="17" t="s">
        <v>19</v>
      </c>
      <c r="S211" s="18">
        <v>0</v>
      </c>
      <c r="T211" s="19"/>
      <c r="U211" s="19">
        <v>0</v>
      </c>
    </row>
    <row r="212" spans="1:21" ht="38.25" x14ac:dyDescent="0.25">
      <c r="A212" s="10" t="s">
        <v>301</v>
      </c>
      <c r="B212" s="11">
        <v>302104</v>
      </c>
      <c r="C212" s="12" t="s">
        <v>297</v>
      </c>
      <c r="D212" s="50">
        <v>6768700</v>
      </c>
      <c r="E212" s="11" t="s">
        <v>48</v>
      </c>
      <c r="F212" s="11">
        <v>2020</v>
      </c>
      <c r="G212" s="13" t="s">
        <v>18</v>
      </c>
      <c r="H212" s="14">
        <v>2.5</v>
      </c>
      <c r="I212" s="14">
        <v>2.5</v>
      </c>
      <c r="J212" s="14">
        <v>2.5</v>
      </c>
      <c r="K212" s="14">
        <f t="shared" si="3"/>
        <v>0</v>
      </c>
      <c r="L212" s="14"/>
      <c r="M212" s="56"/>
      <c r="N212" s="55"/>
      <c r="O212" s="55"/>
      <c r="P212" s="57"/>
      <c r="Q212" s="16" t="s">
        <v>388</v>
      </c>
      <c r="R212" s="17" t="s">
        <v>19</v>
      </c>
      <c r="S212" s="18">
        <v>0</v>
      </c>
      <c r="T212" s="19"/>
      <c r="U212" s="19"/>
    </row>
    <row r="213" spans="1:21" ht="42.75" x14ac:dyDescent="0.25">
      <c r="A213" s="10" t="s">
        <v>210</v>
      </c>
      <c r="B213" s="11">
        <v>66932246</v>
      </c>
      <c r="C213" s="12" t="s">
        <v>211</v>
      </c>
      <c r="D213" s="50">
        <v>6162164</v>
      </c>
      <c r="E213" s="11" t="s">
        <v>32</v>
      </c>
      <c r="F213" s="11">
        <v>2015</v>
      </c>
      <c r="G213" s="13" t="s">
        <v>18</v>
      </c>
      <c r="H213" s="14">
        <v>0.85</v>
      </c>
      <c r="I213" s="14">
        <v>0.85</v>
      </c>
      <c r="J213" s="14">
        <v>0.85</v>
      </c>
      <c r="K213" s="14">
        <f t="shared" si="3"/>
        <v>0</v>
      </c>
      <c r="L213" s="14"/>
      <c r="M213" s="43"/>
      <c r="N213" s="15"/>
      <c r="O213" s="15"/>
      <c r="P213" s="16"/>
      <c r="Q213" s="16" t="s">
        <v>389</v>
      </c>
      <c r="R213" s="17" t="s">
        <v>19</v>
      </c>
      <c r="S213" s="18">
        <v>0</v>
      </c>
      <c r="T213" s="19"/>
      <c r="U213" s="19">
        <v>0</v>
      </c>
    </row>
    <row r="214" spans="1:21" ht="85.5" x14ac:dyDescent="0.25">
      <c r="A214" s="10" t="s">
        <v>210</v>
      </c>
      <c r="B214" s="11">
        <v>66932246</v>
      </c>
      <c r="C214" s="12" t="s">
        <v>211</v>
      </c>
      <c r="D214" s="50">
        <v>3309726</v>
      </c>
      <c r="E214" s="11" t="s">
        <v>161</v>
      </c>
      <c r="F214" s="11">
        <v>2015</v>
      </c>
      <c r="G214" s="13" t="s">
        <v>18</v>
      </c>
      <c r="H214" s="14">
        <v>0.85</v>
      </c>
      <c r="I214" s="14">
        <v>0.85</v>
      </c>
      <c r="J214" s="14">
        <v>0.85</v>
      </c>
      <c r="K214" s="14">
        <f t="shared" si="3"/>
        <v>0</v>
      </c>
      <c r="L214" s="14"/>
      <c r="M214" s="43"/>
      <c r="N214" s="15"/>
      <c r="O214" s="15"/>
      <c r="P214" s="16"/>
      <c r="Q214" s="16" t="s">
        <v>389</v>
      </c>
      <c r="R214" s="17" t="s">
        <v>19</v>
      </c>
      <c r="S214" s="18">
        <v>0</v>
      </c>
      <c r="T214" s="19"/>
      <c r="U214" s="19">
        <v>0</v>
      </c>
    </row>
    <row r="215" spans="1:21" ht="42.75" x14ac:dyDescent="0.25">
      <c r="A215" s="10" t="s">
        <v>210</v>
      </c>
      <c r="B215" s="11">
        <v>66932246</v>
      </c>
      <c r="C215" s="12" t="s">
        <v>211</v>
      </c>
      <c r="D215" s="50">
        <v>2176761</v>
      </c>
      <c r="E215" s="11" t="s">
        <v>76</v>
      </c>
      <c r="F215" s="11">
        <v>2015</v>
      </c>
      <c r="G215" s="13" t="s">
        <v>18</v>
      </c>
      <c r="H215" s="14">
        <v>0.94</v>
      </c>
      <c r="I215" s="14">
        <v>0.94</v>
      </c>
      <c r="J215" s="14">
        <v>0.94</v>
      </c>
      <c r="K215" s="14">
        <f t="shared" si="3"/>
        <v>0</v>
      </c>
      <c r="L215" s="14"/>
      <c r="M215" s="43"/>
      <c r="N215" s="15"/>
      <c r="O215" s="15"/>
      <c r="P215" s="16"/>
      <c r="Q215" s="16" t="s">
        <v>389</v>
      </c>
      <c r="R215" s="17" t="s">
        <v>19</v>
      </c>
      <c r="S215" s="18">
        <v>0</v>
      </c>
      <c r="T215" s="19"/>
      <c r="U215" s="19">
        <v>0</v>
      </c>
    </row>
    <row r="216" spans="1:21" ht="42.75" x14ac:dyDescent="0.25">
      <c r="A216" s="10" t="s">
        <v>210</v>
      </c>
      <c r="B216" s="11">
        <v>66932246</v>
      </c>
      <c r="C216" s="12" t="s">
        <v>211</v>
      </c>
      <c r="D216" s="50">
        <v>5597950</v>
      </c>
      <c r="E216" s="11" t="s">
        <v>213</v>
      </c>
      <c r="F216" s="11">
        <v>2015</v>
      </c>
      <c r="G216" s="13" t="s">
        <v>18</v>
      </c>
      <c r="H216" s="14">
        <v>1.35</v>
      </c>
      <c r="I216" s="14">
        <v>1.35</v>
      </c>
      <c r="J216" s="14">
        <v>1.35</v>
      </c>
      <c r="K216" s="14">
        <f t="shared" si="3"/>
        <v>0</v>
      </c>
      <c r="L216" s="14"/>
      <c r="M216" s="43"/>
      <c r="N216" s="15"/>
      <c r="O216" s="15"/>
      <c r="P216" s="16"/>
      <c r="Q216" s="16" t="s">
        <v>389</v>
      </c>
      <c r="R216" s="17" t="s">
        <v>19</v>
      </c>
      <c r="S216" s="18">
        <v>0</v>
      </c>
      <c r="T216" s="19"/>
      <c r="U216" s="19">
        <v>0</v>
      </c>
    </row>
    <row r="217" spans="1:21" ht="71.25" x14ac:dyDescent="0.25">
      <c r="A217" s="10" t="s">
        <v>214</v>
      </c>
      <c r="B217" s="11">
        <v>849081</v>
      </c>
      <c r="C217" s="12" t="s">
        <v>215</v>
      </c>
      <c r="D217" s="50">
        <v>7489419</v>
      </c>
      <c r="E217" s="11" t="s">
        <v>176</v>
      </c>
      <c r="F217" s="11">
        <v>2015</v>
      </c>
      <c r="G217" s="13" t="s">
        <v>22</v>
      </c>
      <c r="H217" s="14">
        <v>20</v>
      </c>
      <c r="I217" s="14">
        <v>20</v>
      </c>
      <c r="J217" s="14">
        <v>20</v>
      </c>
      <c r="K217" s="14">
        <f t="shared" si="3"/>
        <v>0</v>
      </c>
      <c r="L217" s="14"/>
      <c r="M217" s="43"/>
      <c r="N217" s="15"/>
      <c r="O217" s="15"/>
      <c r="P217" s="16"/>
      <c r="Q217" s="16" t="s">
        <v>390</v>
      </c>
      <c r="R217" s="17" t="s">
        <v>19</v>
      </c>
      <c r="S217" s="18">
        <v>0.5</v>
      </c>
      <c r="T217" s="19"/>
      <c r="U217" s="19">
        <v>0</v>
      </c>
    </row>
    <row r="218" spans="1:21" ht="42.75" x14ac:dyDescent="0.25">
      <c r="A218" s="10" t="s">
        <v>216</v>
      </c>
      <c r="B218" s="11">
        <v>26667924</v>
      </c>
      <c r="C218" s="12" t="s">
        <v>217</v>
      </c>
      <c r="D218" s="50">
        <v>1753789</v>
      </c>
      <c r="E218" s="11" t="s">
        <v>45</v>
      </c>
      <c r="F218" s="11">
        <v>2015</v>
      </c>
      <c r="G218" s="13" t="s">
        <v>18</v>
      </c>
      <c r="H218" s="14">
        <v>3</v>
      </c>
      <c r="I218" s="14">
        <v>3</v>
      </c>
      <c r="J218" s="14">
        <v>3</v>
      </c>
      <c r="K218" s="14">
        <f t="shared" si="3"/>
        <v>0</v>
      </c>
      <c r="L218" s="14"/>
      <c r="M218" s="43"/>
      <c r="N218" s="15"/>
      <c r="O218" s="15"/>
      <c r="P218" s="16"/>
      <c r="Q218" s="16" t="s">
        <v>391</v>
      </c>
      <c r="R218" s="17" t="s">
        <v>19</v>
      </c>
      <c r="S218" s="18">
        <v>0</v>
      </c>
      <c r="T218" s="19"/>
      <c r="U218" s="19">
        <v>0</v>
      </c>
    </row>
    <row r="219" spans="1:21" ht="42.75" x14ac:dyDescent="0.25">
      <c r="A219" s="10" t="s">
        <v>218</v>
      </c>
      <c r="B219" s="11">
        <v>60803291</v>
      </c>
      <c r="C219" s="12" t="s">
        <v>219</v>
      </c>
      <c r="D219" s="50">
        <v>6436814</v>
      </c>
      <c r="E219" s="11" t="s">
        <v>32</v>
      </c>
      <c r="F219" s="11">
        <v>2015</v>
      </c>
      <c r="G219" s="13" t="s">
        <v>18</v>
      </c>
      <c r="H219" s="14">
        <v>3</v>
      </c>
      <c r="I219" s="14">
        <v>3</v>
      </c>
      <c r="J219" s="14">
        <v>3</v>
      </c>
      <c r="K219" s="14">
        <f t="shared" si="3"/>
        <v>0</v>
      </c>
      <c r="L219" s="14"/>
      <c r="M219" s="43"/>
      <c r="N219" s="15"/>
      <c r="O219" s="15"/>
      <c r="P219" s="16"/>
      <c r="Q219" s="16" t="s">
        <v>392</v>
      </c>
      <c r="R219" s="17" t="s">
        <v>19</v>
      </c>
      <c r="S219" s="18">
        <v>0</v>
      </c>
      <c r="T219" s="19"/>
      <c r="U219" s="19">
        <v>0</v>
      </c>
    </row>
    <row r="220" spans="1:21" ht="42.75" x14ac:dyDescent="0.25">
      <c r="A220" s="10" t="s">
        <v>218</v>
      </c>
      <c r="B220" s="11">
        <v>60803291</v>
      </c>
      <c r="C220" s="12" t="s">
        <v>219</v>
      </c>
      <c r="D220" s="50">
        <v>8526003</v>
      </c>
      <c r="E220" s="11" t="s">
        <v>71</v>
      </c>
      <c r="F220" s="11">
        <v>2016</v>
      </c>
      <c r="G220" s="13" t="s">
        <v>18</v>
      </c>
      <c r="H220" s="14">
        <v>4.5</v>
      </c>
      <c r="I220" s="14">
        <v>4.5</v>
      </c>
      <c r="J220" s="14">
        <v>4.5</v>
      </c>
      <c r="K220" s="14">
        <f t="shared" si="3"/>
        <v>0</v>
      </c>
      <c r="L220" s="14"/>
      <c r="M220" s="43"/>
      <c r="N220" s="15"/>
      <c r="O220" s="15"/>
      <c r="P220" s="16"/>
      <c r="Q220" s="16" t="s">
        <v>392</v>
      </c>
      <c r="R220" s="17" t="s">
        <v>41</v>
      </c>
      <c r="S220" s="18">
        <v>0</v>
      </c>
      <c r="T220" s="19"/>
      <c r="U220" s="19">
        <v>0</v>
      </c>
    </row>
    <row r="221" spans="1:21" ht="42.75" x14ac:dyDescent="0.25">
      <c r="A221" s="10" t="s">
        <v>218</v>
      </c>
      <c r="B221" s="11">
        <v>60803291</v>
      </c>
      <c r="C221" s="12" t="s">
        <v>219</v>
      </c>
      <c r="D221" s="50">
        <v>1777712</v>
      </c>
      <c r="E221" s="11" t="s">
        <v>64</v>
      </c>
      <c r="F221" s="11">
        <v>2015</v>
      </c>
      <c r="G221" s="13" t="s">
        <v>18</v>
      </c>
      <c r="H221" s="14">
        <v>5.8</v>
      </c>
      <c r="I221" s="14">
        <v>5.8</v>
      </c>
      <c r="J221" s="14">
        <v>5.8</v>
      </c>
      <c r="K221" s="14">
        <f t="shared" si="3"/>
        <v>0</v>
      </c>
      <c r="L221" s="14"/>
      <c r="M221" s="43"/>
      <c r="N221" s="15"/>
      <c r="O221" s="15"/>
      <c r="P221" s="16"/>
      <c r="Q221" s="16" t="s">
        <v>392</v>
      </c>
      <c r="R221" s="17" t="s">
        <v>19</v>
      </c>
      <c r="S221" s="18">
        <v>0</v>
      </c>
      <c r="T221" s="19"/>
      <c r="U221" s="19">
        <v>0</v>
      </c>
    </row>
    <row r="222" spans="1:21" ht="42.75" x14ac:dyDescent="0.25">
      <c r="A222" s="10" t="s">
        <v>220</v>
      </c>
      <c r="B222" s="11">
        <v>70632596</v>
      </c>
      <c r="C222" s="12" t="s">
        <v>221</v>
      </c>
      <c r="D222" s="50">
        <v>9423114</v>
      </c>
      <c r="E222" s="11" t="s">
        <v>17</v>
      </c>
      <c r="F222" s="11">
        <v>2015</v>
      </c>
      <c r="G222" s="13" t="s">
        <v>18</v>
      </c>
      <c r="H222" s="14">
        <v>4.7969999999999997</v>
      </c>
      <c r="I222" s="14">
        <v>4.7969999999999997</v>
      </c>
      <c r="J222" s="14">
        <v>4.7969999999999997</v>
      </c>
      <c r="K222" s="14">
        <f t="shared" si="3"/>
        <v>0</v>
      </c>
      <c r="L222" s="14"/>
      <c r="M222" s="43"/>
      <c r="N222" s="15"/>
      <c r="O222" s="15"/>
      <c r="P222" s="16"/>
      <c r="Q222" s="16" t="s">
        <v>393</v>
      </c>
      <c r="R222" s="17" t="s">
        <v>19</v>
      </c>
      <c r="S222" s="18">
        <v>0</v>
      </c>
      <c r="T222" s="19"/>
      <c r="U222" s="19">
        <v>0</v>
      </c>
    </row>
    <row r="223" spans="1:21" ht="42.75" x14ac:dyDescent="0.25">
      <c r="A223" s="10" t="s">
        <v>222</v>
      </c>
      <c r="B223" s="11">
        <v>27793923</v>
      </c>
      <c r="C223" s="12" t="s">
        <v>223</v>
      </c>
      <c r="D223" s="50">
        <v>4284929</v>
      </c>
      <c r="E223" s="11" t="s">
        <v>48</v>
      </c>
      <c r="F223" s="11">
        <v>2015</v>
      </c>
      <c r="G223" s="13" t="s">
        <v>18</v>
      </c>
      <c r="H223" s="14">
        <v>6.5</v>
      </c>
      <c r="I223" s="14">
        <v>6.5</v>
      </c>
      <c r="J223" s="14">
        <v>6.5</v>
      </c>
      <c r="K223" s="14">
        <f t="shared" si="3"/>
        <v>0</v>
      </c>
      <c r="L223" s="14"/>
      <c r="M223" s="43"/>
      <c r="N223" s="15"/>
      <c r="O223" s="15"/>
      <c r="P223" s="16"/>
      <c r="Q223" s="16" t="s">
        <v>394</v>
      </c>
      <c r="R223" s="17" t="s">
        <v>19</v>
      </c>
      <c r="S223" s="18">
        <v>0</v>
      </c>
      <c r="T223" s="19"/>
      <c r="U223" s="19">
        <v>0</v>
      </c>
    </row>
    <row r="224" spans="1:21" ht="42.75" x14ac:dyDescent="0.25">
      <c r="A224" s="10" t="s">
        <v>224</v>
      </c>
      <c r="B224" s="11">
        <v>69746338</v>
      </c>
      <c r="C224" s="12" t="s">
        <v>225</v>
      </c>
      <c r="D224" s="50">
        <v>1181164</v>
      </c>
      <c r="E224" s="11" t="s">
        <v>17</v>
      </c>
      <c r="F224" s="11">
        <v>2015</v>
      </c>
      <c r="G224" s="13" t="s">
        <v>18</v>
      </c>
      <c r="H224" s="14">
        <v>7.0519999999999996</v>
      </c>
      <c r="I224" s="14">
        <v>7.0519999999999996</v>
      </c>
      <c r="J224" s="14">
        <v>7.0519999999999996</v>
      </c>
      <c r="K224" s="14">
        <f t="shared" si="3"/>
        <v>0</v>
      </c>
      <c r="L224" s="14"/>
      <c r="M224" s="43"/>
      <c r="N224" s="15"/>
      <c r="O224" s="15"/>
      <c r="P224" s="16"/>
      <c r="Q224" s="16" t="s">
        <v>395</v>
      </c>
      <c r="R224" s="17" t="s">
        <v>19</v>
      </c>
      <c r="S224" s="18">
        <v>0</v>
      </c>
      <c r="T224" s="19"/>
      <c r="U224" s="19">
        <v>0</v>
      </c>
    </row>
    <row r="225" spans="1:21" ht="42.75" x14ac:dyDescent="0.25">
      <c r="A225" s="10" t="s">
        <v>226</v>
      </c>
      <c r="B225" s="11">
        <v>25843907</v>
      </c>
      <c r="C225" s="12" t="s">
        <v>227</v>
      </c>
      <c r="D225" s="50">
        <v>2983262</v>
      </c>
      <c r="E225" s="11" t="s">
        <v>302</v>
      </c>
      <c r="F225" s="11">
        <v>2015</v>
      </c>
      <c r="G225" s="13" t="s">
        <v>22</v>
      </c>
      <c r="H225" s="14">
        <v>0</v>
      </c>
      <c r="I225" s="14">
        <v>0</v>
      </c>
      <c r="J225" s="14">
        <v>0</v>
      </c>
      <c r="K225" s="14">
        <f t="shared" si="3"/>
        <v>0</v>
      </c>
      <c r="L225" s="14"/>
      <c r="M225" s="43">
        <v>14</v>
      </c>
      <c r="N225" s="15"/>
      <c r="O225" s="15"/>
      <c r="P225" s="16"/>
      <c r="Q225" s="16" t="s">
        <v>396</v>
      </c>
      <c r="R225" s="17" t="s">
        <v>19</v>
      </c>
      <c r="S225" s="18">
        <v>0</v>
      </c>
      <c r="T225" s="19">
        <v>1</v>
      </c>
      <c r="U225" s="19">
        <v>1</v>
      </c>
    </row>
    <row r="226" spans="1:21" ht="42.75" x14ac:dyDescent="0.25">
      <c r="A226" s="10" t="s">
        <v>226</v>
      </c>
      <c r="B226" s="11">
        <v>25843907</v>
      </c>
      <c r="C226" s="12" t="s">
        <v>227</v>
      </c>
      <c r="D226" s="50">
        <v>9085387</v>
      </c>
      <c r="E226" s="11" t="s">
        <v>45</v>
      </c>
      <c r="F226" s="11">
        <v>2015</v>
      </c>
      <c r="G226" s="13" t="s">
        <v>18</v>
      </c>
      <c r="H226" s="14">
        <v>5.75</v>
      </c>
      <c r="I226" s="14">
        <v>5.75</v>
      </c>
      <c r="J226" s="14">
        <v>5.75</v>
      </c>
      <c r="K226" s="14">
        <f t="shared" si="3"/>
        <v>0</v>
      </c>
      <c r="L226" s="14"/>
      <c r="M226" s="43"/>
      <c r="N226" s="15"/>
      <c r="O226" s="15"/>
      <c r="P226" s="16"/>
      <c r="Q226" s="16" t="s">
        <v>396</v>
      </c>
      <c r="R226" s="17" t="s">
        <v>19</v>
      </c>
      <c r="S226" s="18">
        <v>0</v>
      </c>
      <c r="T226" s="19"/>
      <c r="U226" s="19">
        <v>0</v>
      </c>
    </row>
    <row r="227" spans="1:21" ht="42.75" x14ac:dyDescent="0.25">
      <c r="A227" s="10" t="s">
        <v>226</v>
      </c>
      <c r="B227" s="11">
        <v>25843907</v>
      </c>
      <c r="C227" s="12" t="s">
        <v>227</v>
      </c>
      <c r="D227" s="50">
        <v>4911368</v>
      </c>
      <c r="E227" s="11" t="s">
        <v>69</v>
      </c>
      <c r="F227" s="11">
        <v>2015</v>
      </c>
      <c r="G227" s="13" t="s">
        <v>18</v>
      </c>
      <c r="H227" s="14">
        <v>3</v>
      </c>
      <c r="I227" s="14">
        <v>3</v>
      </c>
      <c r="J227" s="14">
        <v>3</v>
      </c>
      <c r="K227" s="14">
        <f t="shared" si="3"/>
        <v>0</v>
      </c>
      <c r="L227" s="14"/>
      <c r="M227" s="43"/>
      <c r="N227" s="15"/>
      <c r="O227" s="15"/>
      <c r="P227" s="16"/>
      <c r="Q227" s="16" t="s">
        <v>396</v>
      </c>
      <c r="R227" s="17" t="s">
        <v>19</v>
      </c>
      <c r="S227" s="18">
        <v>0</v>
      </c>
      <c r="T227" s="19"/>
      <c r="U227" s="19">
        <v>0</v>
      </c>
    </row>
    <row r="228" spans="1:21" ht="42.75" x14ac:dyDescent="0.25">
      <c r="A228" s="10" t="s">
        <v>226</v>
      </c>
      <c r="B228" s="11">
        <v>25843907</v>
      </c>
      <c r="C228" s="12" t="s">
        <v>227</v>
      </c>
      <c r="D228" s="50">
        <v>8101789</v>
      </c>
      <c r="E228" s="11" t="s">
        <v>160</v>
      </c>
      <c r="F228" s="11">
        <v>2015</v>
      </c>
      <c r="G228" s="13" t="s">
        <v>18</v>
      </c>
      <c r="H228" s="14">
        <v>0.7</v>
      </c>
      <c r="I228" s="14">
        <v>0.7</v>
      </c>
      <c r="J228" s="14">
        <v>0.7</v>
      </c>
      <c r="K228" s="14">
        <f t="shared" si="3"/>
        <v>0</v>
      </c>
      <c r="L228" s="14"/>
      <c r="M228" s="43"/>
      <c r="N228" s="15"/>
      <c r="O228" s="15"/>
      <c r="P228" s="16"/>
      <c r="Q228" s="16" t="s">
        <v>396</v>
      </c>
      <c r="R228" s="17" t="s">
        <v>19</v>
      </c>
      <c r="S228" s="18">
        <v>0</v>
      </c>
      <c r="T228" s="19"/>
      <c r="U228" s="19">
        <v>0</v>
      </c>
    </row>
    <row r="229" spans="1:21" ht="42.75" x14ac:dyDescent="0.25">
      <c r="A229" s="10" t="s">
        <v>226</v>
      </c>
      <c r="B229" s="11">
        <v>25843907</v>
      </c>
      <c r="C229" s="12" t="s">
        <v>227</v>
      </c>
      <c r="D229" s="50">
        <v>9312308</v>
      </c>
      <c r="E229" s="11" t="s">
        <v>25</v>
      </c>
      <c r="F229" s="11">
        <v>2015</v>
      </c>
      <c r="G229" s="13" t="s">
        <v>18</v>
      </c>
      <c r="H229" s="14">
        <v>3.0489999999999999</v>
      </c>
      <c r="I229" s="14">
        <v>3.0489999999999999</v>
      </c>
      <c r="J229" s="14">
        <v>3.0489999999999999</v>
      </c>
      <c r="K229" s="14">
        <f t="shared" si="3"/>
        <v>0</v>
      </c>
      <c r="L229" s="14"/>
      <c r="M229" s="43"/>
      <c r="N229" s="15"/>
      <c r="O229" s="15"/>
      <c r="P229" s="16"/>
      <c r="Q229" s="16" t="s">
        <v>396</v>
      </c>
      <c r="R229" s="17" t="s">
        <v>19</v>
      </c>
      <c r="S229" s="18">
        <v>0</v>
      </c>
      <c r="T229" s="19"/>
      <c r="U229" s="19">
        <v>0</v>
      </c>
    </row>
    <row r="230" spans="1:21" ht="42.75" x14ac:dyDescent="0.25">
      <c r="A230" s="10" t="s">
        <v>226</v>
      </c>
      <c r="B230" s="11">
        <v>25843907</v>
      </c>
      <c r="C230" s="12" t="s">
        <v>227</v>
      </c>
      <c r="D230" s="50">
        <v>5515996</v>
      </c>
      <c r="E230" s="11" t="s">
        <v>32</v>
      </c>
      <c r="F230" s="11">
        <v>2015</v>
      </c>
      <c r="G230" s="13" t="s">
        <v>18</v>
      </c>
      <c r="H230" s="14">
        <v>1.1000000000000001</v>
      </c>
      <c r="I230" s="14">
        <v>1.1000000000000001</v>
      </c>
      <c r="J230" s="14">
        <v>1.1000000000000001</v>
      </c>
      <c r="K230" s="14">
        <f t="shared" si="3"/>
        <v>0</v>
      </c>
      <c r="L230" s="14"/>
      <c r="M230" s="43"/>
      <c r="N230" s="15"/>
      <c r="O230" s="15">
        <v>1</v>
      </c>
      <c r="P230" s="16" t="s">
        <v>141</v>
      </c>
      <c r="Q230" s="16" t="s">
        <v>396</v>
      </c>
      <c r="R230" s="17" t="s">
        <v>19</v>
      </c>
      <c r="S230" s="18">
        <v>0</v>
      </c>
      <c r="T230" s="19"/>
      <c r="U230" s="19">
        <v>0</v>
      </c>
    </row>
    <row r="231" spans="1:21" ht="42.75" x14ac:dyDescent="0.25">
      <c r="A231" s="10" t="s">
        <v>226</v>
      </c>
      <c r="B231" s="11">
        <v>25843907</v>
      </c>
      <c r="C231" s="12" t="s">
        <v>227</v>
      </c>
      <c r="D231" s="50">
        <v>7177532</v>
      </c>
      <c r="E231" s="11" t="s">
        <v>54</v>
      </c>
      <c r="F231" s="11">
        <v>2015</v>
      </c>
      <c r="G231" s="13" t="s">
        <v>18</v>
      </c>
      <c r="H231" s="14">
        <v>9</v>
      </c>
      <c r="I231" s="14">
        <v>9</v>
      </c>
      <c r="J231" s="14">
        <v>9</v>
      </c>
      <c r="K231" s="14">
        <f t="shared" si="3"/>
        <v>0</v>
      </c>
      <c r="L231" s="14"/>
      <c r="M231" s="43"/>
      <c r="N231" s="15"/>
      <c r="O231" s="15"/>
      <c r="P231" s="16"/>
      <c r="Q231" s="16" t="s">
        <v>396</v>
      </c>
      <c r="R231" s="17" t="s">
        <v>19</v>
      </c>
      <c r="S231" s="18">
        <v>0</v>
      </c>
      <c r="T231" s="19"/>
      <c r="U231" s="19">
        <v>0</v>
      </c>
    </row>
    <row r="232" spans="1:21" ht="42.75" x14ac:dyDescent="0.25">
      <c r="A232" s="10" t="s">
        <v>226</v>
      </c>
      <c r="B232" s="11">
        <v>25843907</v>
      </c>
      <c r="C232" s="12" t="s">
        <v>227</v>
      </c>
      <c r="D232" s="50">
        <v>6173359</v>
      </c>
      <c r="E232" s="11" t="s">
        <v>48</v>
      </c>
      <c r="F232" s="11">
        <v>2015</v>
      </c>
      <c r="G232" s="13" t="s">
        <v>18</v>
      </c>
      <c r="H232" s="14">
        <v>9.9</v>
      </c>
      <c r="I232" s="14">
        <v>9.9</v>
      </c>
      <c r="J232" s="14">
        <v>9.9</v>
      </c>
      <c r="K232" s="14">
        <f t="shared" si="3"/>
        <v>0</v>
      </c>
      <c r="L232" s="14"/>
      <c r="M232" s="43"/>
      <c r="N232" s="15"/>
      <c r="O232" s="15"/>
      <c r="P232" s="16"/>
      <c r="Q232" s="16" t="s">
        <v>396</v>
      </c>
      <c r="R232" s="17" t="s">
        <v>19</v>
      </c>
      <c r="S232" s="18">
        <v>0</v>
      </c>
      <c r="T232" s="19"/>
      <c r="U232" s="19">
        <v>0</v>
      </c>
    </row>
    <row r="233" spans="1:21" ht="42.75" x14ac:dyDescent="0.25">
      <c r="A233" s="10" t="s">
        <v>226</v>
      </c>
      <c r="B233" s="11">
        <v>25843907</v>
      </c>
      <c r="C233" s="12" t="s">
        <v>227</v>
      </c>
      <c r="D233" s="50">
        <v>4944201</v>
      </c>
      <c r="E233" s="11" t="s">
        <v>76</v>
      </c>
      <c r="F233" s="11">
        <v>2017</v>
      </c>
      <c r="G233" s="13" t="s">
        <v>18</v>
      </c>
      <c r="H233" s="14">
        <v>2</v>
      </c>
      <c r="I233" s="14">
        <v>2</v>
      </c>
      <c r="J233" s="14">
        <v>2</v>
      </c>
      <c r="K233" s="14">
        <f t="shared" si="3"/>
        <v>0</v>
      </c>
      <c r="L233" s="14"/>
      <c r="M233" s="43"/>
      <c r="N233" s="15"/>
      <c r="O233" s="15"/>
      <c r="P233" s="16"/>
      <c r="Q233" s="16" t="s">
        <v>396</v>
      </c>
      <c r="R233" s="17" t="s">
        <v>19</v>
      </c>
      <c r="S233" s="18">
        <v>0</v>
      </c>
      <c r="T233" s="19"/>
      <c r="U233" s="19">
        <v>0</v>
      </c>
    </row>
    <row r="234" spans="1:21" ht="42.75" x14ac:dyDescent="0.25">
      <c r="A234" s="10" t="s">
        <v>228</v>
      </c>
      <c r="B234" s="11">
        <v>70100691</v>
      </c>
      <c r="C234" s="12" t="s">
        <v>229</v>
      </c>
      <c r="D234" s="50">
        <v>5079425</v>
      </c>
      <c r="E234" s="11" t="s">
        <v>64</v>
      </c>
      <c r="F234" s="11">
        <v>2015</v>
      </c>
      <c r="G234" s="13" t="s">
        <v>18</v>
      </c>
      <c r="H234" s="14">
        <v>3.5</v>
      </c>
      <c r="I234" s="14">
        <v>3.5</v>
      </c>
      <c r="J234" s="14">
        <v>3.5</v>
      </c>
      <c r="K234" s="14">
        <f t="shared" si="3"/>
        <v>0</v>
      </c>
      <c r="L234" s="14"/>
      <c r="M234" s="43"/>
      <c r="N234" s="15"/>
      <c r="O234" s="15"/>
      <c r="P234" s="16"/>
      <c r="Q234" s="16" t="s">
        <v>397</v>
      </c>
      <c r="R234" s="17" t="s">
        <v>19</v>
      </c>
      <c r="S234" s="18">
        <v>0</v>
      </c>
      <c r="T234" s="19"/>
      <c r="U234" s="19">
        <v>0</v>
      </c>
    </row>
    <row r="235" spans="1:21" ht="42.75" x14ac:dyDescent="0.25">
      <c r="A235" s="10" t="s">
        <v>228</v>
      </c>
      <c r="B235" s="11">
        <v>70100691</v>
      </c>
      <c r="C235" s="12" t="s">
        <v>229</v>
      </c>
      <c r="D235" s="50">
        <v>1979239</v>
      </c>
      <c r="E235" s="11" t="s">
        <v>29</v>
      </c>
      <c r="F235" s="11">
        <v>2015</v>
      </c>
      <c r="G235" s="13" t="s">
        <v>18</v>
      </c>
      <c r="H235" s="14">
        <v>4.6500000000000004</v>
      </c>
      <c r="I235" s="14">
        <v>4.6500000000000004</v>
      </c>
      <c r="J235" s="14">
        <v>4.6500000000000004</v>
      </c>
      <c r="K235" s="14">
        <f t="shared" si="3"/>
        <v>0</v>
      </c>
      <c r="L235" s="14"/>
      <c r="M235" s="43"/>
      <c r="N235" s="15"/>
      <c r="O235" s="15"/>
      <c r="P235" s="16"/>
      <c r="Q235" s="16" t="s">
        <v>397</v>
      </c>
      <c r="R235" s="17" t="s">
        <v>19</v>
      </c>
      <c r="S235" s="18">
        <v>0</v>
      </c>
      <c r="T235" s="19"/>
      <c r="U235" s="19">
        <v>0</v>
      </c>
    </row>
    <row r="236" spans="1:21" ht="42.75" x14ac:dyDescent="0.25">
      <c r="A236" s="10" t="s">
        <v>230</v>
      </c>
      <c r="B236" s="11">
        <v>26538181</v>
      </c>
      <c r="C236" s="12" t="s">
        <v>231</v>
      </c>
      <c r="D236" s="50">
        <v>1265392</v>
      </c>
      <c r="E236" s="11" t="s">
        <v>25</v>
      </c>
      <c r="F236" s="11">
        <v>2015</v>
      </c>
      <c r="G236" s="13" t="s">
        <v>18</v>
      </c>
      <c r="H236" s="14">
        <v>3.149</v>
      </c>
      <c r="I236" s="14">
        <v>3.149</v>
      </c>
      <c r="J236" s="14">
        <v>3.149</v>
      </c>
      <c r="K236" s="14">
        <f t="shared" si="3"/>
        <v>0</v>
      </c>
      <c r="L236" s="14"/>
      <c r="M236" s="43"/>
      <c r="N236" s="15"/>
      <c r="O236" s="15"/>
      <c r="P236" s="16"/>
      <c r="Q236" s="16" t="s">
        <v>398</v>
      </c>
      <c r="R236" s="17" t="s">
        <v>19</v>
      </c>
      <c r="S236" s="18">
        <v>0</v>
      </c>
      <c r="T236" s="19"/>
      <c r="U236" s="19">
        <v>0</v>
      </c>
    </row>
    <row r="237" spans="1:21" ht="57" x14ac:dyDescent="0.25">
      <c r="A237" s="10" t="s">
        <v>232</v>
      </c>
      <c r="B237" s="11">
        <v>67338763</v>
      </c>
      <c r="C237" s="12" t="s">
        <v>233</v>
      </c>
      <c r="D237" s="50">
        <v>1933279</v>
      </c>
      <c r="E237" s="11" t="s">
        <v>144</v>
      </c>
      <c r="F237" s="11">
        <v>2015</v>
      </c>
      <c r="G237" s="13" t="s">
        <v>18</v>
      </c>
      <c r="H237" s="14">
        <v>1.45</v>
      </c>
      <c r="I237" s="14">
        <v>1.45</v>
      </c>
      <c r="J237" s="14">
        <v>1.45</v>
      </c>
      <c r="K237" s="14">
        <f t="shared" si="3"/>
        <v>0</v>
      </c>
      <c r="L237" s="14"/>
      <c r="M237" s="43"/>
      <c r="N237" s="15"/>
      <c r="O237" s="15"/>
      <c r="P237" s="16"/>
      <c r="Q237" s="16" t="s">
        <v>399</v>
      </c>
      <c r="R237" s="17" t="s">
        <v>19</v>
      </c>
      <c r="S237" s="18">
        <v>0</v>
      </c>
      <c r="T237" s="19"/>
      <c r="U237" s="19">
        <v>0</v>
      </c>
    </row>
    <row r="238" spans="1:21" ht="57" x14ac:dyDescent="0.25">
      <c r="A238" s="10" t="s">
        <v>232</v>
      </c>
      <c r="B238" s="11">
        <v>67338763</v>
      </c>
      <c r="C238" s="12" t="s">
        <v>233</v>
      </c>
      <c r="D238" s="50">
        <v>6356536</v>
      </c>
      <c r="E238" s="11" t="s">
        <v>76</v>
      </c>
      <c r="F238" s="11">
        <v>2015</v>
      </c>
      <c r="G238" s="13" t="s">
        <v>18</v>
      </c>
      <c r="H238" s="14">
        <v>1.45</v>
      </c>
      <c r="I238" s="14">
        <v>1.45</v>
      </c>
      <c r="J238" s="14">
        <v>1.45</v>
      </c>
      <c r="K238" s="14">
        <f t="shared" si="3"/>
        <v>0</v>
      </c>
      <c r="L238" s="14"/>
      <c r="M238" s="43"/>
      <c r="N238" s="15"/>
      <c r="O238" s="15"/>
      <c r="P238" s="16"/>
      <c r="Q238" s="16" t="s">
        <v>399</v>
      </c>
      <c r="R238" s="17" t="s">
        <v>19</v>
      </c>
      <c r="S238" s="18">
        <v>0</v>
      </c>
      <c r="T238" s="19"/>
      <c r="U238" s="19">
        <v>0</v>
      </c>
    </row>
    <row r="239" spans="1:21" ht="28.5" x14ac:dyDescent="0.25">
      <c r="A239" s="10" t="s">
        <v>234</v>
      </c>
      <c r="B239" s="11">
        <v>75003988</v>
      </c>
      <c r="C239" s="12" t="s">
        <v>235</v>
      </c>
      <c r="D239" s="50">
        <v>6151236</v>
      </c>
      <c r="E239" s="11" t="s">
        <v>38</v>
      </c>
      <c r="F239" s="11">
        <v>2015</v>
      </c>
      <c r="G239" s="13" t="s">
        <v>22</v>
      </c>
      <c r="H239" s="14">
        <v>23</v>
      </c>
      <c r="I239" s="14">
        <v>23</v>
      </c>
      <c r="J239" s="14">
        <v>23</v>
      </c>
      <c r="K239" s="14">
        <f t="shared" si="3"/>
        <v>0</v>
      </c>
      <c r="L239" s="14"/>
      <c r="M239" s="43"/>
      <c r="N239" s="15"/>
      <c r="O239" s="15"/>
      <c r="P239" s="16"/>
      <c r="Q239" s="16" t="s">
        <v>400</v>
      </c>
      <c r="R239" s="17" t="s">
        <v>19</v>
      </c>
      <c r="S239" s="18">
        <v>1</v>
      </c>
      <c r="T239" s="19"/>
      <c r="U239" s="19">
        <v>0</v>
      </c>
    </row>
    <row r="240" spans="1:21" ht="42.75" x14ac:dyDescent="0.25">
      <c r="A240" s="10" t="s">
        <v>234</v>
      </c>
      <c r="B240" s="11">
        <v>75003988</v>
      </c>
      <c r="C240" s="12" t="s">
        <v>235</v>
      </c>
      <c r="D240" s="50">
        <v>8348519</v>
      </c>
      <c r="E240" s="11" t="s">
        <v>23</v>
      </c>
      <c r="F240" s="11">
        <v>2015</v>
      </c>
      <c r="G240" s="13" t="s">
        <v>22</v>
      </c>
      <c r="H240" s="14">
        <v>49</v>
      </c>
      <c r="I240" s="14">
        <v>49</v>
      </c>
      <c r="J240" s="14">
        <v>49</v>
      </c>
      <c r="K240" s="14">
        <f t="shared" si="3"/>
        <v>0</v>
      </c>
      <c r="L240" s="14"/>
      <c r="M240" s="43"/>
      <c r="N240" s="15"/>
      <c r="O240" s="15"/>
      <c r="P240" s="16"/>
      <c r="Q240" s="16" t="s">
        <v>400</v>
      </c>
      <c r="R240" s="17" t="s">
        <v>19</v>
      </c>
      <c r="S240" s="18">
        <v>1</v>
      </c>
      <c r="T240" s="19"/>
      <c r="U240" s="19">
        <v>0</v>
      </c>
    </row>
    <row r="241" spans="1:21" ht="71.25" x14ac:dyDescent="0.25">
      <c r="A241" s="10" t="s">
        <v>236</v>
      </c>
      <c r="B241" s="11">
        <v>49559044</v>
      </c>
      <c r="C241" s="12" t="s">
        <v>237</v>
      </c>
      <c r="D241" s="50">
        <v>1623387</v>
      </c>
      <c r="E241" s="11" t="s">
        <v>48</v>
      </c>
      <c r="F241" s="11">
        <v>2015</v>
      </c>
      <c r="G241" s="13" t="s">
        <v>18</v>
      </c>
      <c r="H241" s="14">
        <v>10.9</v>
      </c>
      <c r="I241" s="14">
        <v>10.9</v>
      </c>
      <c r="J241" s="14">
        <v>10.9</v>
      </c>
      <c r="K241" s="14">
        <f t="shared" si="3"/>
        <v>0</v>
      </c>
      <c r="L241" s="14"/>
      <c r="M241" s="43"/>
      <c r="N241" s="15"/>
      <c r="O241" s="15"/>
      <c r="P241" s="16"/>
      <c r="Q241" s="16" t="s">
        <v>401</v>
      </c>
      <c r="R241" s="17" t="s">
        <v>19</v>
      </c>
      <c r="S241" s="18">
        <v>0</v>
      </c>
      <c r="T241" s="19"/>
      <c r="U241" s="19">
        <v>0</v>
      </c>
    </row>
    <row r="242" spans="1:21" ht="71.25" x14ac:dyDescent="0.25">
      <c r="A242" s="10" t="s">
        <v>236</v>
      </c>
      <c r="B242" s="11">
        <v>49559044</v>
      </c>
      <c r="C242" s="12" t="s">
        <v>237</v>
      </c>
      <c r="D242" s="11">
        <v>8640129</v>
      </c>
      <c r="E242" s="11" t="s">
        <v>45</v>
      </c>
      <c r="F242" s="11">
        <v>2020</v>
      </c>
      <c r="G242" s="13" t="s">
        <v>18</v>
      </c>
      <c r="H242" s="14">
        <v>2.5</v>
      </c>
      <c r="I242" s="14">
        <v>2.5</v>
      </c>
      <c r="J242" s="14">
        <v>2.5</v>
      </c>
      <c r="K242" s="14">
        <f t="shared" si="3"/>
        <v>0</v>
      </c>
      <c r="L242" s="14"/>
      <c r="M242" s="56"/>
      <c r="N242" s="55"/>
      <c r="O242" s="55"/>
      <c r="P242" s="57"/>
      <c r="Q242" s="16" t="s">
        <v>401</v>
      </c>
      <c r="R242" s="17" t="s">
        <v>19</v>
      </c>
      <c r="S242" s="18">
        <v>0</v>
      </c>
      <c r="T242" s="19"/>
      <c r="U242" s="19"/>
    </row>
    <row r="243" spans="1:21" ht="42.75" x14ac:dyDescent="0.25">
      <c r="A243" s="10" t="s">
        <v>238</v>
      </c>
      <c r="B243" s="11">
        <v>49558854</v>
      </c>
      <c r="C243" s="12" t="s">
        <v>239</v>
      </c>
      <c r="D243" s="50">
        <v>6433547</v>
      </c>
      <c r="E243" s="11" t="s">
        <v>45</v>
      </c>
      <c r="F243" s="11">
        <v>2015</v>
      </c>
      <c r="G243" s="13" t="s">
        <v>18</v>
      </c>
      <c r="H243" s="14">
        <v>6.4</v>
      </c>
      <c r="I243" s="14">
        <v>6.4</v>
      </c>
      <c r="J243" s="14">
        <v>6.4</v>
      </c>
      <c r="K243" s="14">
        <f t="shared" si="3"/>
        <v>0</v>
      </c>
      <c r="L243" s="14"/>
      <c r="M243" s="43"/>
      <c r="N243" s="15"/>
      <c r="O243" s="15"/>
      <c r="P243" s="16"/>
      <c r="Q243" s="16" t="s">
        <v>402</v>
      </c>
      <c r="R243" s="17" t="s">
        <v>19</v>
      </c>
      <c r="S243" s="18">
        <v>0</v>
      </c>
      <c r="T243" s="19"/>
      <c r="U243" s="19">
        <v>0</v>
      </c>
    </row>
    <row r="244" spans="1:21" ht="42.75" x14ac:dyDescent="0.25">
      <c r="A244" s="10" t="s">
        <v>238</v>
      </c>
      <c r="B244" s="11">
        <v>49558854</v>
      </c>
      <c r="C244" s="12" t="s">
        <v>239</v>
      </c>
      <c r="D244" s="50">
        <v>3742064</v>
      </c>
      <c r="E244" s="11" t="s">
        <v>38</v>
      </c>
      <c r="F244" s="11">
        <v>2015</v>
      </c>
      <c r="G244" s="13" t="s">
        <v>22</v>
      </c>
      <c r="H244" s="14">
        <v>40</v>
      </c>
      <c r="I244" s="14">
        <v>40</v>
      </c>
      <c r="J244" s="14">
        <v>40</v>
      </c>
      <c r="K244" s="14">
        <f t="shared" si="3"/>
        <v>0</v>
      </c>
      <c r="L244" s="14"/>
      <c r="M244" s="43"/>
      <c r="N244" s="15"/>
      <c r="O244" s="15"/>
      <c r="P244" s="16"/>
      <c r="Q244" s="16" t="s">
        <v>402</v>
      </c>
      <c r="R244" s="17" t="s">
        <v>19</v>
      </c>
      <c r="S244" s="18">
        <v>0</v>
      </c>
      <c r="T244" s="19"/>
      <c r="U244" s="19">
        <v>0</v>
      </c>
    </row>
    <row r="245" spans="1:21" ht="42.75" x14ac:dyDescent="0.25">
      <c r="A245" s="10" t="s">
        <v>238</v>
      </c>
      <c r="B245" s="11">
        <v>49558854</v>
      </c>
      <c r="C245" s="12" t="s">
        <v>239</v>
      </c>
      <c r="D245" s="50">
        <v>9841921</v>
      </c>
      <c r="E245" s="11" t="s">
        <v>23</v>
      </c>
      <c r="F245" s="11">
        <v>2015</v>
      </c>
      <c r="G245" s="13" t="s">
        <v>22</v>
      </c>
      <c r="H245" s="14">
        <v>42</v>
      </c>
      <c r="I245" s="14">
        <v>42</v>
      </c>
      <c r="J245" s="14">
        <v>42</v>
      </c>
      <c r="K245" s="14">
        <f t="shared" si="3"/>
        <v>0</v>
      </c>
      <c r="L245" s="14"/>
      <c r="M245" s="43"/>
      <c r="N245" s="15"/>
      <c r="O245" s="15"/>
      <c r="P245" s="16"/>
      <c r="Q245" s="16" t="s">
        <v>402</v>
      </c>
      <c r="R245" s="17" t="s">
        <v>19</v>
      </c>
      <c r="S245" s="18">
        <v>0</v>
      </c>
      <c r="T245" s="19"/>
      <c r="U245" s="19">
        <v>0</v>
      </c>
    </row>
    <row r="246" spans="1:21" ht="42.75" x14ac:dyDescent="0.25">
      <c r="A246" s="10" t="s">
        <v>238</v>
      </c>
      <c r="B246" s="11">
        <v>49558854</v>
      </c>
      <c r="C246" s="12" t="s">
        <v>239</v>
      </c>
      <c r="D246" s="50">
        <v>9130254</v>
      </c>
      <c r="E246" s="11" t="s">
        <v>17</v>
      </c>
      <c r="F246" s="11">
        <v>2015</v>
      </c>
      <c r="G246" s="13" t="s">
        <v>18</v>
      </c>
      <c r="H246" s="14">
        <v>3.3</v>
      </c>
      <c r="I246" s="14">
        <v>3.3</v>
      </c>
      <c r="J246" s="14">
        <v>3.3</v>
      </c>
      <c r="K246" s="14">
        <f t="shared" si="3"/>
        <v>0</v>
      </c>
      <c r="L246" s="14"/>
      <c r="M246" s="43"/>
      <c r="N246" s="15"/>
      <c r="O246" s="15"/>
      <c r="P246" s="16"/>
      <c r="Q246" s="16" t="s">
        <v>402</v>
      </c>
      <c r="R246" s="17" t="s">
        <v>19</v>
      </c>
      <c r="S246" s="18">
        <v>0</v>
      </c>
      <c r="T246" s="19"/>
      <c r="U246" s="19">
        <v>0</v>
      </c>
    </row>
    <row r="247" spans="1:21" ht="42.75" x14ac:dyDescent="0.25">
      <c r="A247" s="10" t="s">
        <v>238</v>
      </c>
      <c r="B247" s="11">
        <v>49558854</v>
      </c>
      <c r="C247" s="12" t="s">
        <v>239</v>
      </c>
      <c r="D247" s="50">
        <v>1926202</v>
      </c>
      <c r="E247" s="11" t="s">
        <v>48</v>
      </c>
      <c r="F247" s="11">
        <v>2015</v>
      </c>
      <c r="G247" s="13" t="s">
        <v>18</v>
      </c>
      <c r="H247" s="14">
        <v>49</v>
      </c>
      <c r="I247" s="14">
        <v>49</v>
      </c>
      <c r="J247" s="14">
        <v>49</v>
      </c>
      <c r="K247" s="14">
        <f t="shared" si="3"/>
        <v>0</v>
      </c>
      <c r="L247" s="14"/>
      <c r="M247" s="43"/>
      <c r="N247" s="15"/>
      <c r="O247" s="15"/>
      <c r="P247" s="16"/>
      <c r="Q247" s="16" t="s">
        <v>402</v>
      </c>
      <c r="R247" s="17" t="s">
        <v>19</v>
      </c>
      <c r="S247" s="18">
        <v>0</v>
      </c>
      <c r="T247" s="19"/>
      <c r="U247" s="19">
        <v>0</v>
      </c>
    </row>
    <row r="248" spans="1:21" ht="42.75" x14ac:dyDescent="0.25">
      <c r="A248" s="10" t="s">
        <v>240</v>
      </c>
      <c r="B248" s="11">
        <v>75004259</v>
      </c>
      <c r="C248" s="12" t="s">
        <v>241</v>
      </c>
      <c r="D248" s="50">
        <v>3342323</v>
      </c>
      <c r="E248" s="11" t="s">
        <v>53</v>
      </c>
      <c r="F248" s="11">
        <v>2015</v>
      </c>
      <c r="G248" s="13" t="s">
        <v>18</v>
      </c>
      <c r="H248" s="14">
        <v>11.5</v>
      </c>
      <c r="I248" s="14">
        <v>11.5</v>
      </c>
      <c r="J248" s="14">
        <v>11.5</v>
      </c>
      <c r="K248" s="14">
        <f t="shared" si="3"/>
        <v>0</v>
      </c>
      <c r="L248" s="14"/>
      <c r="M248" s="43"/>
      <c r="N248" s="15"/>
      <c r="O248" s="15"/>
      <c r="P248" s="16"/>
      <c r="Q248" s="16" t="s">
        <v>403</v>
      </c>
      <c r="R248" s="17" t="s">
        <v>19</v>
      </c>
      <c r="S248" s="18">
        <v>1</v>
      </c>
      <c r="T248" s="19"/>
      <c r="U248" s="19">
        <v>0</v>
      </c>
    </row>
    <row r="249" spans="1:21" ht="42.75" x14ac:dyDescent="0.25">
      <c r="A249" s="10" t="s">
        <v>240</v>
      </c>
      <c r="B249" s="11">
        <v>75004259</v>
      </c>
      <c r="C249" s="12" t="s">
        <v>241</v>
      </c>
      <c r="D249" s="50">
        <v>1144673</v>
      </c>
      <c r="E249" s="11" t="s">
        <v>47</v>
      </c>
      <c r="F249" s="11">
        <v>2015</v>
      </c>
      <c r="G249" s="13" t="s">
        <v>22</v>
      </c>
      <c r="H249" s="14">
        <v>76</v>
      </c>
      <c r="I249" s="14">
        <v>76</v>
      </c>
      <c r="J249" s="14">
        <v>76</v>
      </c>
      <c r="K249" s="14">
        <f t="shared" si="3"/>
        <v>0</v>
      </c>
      <c r="L249" s="14"/>
      <c r="M249" s="43"/>
      <c r="N249" s="15"/>
      <c r="O249" s="15"/>
      <c r="P249" s="16"/>
      <c r="Q249" s="16" t="s">
        <v>403</v>
      </c>
      <c r="R249" s="17" t="s">
        <v>19</v>
      </c>
      <c r="S249" s="18">
        <v>1</v>
      </c>
      <c r="T249" s="19"/>
      <c r="U249" s="19">
        <v>0</v>
      </c>
    </row>
    <row r="250" spans="1:21" ht="42.75" x14ac:dyDescent="0.25">
      <c r="A250" s="10" t="s">
        <v>240</v>
      </c>
      <c r="B250" s="11">
        <v>75004259</v>
      </c>
      <c r="C250" s="12" t="s">
        <v>241</v>
      </c>
      <c r="D250" s="50">
        <v>3734704</v>
      </c>
      <c r="E250" s="11" t="s">
        <v>48</v>
      </c>
      <c r="F250" s="11">
        <v>2015</v>
      </c>
      <c r="G250" s="13" t="s">
        <v>18</v>
      </c>
      <c r="H250" s="14">
        <v>55.75</v>
      </c>
      <c r="I250" s="14">
        <v>55.75</v>
      </c>
      <c r="J250" s="14">
        <v>55.75</v>
      </c>
      <c r="K250" s="14">
        <f t="shared" si="3"/>
        <v>0</v>
      </c>
      <c r="L250" s="14"/>
      <c r="M250" s="43"/>
      <c r="N250" s="15"/>
      <c r="O250" s="15"/>
      <c r="P250" s="16"/>
      <c r="Q250" s="16" t="s">
        <v>403</v>
      </c>
      <c r="R250" s="17" t="s">
        <v>19</v>
      </c>
      <c r="S250" s="18">
        <v>1</v>
      </c>
      <c r="T250" s="19"/>
      <c r="U250" s="19">
        <v>0</v>
      </c>
    </row>
    <row r="251" spans="1:21" ht="42.75" x14ac:dyDescent="0.25">
      <c r="A251" s="10" t="s">
        <v>242</v>
      </c>
      <c r="B251" s="11">
        <v>75004011</v>
      </c>
      <c r="C251" s="12" t="s">
        <v>243</v>
      </c>
      <c r="D251" s="50">
        <v>6669041</v>
      </c>
      <c r="E251" s="11" t="s">
        <v>38</v>
      </c>
      <c r="F251" s="11">
        <v>2015</v>
      </c>
      <c r="G251" s="13" t="s">
        <v>22</v>
      </c>
      <c r="H251" s="14">
        <v>172</v>
      </c>
      <c r="I251" s="14">
        <v>172</v>
      </c>
      <c r="J251" s="14">
        <v>172</v>
      </c>
      <c r="K251" s="14">
        <f t="shared" si="3"/>
        <v>0</v>
      </c>
      <c r="L251" s="14"/>
      <c r="M251" s="43"/>
      <c r="N251" s="15"/>
      <c r="O251" s="15"/>
      <c r="P251" s="16"/>
      <c r="Q251" s="16" t="s">
        <v>404</v>
      </c>
      <c r="R251" s="17" t="s">
        <v>19</v>
      </c>
      <c r="S251" s="18">
        <v>1</v>
      </c>
      <c r="T251" s="19"/>
      <c r="U251" s="19">
        <v>0</v>
      </c>
    </row>
    <row r="252" spans="1:21" ht="42.75" x14ac:dyDescent="0.25">
      <c r="A252" s="10" t="s">
        <v>242</v>
      </c>
      <c r="B252" s="11">
        <v>75004011</v>
      </c>
      <c r="C252" s="12" t="s">
        <v>243</v>
      </c>
      <c r="D252" s="50">
        <v>8587282</v>
      </c>
      <c r="E252" s="11" t="s">
        <v>23</v>
      </c>
      <c r="F252" s="11">
        <v>2015</v>
      </c>
      <c r="G252" s="13" t="s">
        <v>22</v>
      </c>
      <c r="H252" s="14">
        <v>58</v>
      </c>
      <c r="I252" s="14">
        <v>58</v>
      </c>
      <c r="J252" s="14">
        <v>58</v>
      </c>
      <c r="K252" s="14">
        <f t="shared" si="3"/>
        <v>0</v>
      </c>
      <c r="L252" s="14"/>
      <c r="M252" s="43"/>
      <c r="N252" s="15"/>
      <c r="O252" s="15"/>
      <c r="P252" s="16"/>
      <c r="Q252" s="16" t="s">
        <v>404</v>
      </c>
      <c r="R252" s="17" t="s">
        <v>19</v>
      </c>
      <c r="S252" s="18">
        <v>1</v>
      </c>
      <c r="T252" s="19"/>
      <c r="U252" s="19">
        <v>0</v>
      </c>
    </row>
    <row r="253" spans="1:21" ht="42.75" x14ac:dyDescent="0.25">
      <c r="A253" s="10" t="s">
        <v>242</v>
      </c>
      <c r="B253" s="11">
        <v>75004011</v>
      </c>
      <c r="C253" s="12" t="s">
        <v>243</v>
      </c>
      <c r="D253" s="51">
        <v>9539561</v>
      </c>
      <c r="E253" s="11" t="s">
        <v>47</v>
      </c>
      <c r="F253" s="11">
        <v>2015</v>
      </c>
      <c r="G253" s="13" t="s">
        <v>22</v>
      </c>
      <c r="H253" s="14">
        <v>47</v>
      </c>
      <c r="I253" s="14">
        <v>47</v>
      </c>
      <c r="J253" s="14">
        <v>47</v>
      </c>
      <c r="K253" s="14">
        <f t="shared" si="3"/>
        <v>0</v>
      </c>
      <c r="L253" s="14"/>
      <c r="M253" s="43"/>
      <c r="N253" s="15"/>
      <c r="O253" s="15"/>
      <c r="P253" s="16"/>
      <c r="Q253" s="16" t="s">
        <v>404</v>
      </c>
      <c r="R253" s="17" t="s">
        <v>19</v>
      </c>
      <c r="S253" s="18">
        <v>1</v>
      </c>
      <c r="T253" s="19"/>
      <c r="U253" s="19">
        <v>0</v>
      </c>
    </row>
    <row r="254" spans="1:21" ht="85.5" customHeight="1" x14ac:dyDescent="0.25">
      <c r="A254" s="10" t="s">
        <v>242</v>
      </c>
      <c r="B254" s="11">
        <v>75004011</v>
      </c>
      <c r="C254" s="12" t="s">
        <v>243</v>
      </c>
      <c r="D254" s="51">
        <v>6068842</v>
      </c>
      <c r="E254" s="11" t="s">
        <v>48</v>
      </c>
      <c r="F254" s="11">
        <v>2015</v>
      </c>
      <c r="G254" s="13" t="s">
        <v>18</v>
      </c>
      <c r="H254" s="14">
        <v>11.247999999999999</v>
      </c>
      <c r="I254" s="14">
        <v>11.247999999999999</v>
      </c>
      <c r="J254" s="14">
        <v>11.247999999999999</v>
      </c>
      <c r="K254" s="14">
        <f t="shared" si="3"/>
        <v>0</v>
      </c>
      <c r="L254" s="14"/>
      <c r="M254" s="43"/>
      <c r="N254" s="15"/>
      <c r="O254" s="15"/>
      <c r="P254" s="16"/>
      <c r="Q254" s="16" t="s">
        <v>404</v>
      </c>
      <c r="R254" s="17" t="s">
        <v>19</v>
      </c>
      <c r="S254" s="18">
        <v>1</v>
      </c>
      <c r="T254" s="19"/>
      <c r="U254" s="19">
        <v>0</v>
      </c>
    </row>
    <row r="255" spans="1:21" ht="42.75" x14ac:dyDescent="0.25">
      <c r="A255" s="10" t="s">
        <v>244</v>
      </c>
      <c r="B255" s="11">
        <v>70939730</v>
      </c>
      <c r="C255" s="12" t="s">
        <v>245</v>
      </c>
      <c r="D255" s="50">
        <v>6758499</v>
      </c>
      <c r="E255" s="11" t="s">
        <v>38</v>
      </c>
      <c r="F255" s="11">
        <v>2015</v>
      </c>
      <c r="G255" s="13" t="s">
        <v>22</v>
      </c>
      <c r="H255" s="14">
        <v>17</v>
      </c>
      <c r="I255" s="14">
        <v>17</v>
      </c>
      <c r="J255" s="14">
        <v>17</v>
      </c>
      <c r="K255" s="14">
        <f t="shared" si="3"/>
        <v>0</v>
      </c>
      <c r="L255" s="14"/>
      <c r="M255" s="43"/>
      <c r="N255" s="15"/>
      <c r="O255" s="15"/>
      <c r="P255" s="16"/>
      <c r="Q255" s="16" t="s">
        <v>405</v>
      </c>
      <c r="R255" s="17" t="s">
        <v>19</v>
      </c>
      <c r="S255" s="18">
        <v>0</v>
      </c>
      <c r="T255" s="19"/>
      <c r="U255" s="19">
        <v>0</v>
      </c>
    </row>
    <row r="256" spans="1:21" ht="42.75" x14ac:dyDescent="0.25">
      <c r="A256" s="10" t="s">
        <v>244</v>
      </c>
      <c r="B256" s="11">
        <v>70939730</v>
      </c>
      <c r="C256" s="12" t="s">
        <v>245</v>
      </c>
      <c r="D256" s="50">
        <v>6488503</v>
      </c>
      <c r="E256" s="11" t="s">
        <v>48</v>
      </c>
      <c r="F256" s="11">
        <v>2015</v>
      </c>
      <c r="G256" s="13" t="s">
        <v>18</v>
      </c>
      <c r="H256" s="14">
        <v>13.4</v>
      </c>
      <c r="I256" s="14">
        <v>13.4</v>
      </c>
      <c r="J256" s="14">
        <v>13.4</v>
      </c>
      <c r="K256" s="14">
        <f t="shared" si="3"/>
        <v>0</v>
      </c>
      <c r="L256" s="14"/>
      <c r="M256" s="43"/>
      <c r="N256" s="15"/>
      <c r="O256" s="15"/>
      <c r="P256" s="16"/>
      <c r="Q256" s="16" t="s">
        <v>405</v>
      </c>
      <c r="R256" s="17" t="s">
        <v>19</v>
      </c>
      <c r="S256" s="18">
        <v>0</v>
      </c>
      <c r="T256" s="19"/>
      <c r="U256" s="19">
        <v>0</v>
      </c>
    </row>
    <row r="257" spans="1:21" ht="57" x14ac:dyDescent="0.25">
      <c r="A257" s="22" t="s">
        <v>246</v>
      </c>
      <c r="B257" s="11">
        <v>407933</v>
      </c>
      <c r="C257" s="31" t="s">
        <v>247</v>
      </c>
      <c r="D257" s="50">
        <v>4186421</v>
      </c>
      <c r="E257" s="11" t="s">
        <v>64</v>
      </c>
      <c r="F257" s="11">
        <v>2015</v>
      </c>
      <c r="G257" s="13" t="s">
        <v>18</v>
      </c>
      <c r="H257" s="14">
        <v>11.2</v>
      </c>
      <c r="I257" s="14">
        <v>11.2</v>
      </c>
      <c r="J257" s="14">
        <v>11.2</v>
      </c>
      <c r="K257" s="14">
        <f t="shared" si="3"/>
        <v>0</v>
      </c>
      <c r="L257" s="14"/>
      <c r="M257" s="43"/>
      <c r="N257" s="15"/>
      <c r="O257" s="15"/>
      <c r="P257" s="16"/>
      <c r="Q257" s="16" t="s">
        <v>406</v>
      </c>
      <c r="R257" s="17" t="s">
        <v>19</v>
      </c>
      <c r="S257" s="18">
        <v>0</v>
      </c>
      <c r="T257" s="19"/>
      <c r="U257" s="19">
        <v>0</v>
      </c>
    </row>
    <row r="258" spans="1:21" ht="57" x14ac:dyDescent="0.25">
      <c r="A258" s="10" t="s">
        <v>248</v>
      </c>
      <c r="B258" s="11">
        <v>26873265</v>
      </c>
      <c r="C258" s="12" t="s">
        <v>249</v>
      </c>
      <c r="D258" s="50">
        <v>7842681</v>
      </c>
      <c r="E258" s="11" t="s">
        <v>48</v>
      </c>
      <c r="F258" s="11">
        <v>2015</v>
      </c>
      <c r="G258" s="13" t="s">
        <v>18</v>
      </c>
      <c r="H258" s="14">
        <v>7.8</v>
      </c>
      <c r="I258" s="14">
        <v>7.8</v>
      </c>
      <c r="J258" s="14">
        <v>7.8</v>
      </c>
      <c r="K258" s="14">
        <f t="shared" si="3"/>
        <v>0</v>
      </c>
      <c r="L258" s="14"/>
      <c r="M258" s="43"/>
      <c r="N258" s="15"/>
      <c r="O258" s="15"/>
      <c r="P258" s="16"/>
      <c r="Q258" s="16" t="s">
        <v>407</v>
      </c>
      <c r="R258" s="17" t="s">
        <v>19</v>
      </c>
      <c r="S258" s="18">
        <v>0</v>
      </c>
      <c r="T258" s="19"/>
      <c r="U258" s="19">
        <v>0</v>
      </c>
    </row>
    <row r="259" spans="1:21" ht="42.75" x14ac:dyDescent="0.25">
      <c r="A259" s="10" t="s">
        <v>250</v>
      </c>
      <c r="B259" s="11">
        <v>44015178</v>
      </c>
      <c r="C259" s="12" t="s">
        <v>251</v>
      </c>
      <c r="D259" s="50">
        <v>3165478</v>
      </c>
      <c r="E259" s="11" t="s">
        <v>25</v>
      </c>
      <c r="F259" s="11">
        <v>2015</v>
      </c>
      <c r="G259" s="13" t="s">
        <v>18</v>
      </c>
      <c r="H259" s="14">
        <v>1.143</v>
      </c>
      <c r="I259" s="14">
        <v>1.143</v>
      </c>
      <c r="J259" s="14">
        <v>1.143</v>
      </c>
      <c r="K259" s="14">
        <f t="shared" ref="K259:K316" si="4">I259-J259</f>
        <v>0</v>
      </c>
      <c r="L259" s="14"/>
      <c r="M259" s="43"/>
      <c r="N259" s="15"/>
      <c r="O259" s="15"/>
      <c r="P259" s="16"/>
      <c r="Q259" s="16" t="s">
        <v>408</v>
      </c>
      <c r="R259" s="17" t="s">
        <v>19</v>
      </c>
      <c r="S259" s="18">
        <v>0</v>
      </c>
      <c r="T259" s="19"/>
      <c r="U259" s="19">
        <v>0</v>
      </c>
    </row>
    <row r="260" spans="1:21" ht="42.75" x14ac:dyDescent="0.25">
      <c r="A260" s="10" t="s">
        <v>250</v>
      </c>
      <c r="B260" s="11">
        <v>44015178</v>
      </c>
      <c r="C260" s="12" t="s">
        <v>251</v>
      </c>
      <c r="D260" s="50">
        <v>8450481</v>
      </c>
      <c r="E260" s="11" t="s">
        <v>29</v>
      </c>
      <c r="F260" s="11">
        <v>2015</v>
      </c>
      <c r="G260" s="13" t="s">
        <v>18</v>
      </c>
      <c r="H260" s="14">
        <v>1.5</v>
      </c>
      <c r="I260" s="14">
        <v>1.5</v>
      </c>
      <c r="J260" s="14">
        <v>1.5</v>
      </c>
      <c r="K260" s="14">
        <f t="shared" si="4"/>
        <v>0</v>
      </c>
      <c r="L260" s="14"/>
      <c r="M260" s="43"/>
      <c r="N260" s="15"/>
      <c r="O260" s="15"/>
      <c r="P260" s="16"/>
      <c r="Q260" s="16" t="s">
        <v>408</v>
      </c>
      <c r="R260" s="17" t="s">
        <v>19</v>
      </c>
      <c r="S260" s="18">
        <v>0</v>
      </c>
      <c r="T260" s="19"/>
      <c r="U260" s="19">
        <v>0</v>
      </c>
    </row>
    <row r="261" spans="1:21" ht="38.25" x14ac:dyDescent="0.25">
      <c r="A261" s="10" t="s">
        <v>252</v>
      </c>
      <c r="B261" s="11">
        <v>68145209</v>
      </c>
      <c r="C261" s="12" t="s">
        <v>253</v>
      </c>
      <c r="D261" s="50">
        <v>6804682</v>
      </c>
      <c r="E261" s="11" t="s">
        <v>32</v>
      </c>
      <c r="F261" s="11">
        <v>2015</v>
      </c>
      <c r="G261" s="13" t="s">
        <v>18</v>
      </c>
      <c r="H261" s="14">
        <v>0.67500000000000004</v>
      </c>
      <c r="I261" s="14">
        <v>0.67500000000000004</v>
      </c>
      <c r="J261" s="14">
        <v>0.67500000000000004</v>
      </c>
      <c r="K261" s="14">
        <f t="shared" si="4"/>
        <v>0</v>
      </c>
      <c r="L261" s="14"/>
      <c r="M261" s="43"/>
      <c r="N261" s="15"/>
      <c r="O261" s="15"/>
      <c r="P261" s="16"/>
      <c r="Q261" s="16" t="s">
        <v>409</v>
      </c>
      <c r="R261" s="17" t="s">
        <v>19</v>
      </c>
      <c r="S261" s="18">
        <v>0</v>
      </c>
      <c r="T261" s="19"/>
      <c r="U261" s="19">
        <v>0</v>
      </c>
    </row>
    <row r="262" spans="1:21" ht="42.75" x14ac:dyDescent="0.25">
      <c r="A262" s="10" t="s">
        <v>252</v>
      </c>
      <c r="B262" s="11">
        <v>68145209</v>
      </c>
      <c r="C262" s="12" t="s">
        <v>253</v>
      </c>
      <c r="D262" s="50">
        <v>5477461</v>
      </c>
      <c r="E262" s="11" t="s">
        <v>64</v>
      </c>
      <c r="F262" s="11">
        <v>2015</v>
      </c>
      <c r="G262" s="13" t="s">
        <v>18</v>
      </c>
      <c r="H262" s="14">
        <v>2.75</v>
      </c>
      <c r="I262" s="14">
        <v>2.75</v>
      </c>
      <c r="J262" s="14">
        <v>2.75</v>
      </c>
      <c r="K262" s="14">
        <f t="shared" si="4"/>
        <v>0</v>
      </c>
      <c r="L262" s="14"/>
      <c r="M262" s="43"/>
      <c r="N262" s="15"/>
      <c r="O262" s="15"/>
      <c r="P262" s="16"/>
      <c r="Q262" s="16" t="s">
        <v>409</v>
      </c>
      <c r="R262" s="17" t="s">
        <v>19</v>
      </c>
      <c r="S262" s="18">
        <v>0</v>
      </c>
      <c r="T262" s="19"/>
      <c r="U262" s="19">
        <v>0</v>
      </c>
    </row>
    <row r="263" spans="1:21" ht="38.25" x14ac:dyDescent="0.25">
      <c r="A263" s="10" t="s">
        <v>252</v>
      </c>
      <c r="B263" s="11">
        <v>68145209</v>
      </c>
      <c r="C263" s="12" t="s">
        <v>253</v>
      </c>
      <c r="D263" s="50">
        <v>4672580</v>
      </c>
      <c r="E263" s="11" t="s">
        <v>29</v>
      </c>
      <c r="F263" s="11">
        <v>2015</v>
      </c>
      <c r="G263" s="13" t="s">
        <v>18</v>
      </c>
      <c r="H263" s="14">
        <v>3</v>
      </c>
      <c r="I263" s="14">
        <v>3</v>
      </c>
      <c r="J263" s="14">
        <v>3</v>
      </c>
      <c r="K263" s="14">
        <f t="shared" si="4"/>
        <v>0</v>
      </c>
      <c r="L263" s="14"/>
      <c r="M263" s="43"/>
      <c r="N263" s="15"/>
      <c r="O263" s="15"/>
      <c r="P263" s="16"/>
      <c r="Q263" s="16" t="s">
        <v>409</v>
      </c>
      <c r="R263" s="17" t="s">
        <v>19</v>
      </c>
      <c r="S263" s="18">
        <v>0</v>
      </c>
      <c r="T263" s="19"/>
      <c r="U263" s="19">
        <v>0</v>
      </c>
    </row>
    <row r="264" spans="1:21" ht="85.5" x14ac:dyDescent="0.25">
      <c r="A264" s="22" t="s">
        <v>254</v>
      </c>
      <c r="B264" s="21">
        <v>26660571</v>
      </c>
      <c r="C264" s="31" t="s">
        <v>289</v>
      </c>
      <c r="D264" s="51">
        <v>8175449</v>
      </c>
      <c r="E264" s="21" t="s">
        <v>161</v>
      </c>
      <c r="F264" s="21">
        <v>2015</v>
      </c>
      <c r="G264" s="33" t="s">
        <v>18</v>
      </c>
      <c r="H264" s="34">
        <v>3.7</v>
      </c>
      <c r="I264" s="34">
        <v>3.7</v>
      </c>
      <c r="J264" s="14">
        <v>3.7</v>
      </c>
      <c r="K264" s="14">
        <f t="shared" si="4"/>
        <v>0</v>
      </c>
      <c r="L264" s="34"/>
      <c r="M264" s="47"/>
      <c r="N264" s="35"/>
      <c r="O264" s="35"/>
      <c r="P264" s="36"/>
      <c r="Q264" s="16" t="s">
        <v>410</v>
      </c>
      <c r="R264" s="37" t="s">
        <v>19</v>
      </c>
      <c r="S264" s="38">
        <v>0</v>
      </c>
      <c r="T264" s="39"/>
      <c r="U264" s="19">
        <v>0</v>
      </c>
    </row>
    <row r="265" spans="1:21" ht="38.25" x14ac:dyDescent="0.25">
      <c r="A265" s="10" t="s">
        <v>254</v>
      </c>
      <c r="B265" s="11">
        <v>26660571</v>
      </c>
      <c r="C265" s="12" t="s">
        <v>289</v>
      </c>
      <c r="D265" s="50">
        <v>8241758</v>
      </c>
      <c r="E265" s="11" t="s">
        <v>76</v>
      </c>
      <c r="F265" s="11">
        <v>2015</v>
      </c>
      <c r="G265" s="13" t="s">
        <v>18</v>
      </c>
      <c r="H265" s="14">
        <v>2.8</v>
      </c>
      <c r="I265" s="14">
        <v>2.8</v>
      </c>
      <c r="J265" s="14">
        <v>2.8</v>
      </c>
      <c r="K265" s="14">
        <f t="shared" si="4"/>
        <v>0</v>
      </c>
      <c r="L265" s="14"/>
      <c r="M265" s="43"/>
      <c r="N265" s="15"/>
      <c r="O265" s="15"/>
      <c r="P265" s="16"/>
      <c r="Q265" s="16" t="s">
        <v>410</v>
      </c>
      <c r="R265" s="17" t="s">
        <v>19</v>
      </c>
      <c r="S265" s="18">
        <v>0</v>
      </c>
      <c r="T265" s="19"/>
      <c r="U265" s="19">
        <v>0</v>
      </c>
    </row>
    <row r="266" spans="1:21" ht="38.25" x14ac:dyDescent="0.25">
      <c r="A266" s="10" t="s">
        <v>254</v>
      </c>
      <c r="B266" s="11">
        <v>26660571</v>
      </c>
      <c r="C266" s="12" t="s">
        <v>289</v>
      </c>
      <c r="D266" s="11">
        <v>7227642</v>
      </c>
      <c r="E266" s="11" t="s">
        <v>76</v>
      </c>
      <c r="F266" s="11">
        <v>2020</v>
      </c>
      <c r="G266" s="13" t="s">
        <v>18</v>
      </c>
      <c r="H266" s="14"/>
      <c r="I266" s="14">
        <v>0</v>
      </c>
      <c r="J266" s="14">
        <v>0</v>
      </c>
      <c r="K266" s="14">
        <f t="shared" si="4"/>
        <v>0</v>
      </c>
      <c r="L266" s="14"/>
      <c r="M266" s="56"/>
      <c r="N266" s="15">
        <v>4.5</v>
      </c>
      <c r="O266" s="55"/>
      <c r="P266" s="58" t="s">
        <v>296</v>
      </c>
      <c r="Q266" s="16" t="s">
        <v>410</v>
      </c>
      <c r="R266" s="17" t="s">
        <v>292</v>
      </c>
      <c r="S266" s="18">
        <v>0</v>
      </c>
      <c r="T266" s="19"/>
      <c r="U266" s="19"/>
    </row>
    <row r="267" spans="1:21" ht="42.75" x14ac:dyDescent="0.25">
      <c r="A267" s="10" t="s">
        <v>255</v>
      </c>
      <c r="B267" s="11">
        <v>60557621</v>
      </c>
      <c r="C267" s="12" t="s">
        <v>256</v>
      </c>
      <c r="D267" s="50">
        <v>1986132</v>
      </c>
      <c r="E267" s="11" t="s">
        <v>69</v>
      </c>
      <c r="F267" s="11">
        <v>2015</v>
      </c>
      <c r="G267" s="13" t="s">
        <v>18</v>
      </c>
      <c r="H267" s="14">
        <v>3.9</v>
      </c>
      <c r="I267" s="14">
        <v>3.9</v>
      </c>
      <c r="J267" s="14">
        <v>3.9</v>
      </c>
      <c r="K267" s="14">
        <f t="shared" si="4"/>
        <v>0</v>
      </c>
      <c r="L267" s="14"/>
      <c r="M267" s="43"/>
      <c r="N267" s="15"/>
      <c r="O267" s="15"/>
      <c r="P267" s="16"/>
      <c r="Q267" s="16" t="s">
        <v>411</v>
      </c>
      <c r="R267" s="17" t="s">
        <v>19</v>
      </c>
      <c r="S267" s="18">
        <v>0</v>
      </c>
      <c r="T267" s="19"/>
      <c r="U267" s="19">
        <v>0</v>
      </c>
    </row>
    <row r="268" spans="1:21" ht="42.75" x14ac:dyDescent="0.25">
      <c r="A268" s="10" t="s">
        <v>255</v>
      </c>
      <c r="B268" s="11">
        <v>60557621</v>
      </c>
      <c r="C268" s="12" t="s">
        <v>256</v>
      </c>
      <c r="D268" s="50">
        <v>2377304</v>
      </c>
      <c r="E268" s="11" t="s">
        <v>69</v>
      </c>
      <c r="F268" s="11">
        <v>2015</v>
      </c>
      <c r="G268" s="13" t="s">
        <v>18</v>
      </c>
      <c r="H268" s="14">
        <v>3.8</v>
      </c>
      <c r="I268" s="14">
        <v>3.8</v>
      </c>
      <c r="J268" s="14">
        <v>3.8</v>
      </c>
      <c r="K268" s="14">
        <f t="shared" si="4"/>
        <v>0</v>
      </c>
      <c r="L268" s="14"/>
      <c r="M268" s="43"/>
      <c r="N268" s="15"/>
      <c r="O268" s="15"/>
      <c r="P268" s="16"/>
      <c r="Q268" s="16" t="s">
        <v>411</v>
      </c>
      <c r="R268" s="17" t="s">
        <v>19</v>
      </c>
      <c r="S268" s="18">
        <v>0</v>
      </c>
      <c r="T268" s="19"/>
      <c r="U268" s="19">
        <v>0</v>
      </c>
    </row>
    <row r="269" spans="1:21" ht="42.75" x14ac:dyDescent="0.25">
      <c r="A269" s="10" t="s">
        <v>255</v>
      </c>
      <c r="B269" s="11">
        <v>60557621</v>
      </c>
      <c r="C269" s="12" t="s">
        <v>256</v>
      </c>
      <c r="D269" s="50">
        <v>1177514</v>
      </c>
      <c r="E269" s="11" t="s">
        <v>25</v>
      </c>
      <c r="F269" s="11">
        <v>2015</v>
      </c>
      <c r="G269" s="13" t="s">
        <v>18</v>
      </c>
      <c r="H269" s="14">
        <v>4.5</v>
      </c>
      <c r="I269" s="14">
        <v>4.4969999999999999</v>
      </c>
      <c r="J269" s="14">
        <v>4.4969999999999999</v>
      </c>
      <c r="K269" s="14">
        <f t="shared" si="4"/>
        <v>0</v>
      </c>
      <c r="L269" s="14"/>
      <c r="M269" s="43"/>
      <c r="N269" s="15"/>
      <c r="O269" s="15"/>
      <c r="P269" s="16"/>
      <c r="Q269" s="16" t="s">
        <v>411</v>
      </c>
      <c r="R269" s="17" t="s">
        <v>19</v>
      </c>
      <c r="S269" s="18">
        <v>0</v>
      </c>
      <c r="T269" s="19"/>
      <c r="U269" s="19">
        <v>0</v>
      </c>
    </row>
    <row r="270" spans="1:21" ht="42.75" x14ac:dyDescent="0.25">
      <c r="A270" s="10" t="s">
        <v>255</v>
      </c>
      <c r="B270" s="11">
        <v>60557621</v>
      </c>
      <c r="C270" s="12" t="s">
        <v>256</v>
      </c>
      <c r="D270" s="50">
        <v>2234863</v>
      </c>
      <c r="E270" s="11" t="s">
        <v>25</v>
      </c>
      <c r="F270" s="11">
        <v>2015</v>
      </c>
      <c r="G270" s="13" t="s">
        <v>18</v>
      </c>
      <c r="H270" s="14">
        <v>3.2</v>
      </c>
      <c r="I270" s="14">
        <v>3.2</v>
      </c>
      <c r="J270" s="14">
        <v>3.2</v>
      </c>
      <c r="K270" s="14">
        <f t="shared" si="4"/>
        <v>0</v>
      </c>
      <c r="L270" s="14"/>
      <c r="M270" s="43"/>
      <c r="N270" s="15"/>
      <c r="O270" s="15"/>
      <c r="P270" s="16"/>
      <c r="Q270" s="16" t="s">
        <v>411</v>
      </c>
      <c r="R270" s="17" t="s">
        <v>19</v>
      </c>
      <c r="S270" s="18">
        <v>0</v>
      </c>
      <c r="T270" s="19"/>
      <c r="U270" s="19">
        <v>0</v>
      </c>
    </row>
    <row r="271" spans="1:21" ht="42.75" x14ac:dyDescent="0.25">
      <c r="A271" s="10" t="s">
        <v>255</v>
      </c>
      <c r="B271" s="11">
        <v>60557621</v>
      </c>
      <c r="C271" s="12" t="s">
        <v>256</v>
      </c>
      <c r="D271" s="50">
        <v>6091729</v>
      </c>
      <c r="E271" s="11" t="s">
        <v>25</v>
      </c>
      <c r="F271" s="11">
        <v>2015</v>
      </c>
      <c r="G271" s="13" t="s">
        <v>18</v>
      </c>
      <c r="H271" s="14">
        <v>2.9</v>
      </c>
      <c r="I271" s="14">
        <v>2.9</v>
      </c>
      <c r="J271" s="14">
        <v>2.9</v>
      </c>
      <c r="K271" s="14">
        <f t="shared" si="4"/>
        <v>0</v>
      </c>
      <c r="L271" s="14"/>
      <c r="M271" s="43"/>
      <c r="N271" s="15"/>
      <c r="O271" s="15"/>
      <c r="P271" s="16"/>
      <c r="Q271" s="16" t="s">
        <v>411</v>
      </c>
      <c r="R271" s="17" t="s">
        <v>19</v>
      </c>
      <c r="S271" s="18">
        <v>0</v>
      </c>
      <c r="T271" s="19"/>
      <c r="U271" s="19">
        <v>0</v>
      </c>
    </row>
    <row r="272" spans="1:21" ht="91.5" customHeight="1" x14ac:dyDescent="0.25">
      <c r="A272" s="23" t="s">
        <v>255</v>
      </c>
      <c r="B272" s="24">
        <v>60557621</v>
      </c>
      <c r="C272" s="25" t="s">
        <v>256</v>
      </c>
      <c r="D272" s="52">
        <v>7681237</v>
      </c>
      <c r="E272" s="11" t="s">
        <v>25</v>
      </c>
      <c r="F272" s="24">
        <v>2018</v>
      </c>
      <c r="G272" s="26" t="s">
        <v>18</v>
      </c>
      <c r="H272" s="14">
        <v>3</v>
      </c>
      <c r="I272" s="14">
        <v>2.9969999999999999</v>
      </c>
      <c r="J272" s="14">
        <v>2.9969999999999999</v>
      </c>
      <c r="K272" s="14">
        <f t="shared" si="4"/>
        <v>0</v>
      </c>
      <c r="L272" s="14"/>
      <c r="M272" s="45"/>
      <c r="N272" s="27"/>
      <c r="O272" s="27"/>
      <c r="P272" s="29"/>
      <c r="Q272" s="16" t="s">
        <v>411</v>
      </c>
      <c r="R272" s="30" t="s">
        <v>19</v>
      </c>
      <c r="S272" s="18">
        <v>0</v>
      </c>
      <c r="T272" s="19"/>
      <c r="U272" s="19">
        <v>0</v>
      </c>
    </row>
    <row r="273" spans="1:21" ht="42.75" x14ac:dyDescent="0.25">
      <c r="A273" s="10" t="s">
        <v>255</v>
      </c>
      <c r="B273" s="11">
        <v>60557621</v>
      </c>
      <c r="C273" s="12" t="s">
        <v>256</v>
      </c>
      <c r="D273" s="50">
        <v>4631570</v>
      </c>
      <c r="E273" s="11" t="s">
        <v>32</v>
      </c>
      <c r="F273" s="11">
        <v>2015</v>
      </c>
      <c r="G273" s="13" t="s">
        <v>18</v>
      </c>
      <c r="H273" s="14">
        <v>2.2999999999999998</v>
      </c>
      <c r="I273" s="14">
        <v>2.2999999999999998</v>
      </c>
      <c r="J273" s="14">
        <v>2.2999999999999998</v>
      </c>
      <c r="K273" s="14">
        <f t="shared" si="4"/>
        <v>0</v>
      </c>
      <c r="L273" s="14"/>
      <c r="M273" s="43"/>
      <c r="N273" s="15"/>
      <c r="O273" s="15"/>
      <c r="P273" s="16"/>
      <c r="Q273" s="16" t="s">
        <v>411</v>
      </c>
      <c r="R273" s="17" t="s">
        <v>19</v>
      </c>
      <c r="S273" s="18">
        <v>0</v>
      </c>
      <c r="T273" s="19"/>
      <c r="U273" s="19">
        <v>0</v>
      </c>
    </row>
    <row r="274" spans="1:21" ht="42.75" x14ac:dyDescent="0.25">
      <c r="A274" s="10" t="s">
        <v>255</v>
      </c>
      <c r="B274" s="11">
        <v>60557621</v>
      </c>
      <c r="C274" s="12" t="s">
        <v>256</v>
      </c>
      <c r="D274" s="50">
        <v>8003700</v>
      </c>
      <c r="E274" s="11" t="s">
        <v>32</v>
      </c>
      <c r="F274" s="11">
        <v>2015</v>
      </c>
      <c r="G274" s="13" t="s">
        <v>18</v>
      </c>
      <c r="H274" s="14">
        <v>2.1</v>
      </c>
      <c r="I274" s="14">
        <v>2.1</v>
      </c>
      <c r="J274" s="14">
        <v>2.1</v>
      </c>
      <c r="K274" s="14">
        <f t="shared" si="4"/>
        <v>0</v>
      </c>
      <c r="L274" s="14"/>
      <c r="M274" s="43"/>
      <c r="N274" s="15"/>
      <c r="O274" s="15"/>
      <c r="P274" s="16"/>
      <c r="Q274" s="16" t="s">
        <v>411</v>
      </c>
      <c r="R274" s="17" t="s">
        <v>19</v>
      </c>
      <c r="S274" s="18">
        <v>0</v>
      </c>
      <c r="T274" s="19"/>
      <c r="U274" s="19">
        <v>0</v>
      </c>
    </row>
    <row r="275" spans="1:21" ht="42.75" x14ac:dyDescent="0.25">
      <c r="A275" s="10" t="s">
        <v>255</v>
      </c>
      <c r="B275" s="11">
        <v>60557621</v>
      </c>
      <c r="C275" s="12" t="s">
        <v>256</v>
      </c>
      <c r="D275" s="50">
        <v>1974751</v>
      </c>
      <c r="E275" s="11" t="s">
        <v>29</v>
      </c>
      <c r="F275" s="11">
        <v>2015</v>
      </c>
      <c r="G275" s="13" t="s">
        <v>18</v>
      </c>
      <c r="H275" s="14">
        <v>1.4</v>
      </c>
      <c r="I275" s="14">
        <v>1.4</v>
      </c>
      <c r="J275" s="14">
        <v>1.4</v>
      </c>
      <c r="K275" s="14">
        <f t="shared" si="4"/>
        <v>0</v>
      </c>
      <c r="L275" s="14"/>
      <c r="M275" s="43"/>
      <c r="N275" s="15"/>
      <c r="O275" s="15"/>
      <c r="P275" s="16"/>
      <c r="Q275" s="16" t="s">
        <v>411</v>
      </c>
      <c r="R275" s="17" t="s">
        <v>19</v>
      </c>
      <c r="S275" s="18">
        <v>0</v>
      </c>
      <c r="T275" s="19"/>
      <c r="U275" s="19">
        <v>0</v>
      </c>
    </row>
    <row r="276" spans="1:21" ht="42.75" x14ac:dyDescent="0.25">
      <c r="A276" s="10" t="s">
        <v>255</v>
      </c>
      <c r="B276" s="11">
        <v>60557621</v>
      </c>
      <c r="C276" s="12" t="s">
        <v>256</v>
      </c>
      <c r="D276" s="50">
        <v>2727608</v>
      </c>
      <c r="E276" s="11" t="s">
        <v>29</v>
      </c>
      <c r="F276" s="11">
        <v>2015</v>
      </c>
      <c r="G276" s="13" t="s">
        <v>18</v>
      </c>
      <c r="H276" s="14">
        <v>1.3</v>
      </c>
      <c r="I276" s="14">
        <v>1.3</v>
      </c>
      <c r="J276" s="14">
        <v>1.3</v>
      </c>
      <c r="K276" s="14">
        <f t="shared" si="4"/>
        <v>0</v>
      </c>
      <c r="L276" s="14"/>
      <c r="M276" s="43"/>
      <c r="N276" s="15"/>
      <c r="O276" s="15"/>
      <c r="P276" s="16"/>
      <c r="Q276" s="16" t="s">
        <v>411</v>
      </c>
      <c r="R276" s="17" t="s">
        <v>19</v>
      </c>
      <c r="S276" s="18">
        <v>0</v>
      </c>
      <c r="T276" s="19"/>
      <c r="U276" s="19">
        <v>0</v>
      </c>
    </row>
    <row r="277" spans="1:21" ht="42.75" x14ac:dyDescent="0.25">
      <c r="A277" s="10" t="s">
        <v>255</v>
      </c>
      <c r="B277" s="11">
        <v>60557621</v>
      </c>
      <c r="C277" s="12" t="s">
        <v>256</v>
      </c>
      <c r="D277" s="50">
        <v>8416334</v>
      </c>
      <c r="E277" s="11" t="s">
        <v>29</v>
      </c>
      <c r="F277" s="11">
        <v>2015</v>
      </c>
      <c r="G277" s="13" t="s">
        <v>18</v>
      </c>
      <c r="H277" s="14">
        <v>2.5</v>
      </c>
      <c r="I277" s="14">
        <v>2.5</v>
      </c>
      <c r="J277" s="14">
        <v>2.5</v>
      </c>
      <c r="K277" s="14">
        <f t="shared" si="4"/>
        <v>0</v>
      </c>
      <c r="L277" s="14"/>
      <c r="M277" s="43"/>
      <c r="N277" s="15"/>
      <c r="O277" s="15"/>
      <c r="P277" s="16"/>
      <c r="Q277" s="16" t="s">
        <v>411</v>
      </c>
      <c r="R277" s="17" t="s">
        <v>19</v>
      </c>
      <c r="S277" s="18">
        <v>0</v>
      </c>
      <c r="T277" s="19"/>
      <c r="U277" s="19">
        <v>0</v>
      </c>
    </row>
    <row r="278" spans="1:21" ht="42.75" x14ac:dyDescent="0.25">
      <c r="A278" s="10" t="s">
        <v>255</v>
      </c>
      <c r="B278" s="11">
        <v>60557621</v>
      </c>
      <c r="C278" s="12" t="s">
        <v>256</v>
      </c>
      <c r="D278" s="50">
        <v>9893159</v>
      </c>
      <c r="E278" s="11" t="s">
        <v>29</v>
      </c>
      <c r="F278" s="11">
        <v>2015</v>
      </c>
      <c r="G278" s="13" t="s">
        <v>18</v>
      </c>
      <c r="H278" s="14">
        <v>3.6</v>
      </c>
      <c r="I278" s="14">
        <v>3.6</v>
      </c>
      <c r="J278" s="14">
        <v>3.6</v>
      </c>
      <c r="K278" s="14">
        <f t="shared" si="4"/>
        <v>0</v>
      </c>
      <c r="L278" s="14"/>
      <c r="M278" s="43"/>
      <c r="N278" s="15"/>
      <c r="O278" s="15"/>
      <c r="P278" s="16"/>
      <c r="Q278" s="16" t="s">
        <v>411</v>
      </c>
      <c r="R278" s="17" t="s">
        <v>19</v>
      </c>
      <c r="S278" s="18">
        <v>0</v>
      </c>
      <c r="T278" s="19"/>
      <c r="U278" s="19">
        <v>0</v>
      </c>
    </row>
    <row r="279" spans="1:21" ht="57" x14ac:dyDescent="0.25">
      <c r="A279" s="10" t="s">
        <v>300</v>
      </c>
      <c r="B279" s="11">
        <v>75095009</v>
      </c>
      <c r="C279" s="12" t="s">
        <v>265</v>
      </c>
      <c r="D279" s="50">
        <v>4755953</v>
      </c>
      <c r="E279" s="11" t="s">
        <v>42</v>
      </c>
      <c r="F279" s="11">
        <v>2021</v>
      </c>
      <c r="G279" s="13" t="s">
        <v>18</v>
      </c>
      <c r="H279" s="14">
        <v>4.0999999999999996</v>
      </c>
      <c r="I279" s="14">
        <v>4.0999999999999996</v>
      </c>
      <c r="J279" s="14">
        <v>4.0999999999999996</v>
      </c>
      <c r="K279" s="14">
        <f t="shared" si="4"/>
        <v>0</v>
      </c>
      <c r="L279" s="14"/>
      <c r="M279" s="43"/>
      <c r="N279" s="15"/>
      <c r="O279" s="15"/>
      <c r="P279" s="16"/>
      <c r="Q279" s="16" t="s">
        <v>412</v>
      </c>
      <c r="R279" s="17" t="s">
        <v>19</v>
      </c>
      <c r="S279" s="18">
        <v>0</v>
      </c>
      <c r="T279" s="19">
        <v>0</v>
      </c>
      <c r="U279" s="19">
        <v>0</v>
      </c>
    </row>
    <row r="280" spans="1:21" ht="42.75" x14ac:dyDescent="0.25">
      <c r="A280" s="10" t="s">
        <v>303</v>
      </c>
      <c r="B280" s="11">
        <v>8243867</v>
      </c>
      <c r="C280" s="12" t="s">
        <v>304</v>
      </c>
      <c r="D280" s="50">
        <v>7203556</v>
      </c>
      <c r="E280" s="11" t="s">
        <v>64</v>
      </c>
      <c r="F280" s="11">
        <v>2021</v>
      </c>
      <c r="G280" s="13" t="s">
        <v>18</v>
      </c>
      <c r="H280" s="14">
        <v>2.4</v>
      </c>
      <c r="I280" s="14">
        <v>2.4</v>
      </c>
      <c r="J280" s="14">
        <v>2.4</v>
      </c>
      <c r="K280" s="14">
        <f t="shared" si="4"/>
        <v>0</v>
      </c>
      <c r="L280" s="14"/>
      <c r="M280" s="43"/>
      <c r="N280" s="15"/>
      <c r="O280" s="15"/>
      <c r="P280" s="16"/>
      <c r="Q280" s="16" t="s">
        <v>413</v>
      </c>
      <c r="R280" s="17" t="s">
        <v>19</v>
      </c>
      <c r="S280" s="18">
        <v>0</v>
      </c>
      <c r="T280" s="19">
        <v>0</v>
      </c>
      <c r="U280" s="19">
        <v>0</v>
      </c>
    </row>
    <row r="281" spans="1:21" ht="42.75" x14ac:dyDescent="0.25">
      <c r="A281" s="10" t="s">
        <v>303</v>
      </c>
      <c r="B281" s="11">
        <v>8243867</v>
      </c>
      <c r="C281" s="12" t="s">
        <v>304</v>
      </c>
      <c r="D281" s="50">
        <v>5782187</v>
      </c>
      <c r="E281" s="11" t="s">
        <v>42</v>
      </c>
      <c r="F281" s="11">
        <v>2021</v>
      </c>
      <c r="G281" s="13" t="s">
        <v>18</v>
      </c>
      <c r="H281" s="14">
        <v>10</v>
      </c>
      <c r="I281" s="14">
        <v>10</v>
      </c>
      <c r="J281" s="14">
        <v>10</v>
      </c>
      <c r="K281" s="14">
        <f t="shared" si="4"/>
        <v>0</v>
      </c>
      <c r="L281" s="14"/>
      <c r="M281" s="43"/>
      <c r="N281" s="15"/>
      <c r="O281" s="15"/>
      <c r="P281" s="16"/>
      <c r="Q281" s="16" t="s">
        <v>413</v>
      </c>
      <c r="R281" s="17" t="s">
        <v>19</v>
      </c>
      <c r="S281" s="18">
        <v>0</v>
      </c>
      <c r="T281" s="19">
        <v>0</v>
      </c>
      <c r="U281" s="19">
        <v>0</v>
      </c>
    </row>
    <row r="282" spans="1:21" ht="42.75" x14ac:dyDescent="0.25">
      <c r="A282" s="10" t="s">
        <v>257</v>
      </c>
      <c r="B282" s="11">
        <v>61984680</v>
      </c>
      <c r="C282" s="12" t="s">
        <v>258</v>
      </c>
      <c r="D282" s="50">
        <v>5056213</v>
      </c>
      <c r="E282" s="11" t="s">
        <v>32</v>
      </c>
      <c r="F282" s="11">
        <v>2015</v>
      </c>
      <c r="G282" s="13" t="s">
        <v>18</v>
      </c>
      <c r="H282" s="14">
        <v>1.6</v>
      </c>
      <c r="I282" s="14">
        <v>1.5</v>
      </c>
      <c r="J282" s="14">
        <v>1.5</v>
      </c>
      <c r="K282" s="14">
        <f t="shared" si="4"/>
        <v>0</v>
      </c>
      <c r="L282" s="14"/>
      <c r="M282" s="43"/>
      <c r="N282" s="15"/>
      <c r="O282" s="15"/>
      <c r="P282" s="16"/>
      <c r="Q282" s="16" t="s">
        <v>414</v>
      </c>
      <c r="R282" s="17" t="s">
        <v>19</v>
      </c>
      <c r="S282" s="18">
        <v>0</v>
      </c>
      <c r="T282" s="19"/>
      <c r="U282" s="19">
        <v>0</v>
      </c>
    </row>
    <row r="283" spans="1:21" ht="42.75" x14ac:dyDescent="0.25">
      <c r="A283" s="10" t="s">
        <v>257</v>
      </c>
      <c r="B283" s="11">
        <v>61984680</v>
      </c>
      <c r="C283" s="12" t="s">
        <v>258</v>
      </c>
      <c r="D283" s="50">
        <v>1766130</v>
      </c>
      <c r="E283" s="11" t="s">
        <v>17</v>
      </c>
      <c r="F283" s="11">
        <v>2015</v>
      </c>
      <c r="G283" s="13" t="s">
        <v>18</v>
      </c>
      <c r="H283" s="14">
        <v>9.5</v>
      </c>
      <c r="I283" s="14">
        <v>9.5</v>
      </c>
      <c r="J283" s="14">
        <v>9.5</v>
      </c>
      <c r="K283" s="14">
        <f t="shared" si="4"/>
        <v>0</v>
      </c>
      <c r="L283" s="14"/>
      <c r="M283" s="43"/>
      <c r="N283" s="15"/>
      <c r="O283" s="15"/>
      <c r="P283" s="16"/>
      <c r="Q283" s="16" t="s">
        <v>414</v>
      </c>
      <c r="R283" s="17" t="s">
        <v>19</v>
      </c>
      <c r="S283" s="18">
        <v>0</v>
      </c>
      <c r="T283" s="19"/>
      <c r="U283" s="19">
        <v>0</v>
      </c>
    </row>
    <row r="284" spans="1:21" ht="79.5" customHeight="1" x14ac:dyDescent="0.25">
      <c r="A284" s="10" t="s">
        <v>257</v>
      </c>
      <c r="B284" s="11">
        <v>61984680</v>
      </c>
      <c r="C284" s="12" t="s">
        <v>258</v>
      </c>
      <c r="D284" s="50">
        <v>7461945</v>
      </c>
      <c r="E284" s="11" t="s">
        <v>76</v>
      </c>
      <c r="F284" s="11">
        <v>2015</v>
      </c>
      <c r="G284" s="13" t="s">
        <v>18</v>
      </c>
      <c r="H284" s="14">
        <v>2.2410000000000001</v>
      </c>
      <c r="I284" s="14">
        <v>2.2410000000000001</v>
      </c>
      <c r="J284" s="14">
        <v>2.2410000000000001</v>
      </c>
      <c r="K284" s="14">
        <f t="shared" si="4"/>
        <v>0</v>
      </c>
      <c r="L284" s="14"/>
      <c r="M284" s="43"/>
      <c r="N284" s="15"/>
      <c r="O284" s="15"/>
      <c r="P284" s="16"/>
      <c r="Q284" s="16" t="s">
        <v>414</v>
      </c>
      <c r="R284" s="17" t="s">
        <v>19</v>
      </c>
      <c r="S284" s="18">
        <v>0</v>
      </c>
      <c r="T284" s="19"/>
      <c r="U284" s="19">
        <v>0</v>
      </c>
    </row>
    <row r="285" spans="1:21" ht="42.75" x14ac:dyDescent="0.25">
      <c r="A285" s="12" t="s">
        <v>259</v>
      </c>
      <c r="B285" s="11">
        <v>63729113</v>
      </c>
      <c r="C285" s="12" t="s">
        <v>260</v>
      </c>
      <c r="D285" s="50">
        <v>3970478</v>
      </c>
      <c r="E285" s="11" t="s">
        <v>17</v>
      </c>
      <c r="F285" s="11">
        <v>2015</v>
      </c>
      <c r="G285" s="13" t="s">
        <v>18</v>
      </c>
      <c r="H285" s="14">
        <v>5.5049999999999999</v>
      </c>
      <c r="I285" s="14">
        <v>5.5049999999999999</v>
      </c>
      <c r="J285" s="14">
        <v>5.5049999999999999</v>
      </c>
      <c r="K285" s="14">
        <f t="shared" si="4"/>
        <v>0</v>
      </c>
      <c r="L285" s="14"/>
      <c r="M285" s="43"/>
      <c r="N285" s="15"/>
      <c r="O285" s="15"/>
      <c r="P285" s="16"/>
      <c r="Q285" s="16" t="s">
        <v>415</v>
      </c>
      <c r="R285" s="17" t="s">
        <v>19</v>
      </c>
      <c r="S285" s="18">
        <v>0</v>
      </c>
      <c r="T285" s="19"/>
      <c r="U285" s="19">
        <v>0</v>
      </c>
    </row>
    <row r="286" spans="1:21" ht="55.5" customHeight="1" x14ac:dyDescent="0.25">
      <c r="A286" s="12" t="s">
        <v>259</v>
      </c>
      <c r="B286" s="11">
        <v>63729113</v>
      </c>
      <c r="C286" s="12" t="s">
        <v>260</v>
      </c>
      <c r="D286" s="50">
        <v>5269914</v>
      </c>
      <c r="E286" s="11" t="s">
        <v>54</v>
      </c>
      <c r="F286" s="11">
        <v>2021</v>
      </c>
      <c r="G286" s="13" t="s">
        <v>18</v>
      </c>
      <c r="H286" s="14">
        <v>3.18</v>
      </c>
      <c r="I286" s="14">
        <v>3.18</v>
      </c>
      <c r="J286" s="14">
        <v>3.18</v>
      </c>
      <c r="K286" s="14">
        <f t="shared" si="4"/>
        <v>0</v>
      </c>
      <c r="L286" s="14"/>
      <c r="M286" s="43"/>
      <c r="N286" s="15"/>
      <c r="O286" s="15"/>
      <c r="P286" s="16"/>
      <c r="Q286" s="16" t="s">
        <v>415</v>
      </c>
      <c r="R286" s="17" t="s">
        <v>19</v>
      </c>
      <c r="S286" s="18">
        <v>0</v>
      </c>
      <c r="T286" s="19">
        <v>0</v>
      </c>
      <c r="U286" s="19">
        <v>0</v>
      </c>
    </row>
    <row r="287" spans="1:21" ht="85.5" x14ac:dyDescent="0.25">
      <c r="A287" s="12" t="s">
        <v>259</v>
      </c>
      <c r="B287" s="11">
        <v>63729113</v>
      </c>
      <c r="C287" s="12" t="s">
        <v>260</v>
      </c>
      <c r="D287" s="50">
        <v>3878981</v>
      </c>
      <c r="E287" s="11" t="s">
        <v>161</v>
      </c>
      <c r="F287" s="11">
        <v>2015</v>
      </c>
      <c r="G287" s="13" t="s">
        <v>18</v>
      </c>
      <c r="H287" s="14">
        <v>3.32</v>
      </c>
      <c r="I287" s="14">
        <v>3.32</v>
      </c>
      <c r="J287" s="14">
        <v>3.32</v>
      </c>
      <c r="K287" s="14">
        <f t="shared" si="4"/>
        <v>0</v>
      </c>
      <c r="L287" s="14"/>
      <c r="M287" s="43"/>
      <c r="N287" s="15"/>
      <c r="O287" s="15"/>
      <c r="P287" s="16"/>
      <c r="Q287" s="16" t="s">
        <v>415</v>
      </c>
      <c r="R287" s="17" t="s">
        <v>19</v>
      </c>
      <c r="S287" s="18">
        <v>0</v>
      </c>
      <c r="T287" s="19"/>
      <c r="U287" s="19">
        <v>0</v>
      </c>
    </row>
    <row r="288" spans="1:21" ht="42.75" x14ac:dyDescent="0.25">
      <c r="A288" s="12" t="s">
        <v>259</v>
      </c>
      <c r="B288" s="11">
        <v>63729113</v>
      </c>
      <c r="C288" s="12" t="s">
        <v>260</v>
      </c>
      <c r="D288" s="50">
        <v>7039256</v>
      </c>
      <c r="E288" s="11" t="s">
        <v>76</v>
      </c>
      <c r="F288" s="11">
        <v>2015</v>
      </c>
      <c r="G288" s="13" t="s">
        <v>18</v>
      </c>
      <c r="H288" s="14">
        <v>3.645</v>
      </c>
      <c r="I288" s="14">
        <v>3.645</v>
      </c>
      <c r="J288" s="14">
        <v>3.645</v>
      </c>
      <c r="K288" s="14">
        <f t="shared" si="4"/>
        <v>0</v>
      </c>
      <c r="L288" s="14"/>
      <c r="M288" s="43"/>
      <c r="N288" s="15"/>
      <c r="O288" s="15"/>
      <c r="P288" s="16"/>
      <c r="Q288" s="16" t="s">
        <v>415</v>
      </c>
      <c r="R288" s="17" t="s">
        <v>19</v>
      </c>
      <c r="S288" s="18">
        <v>0</v>
      </c>
      <c r="T288" s="19"/>
      <c r="U288" s="19">
        <v>0</v>
      </c>
    </row>
    <row r="289" spans="1:21" ht="42.75" x14ac:dyDescent="0.25">
      <c r="A289" s="22" t="s">
        <v>261</v>
      </c>
      <c r="B289" s="11">
        <v>4150422</v>
      </c>
      <c r="C289" s="31" t="s">
        <v>262</v>
      </c>
      <c r="D289" s="51">
        <v>4709217</v>
      </c>
      <c r="E289" s="11" t="s">
        <v>45</v>
      </c>
      <c r="F289" s="11">
        <v>2016</v>
      </c>
      <c r="G289" s="13" t="s">
        <v>18</v>
      </c>
      <c r="H289" s="14">
        <v>7</v>
      </c>
      <c r="I289" s="14">
        <v>7</v>
      </c>
      <c r="J289" s="14">
        <v>7</v>
      </c>
      <c r="K289" s="14">
        <f t="shared" si="4"/>
        <v>0</v>
      </c>
      <c r="L289" s="14"/>
      <c r="M289" s="43"/>
      <c r="N289" s="15"/>
      <c r="O289" s="15"/>
      <c r="P289" s="16"/>
      <c r="Q289" s="16" t="s">
        <v>416</v>
      </c>
      <c r="R289" s="17" t="s">
        <v>19</v>
      </c>
      <c r="S289" s="18">
        <v>0</v>
      </c>
      <c r="T289" s="19"/>
      <c r="U289" s="19">
        <v>0</v>
      </c>
    </row>
    <row r="290" spans="1:21" ht="42.75" x14ac:dyDescent="0.25">
      <c r="A290" s="10" t="s">
        <v>263</v>
      </c>
      <c r="B290" s="11">
        <v>299308</v>
      </c>
      <c r="C290" s="12" t="s">
        <v>264</v>
      </c>
      <c r="D290" s="50">
        <v>1495713</v>
      </c>
      <c r="E290" s="11" t="s">
        <v>302</v>
      </c>
      <c r="F290" s="11">
        <v>2015</v>
      </c>
      <c r="G290" s="13" t="s">
        <v>22</v>
      </c>
      <c r="H290" s="14">
        <v>0</v>
      </c>
      <c r="I290" s="14">
        <v>0</v>
      </c>
      <c r="J290" s="14">
        <v>0</v>
      </c>
      <c r="K290" s="14">
        <f t="shared" si="4"/>
        <v>0</v>
      </c>
      <c r="L290" s="14"/>
      <c r="M290" s="43">
        <v>48</v>
      </c>
      <c r="N290" s="15"/>
      <c r="O290" s="15"/>
      <c r="P290" s="16"/>
      <c r="Q290" s="16" t="s">
        <v>417</v>
      </c>
      <c r="R290" s="17" t="s">
        <v>19</v>
      </c>
      <c r="S290" s="18">
        <v>0</v>
      </c>
      <c r="T290" s="19">
        <v>1</v>
      </c>
      <c r="U290" s="19">
        <v>0</v>
      </c>
    </row>
    <row r="291" spans="1:21" ht="93.75" customHeight="1" x14ac:dyDescent="0.25">
      <c r="A291" s="10" t="s">
        <v>263</v>
      </c>
      <c r="B291" s="11">
        <v>299308</v>
      </c>
      <c r="C291" s="12" t="s">
        <v>264</v>
      </c>
      <c r="D291" s="50">
        <v>4245948</v>
      </c>
      <c r="E291" s="11" t="s">
        <v>302</v>
      </c>
      <c r="F291" s="11">
        <v>2015</v>
      </c>
      <c r="G291" s="13" t="s">
        <v>22</v>
      </c>
      <c r="H291" s="14">
        <v>0</v>
      </c>
      <c r="I291" s="14">
        <v>0</v>
      </c>
      <c r="J291" s="14">
        <v>0</v>
      </c>
      <c r="K291" s="14">
        <f t="shared" si="4"/>
        <v>0</v>
      </c>
      <c r="L291" s="14"/>
      <c r="M291" s="43">
        <v>23</v>
      </c>
      <c r="N291" s="15"/>
      <c r="O291" s="15"/>
      <c r="P291" s="16"/>
      <c r="Q291" s="16" t="s">
        <v>417</v>
      </c>
      <c r="R291" s="17" t="s">
        <v>19</v>
      </c>
      <c r="S291" s="18">
        <v>0</v>
      </c>
      <c r="T291" s="19">
        <v>1</v>
      </c>
      <c r="U291" s="19">
        <v>1</v>
      </c>
    </row>
    <row r="292" spans="1:21" ht="42.75" x14ac:dyDescent="0.25">
      <c r="A292" s="10" t="s">
        <v>263</v>
      </c>
      <c r="B292" s="11">
        <v>299308</v>
      </c>
      <c r="C292" s="12" t="s">
        <v>264</v>
      </c>
      <c r="D292" s="50">
        <v>2281911</v>
      </c>
      <c r="E292" s="11" t="s">
        <v>26</v>
      </c>
      <c r="F292" s="11">
        <v>2015</v>
      </c>
      <c r="G292" s="13" t="s">
        <v>22</v>
      </c>
      <c r="H292" s="14">
        <v>10</v>
      </c>
      <c r="I292" s="14">
        <v>10</v>
      </c>
      <c r="J292" s="14">
        <v>10</v>
      </c>
      <c r="K292" s="14">
        <f t="shared" si="4"/>
        <v>0</v>
      </c>
      <c r="L292" s="14"/>
      <c r="M292" s="43"/>
      <c r="N292" s="15"/>
      <c r="O292" s="15"/>
      <c r="P292" s="16"/>
      <c r="Q292" s="16" t="s">
        <v>417</v>
      </c>
      <c r="R292" s="17" t="s">
        <v>19</v>
      </c>
      <c r="S292" s="18">
        <v>0</v>
      </c>
      <c r="T292" s="19"/>
      <c r="U292" s="19">
        <v>0</v>
      </c>
    </row>
    <row r="293" spans="1:21" ht="42.75" x14ac:dyDescent="0.25">
      <c r="A293" s="10" t="s">
        <v>266</v>
      </c>
      <c r="B293" s="11">
        <v>75004437</v>
      </c>
      <c r="C293" s="12" t="s">
        <v>267</v>
      </c>
      <c r="D293" s="50">
        <v>3807446</v>
      </c>
      <c r="E293" s="11" t="s">
        <v>268</v>
      </c>
      <c r="F293" s="11">
        <v>2015</v>
      </c>
      <c r="G293" s="13" t="s">
        <v>18</v>
      </c>
      <c r="H293" s="14">
        <v>4.9000000000000004</v>
      </c>
      <c r="I293" s="14">
        <v>4.9000000000000004</v>
      </c>
      <c r="J293" s="14">
        <v>4.9000000000000004</v>
      </c>
      <c r="K293" s="14">
        <f t="shared" si="4"/>
        <v>0</v>
      </c>
      <c r="L293" s="14"/>
      <c r="M293" s="43"/>
      <c r="N293" s="15"/>
      <c r="O293" s="15"/>
      <c r="P293" s="16"/>
      <c r="Q293" s="16" t="s">
        <v>418</v>
      </c>
      <c r="R293" s="17" t="s">
        <v>19</v>
      </c>
      <c r="S293" s="18">
        <v>1</v>
      </c>
      <c r="T293" s="19"/>
      <c r="U293" s="19">
        <v>0</v>
      </c>
    </row>
    <row r="294" spans="1:21" ht="42.75" x14ac:dyDescent="0.25">
      <c r="A294" s="12" t="s">
        <v>266</v>
      </c>
      <c r="B294" s="11">
        <v>75004437</v>
      </c>
      <c r="C294" s="31" t="s">
        <v>269</v>
      </c>
      <c r="D294" s="50">
        <v>1016631</v>
      </c>
      <c r="E294" s="11" t="s">
        <v>32</v>
      </c>
      <c r="F294" s="11">
        <v>2015</v>
      </c>
      <c r="G294" s="13" t="s">
        <v>18</v>
      </c>
      <c r="H294" s="14">
        <v>13.375999999999999</v>
      </c>
      <c r="I294" s="14">
        <v>13.369</v>
      </c>
      <c r="J294" s="14">
        <v>13.369</v>
      </c>
      <c r="K294" s="14">
        <f t="shared" si="4"/>
        <v>0</v>
      </c>
      <c r="L294" s="14"/>
      <c r="M294" s="43"/>
      <c r="N294" s="15"/>
      <c r="O294" s="15"/>
      <c r="P294" s="16"/>
      <c r="Q294" s="16" t="s">
        <v>418</v>
      </c>
      <c r="R294" s="17" t="s">
        <v>19</v>
      </c>
      <c r="S294" s="19">
        <v>1</v>
      </c>
      <c r="T294" s="19"/>
      <c r="U294" s="19">
        <v>0</v>
      </c>
    </row>
    <row r="295" spans="1:21" ht="42.75" x14ac:dyDescent="0.25">
      <c r="A295" s="10" t="s">
        <v>266</v>
      </c>
      <c r="B295" s="11">
        <v>75004437</v>
      </c>
      <c r="C295" s="12" t="s">
        <v>267</v>
      </c>
      <c r="D295" s="50">
        <v>4299116</v>
      </c>
      <c r="E295" s="11" t="s">
        <v>64</v>
      </c>
      <c r="F295" s="11">
        <v>2015</v>
      </c>
      <c r="G295" s="13" t="s">
        <v>18</v>
      </c>
      <c r="H295" s="14">
        <v>1.5</v>
      </c>
      <c r="I295" s="14">
        <v>1.5</v>
      </c>
      <c r="J295" s="14">
        <v>1.5</v>
      </c>
      <c r="K295" s="14">
        <f t="shared" si="4"/>
        <v>0</v>
      </c>
      <c r="L295" s="14"/>
      <c r="M295" s="43"/>
      <c r="N295" s="15"/>
      <c r="O295" s="15"/>
      <c r="P295" s="16"/>
      <c r="Q295" s="16" t="s">
        <v>418</v>
      </c>
      <c r="R295" s="17" t="s">
        <v>19</v>
      </c>
      <c r="S295" s="18">
        <v>1</v>
      </c>
      <c r="T295" s="19"/>
      <c r="U295" s="19">
        <v>0</v>
      </c>
    </row>
    <row r="296" spans="1:21" ht="42.75" x14ac:dyDescent="0.25">
      <c r="A296" s="10" t="s">
        <v>271</v>
      </c>
      <c r="B296" s="11">
        <v>70937729</v>
      </c>
      <c r="C296" s="12" t="s">
        <v>227</v>
      </c>
      <c r="D296" s="50">
        <v>3888645</v>
      </c>
      <c r="E296" s="11" t="s">
        <v>32</v>
      </c>
      <c r="F296" s="11">
        <v>2015</v>
      </c>
      <c r="G296" s="13" t="s">
        <v>18</v>
      </c>
      <c r="H296" s="14">
        <v>0.5</v>
      </c>
      <c r="I296" s="14">
        <v>0.5</v>
      </c>
      <c r="J296" s="14">
        <v>0.5</v>
      </c>
      <c r="K296" s="14">
        <f t="shared" si="4"/>
        <v>0</v>
      </c>
      <c r="L296" s="14"/>
      <c r="M296" s="43"/>
      <c r="N296" s="15"/>
      <c r="O296" s="15"/>
      <c r="P296" s="16"/>
      <c r="Q296" s="16" t="s">
        <v>420</v>
      </c>
      <c r="R296" s="17" t="s">
        <v>19</v>
      </c>
      <c r="S296" s="18">
        <v>0</v>
      </c>
      <c r="T296" s="19"/>
      <c r="U296" s="19">
        <v>0</v>
      </c>
    </row>
    <row r="297" spans="1:21" ht="42.75" x14ac:dyDescent="0.25">
      <c r="A297" s="10" t="s">
        <v>271</v>
      </c>
      <c r="B297" s="11">
        <v>70937729</v>
      </c>
      <c r="C297" s="12" t="s">
        <v>227</v>
      </c>
      <c r="D297" s="50">
        <v>3893069</v>
      </c>
      <c r="E297" s="11" t="s">
        <v>32</v>
      </c>
      <c r="F297" s="11">
        <v>2015</v>
      </c>
      <c r="G297" s="13" t="s">
        <v>18</v>
      </c>
      <c r="H297" s="14">
        <v>0.5</v>
      </c>
      <c r="I297" s="14">
        <v>0.5</v>
      </c>
      <c r="J297" s="14">
        <v>0.5</v>
      </c>
      <c r="K297" s="14">
        <f t="shared" si="4"/>
        <v>0</v>
      </c>
      <c r="L297" s="14"/>
      <c r="M297" s="43"/>
      <c r="N297" s="15"/>
      <c r="O297" s="15"/>
      <c r="P297" s="16"/>
      <c r="Q297" s="16" t="s">
        <v>420</v>
      </c>
      <c r="R297" s="17" t="s">
        <v>19</v>
      </c>
      <c r="S297" s="18">
        <v>0</v>
      </c>
      <c r="T297" s="19"/>
      <c r="U297" s="19">
        <v>0</v>
      </c>
    </row>
    <row r="298" spans="1:21" ht="42.75" x14ac:dyDescent="0.25">
      <c r="A298" s="10" t="s">
        <v>271</v>
      </c>
      <c r="B298" s="11">
        <v>70937729</v>
      </c>
      <c r="C298" s="12" t="s">
        <v>227</v>
      </c>
      <c r="D298" s="50">
        <v>7306950</v>
      </c>
      <c r="E298" s="11" t="s">
        <v>32</v>
      </c>
      <c r="F298" s="11">
        <v>2015</v>
      </c>
      <c r="G298" s="13" t="s">
        <v>18</v>
      </c>
      <c r="H298" s="14">
        <v>0.4</v>
      </c>
      <c r="I298" s="14">
        <v>0.4</v>
      </c>
      <c r="J298" s="14">
        <v>0.4</v>
      </c>
      <c r="K298" s="14">
        <f t="shared" si="4"/>
        <v>0</v>
      </c>
      <c r="L298" s="14"/>
      <c r="M298" s="43"/>
      <c r="N298" s="15"/>
      <c r="O298" s="15"/>
      <c r="P298" s="16"/>
      <c r="Q298" s="16" t="s">
        <v>420</v>
      </c>
      <c r="R298" s="17" t="s">
        <v>19</v>
      </c>
      <c r="S298" s="18">
        <v>0</v>
      </c>
      <c r="T298" s="19"/>
      <c r="U298" s="19">
        <v>0</v>
      </c>
    </row>
    <row r="299" spans="1:21" ht="42.75" x14ac:dyDescent="0.25">
      <c r="A299" s="10" t="s">
        <v>271</v>
      </c>
      <c r="B299" s="11">
        <v>70937729</v>
      </c>
      <c r="C299" s="12" t="s">
        <v>227</v>
      </c>
      <c r="D299" s="50">
        <v>8412908</v>
      </c>
      <c r="E299" s="11" t="s">
        <v>32</v>
      </c>
      <c r="F299" s="11">
        <v>2015</v>
      </c>
      <c r="G299" s="13" t="s">
        <v>18</v>
      </c>
      <c r="H299" s="14">
        <v>0.5</v>
      </c>
      <c r="I299" s="14">
        <v>0.5</v>
      </c>
      <c r="J299" s="14">
        <v>0.5</v>
      </c>
      <c r="K299" s="14">
        <f t="shared" si="4"/>
        <v>0</v>
      </c>
      <c r="L299" s="14"/>
      <c r="M299" s="43"/>
      <c r="N299" s="15"/>
      <c r="O299" s="15"/>
      <c r="P299" s="16"/>
      <c r="Q299" s="16" t="s">
        <v>420</v>
      </c>
      <c r="R299" s="17" t="s">
        <v>19</v>
      </c>
      <c r="S299" s="18">
        <v>0</v>
      </c>
      <c r="T299" s="19"/>
      <c r="U299" s="19">
        <v>0</v>
      </c>
    </row>
    <row r="300" spans="1:21" ht="42.75" x14ac:dyDescent="0.25">
      <c r="A300" s="10" t="s">
        <v>272</v>
      </c>
      <c r="B300" s="11">
        <v>6539866</v>
      </c>
      <c r="C300" s="12" t="s">
        <v>273</v>
      </c>
      <c r="D300" s="51">
        <v>1971172</v>
      </c>
      <c r="E300" s="11" t="s">
        <v>302</v>
      </c>
      <c r="F300" s="11">
        <v>2015</v>
      </c>
      <c r="G300" s="13" t="s">
        <v>22</v>
      </c>
      <c r="H300" s="14">
        <v>0</v>
      </c>
      <c r="I300" s="14">
        <v>0</v>
      </c>
      <c r="J300" s="14">
        <v>0</v>
      </c>
      <c r="K300" s="14">
        <f t="shared" si="4"/>
        <v>0</v>
      </c>
      <c r="L300" s="14"/>
      <c r="M300" s="43">
        <v>17</v>
      </c>
      <c r="N300" s="15"/>
      <c r="O300" s="15"/>
      <c r="P300" s="16"/>
      <c r="Q300" s="16" t="s">
        <v>421</v>
      </c>
      <c r="R300" s="17" t="s">
        <v>19</v>
      </c>
      <c r="S300" s="18">
        <v>0</v>
      </c>
      <c r="T300" s="19">
        <v>1</v>
      </c>
      <c r="U300" s="19">
        <v>0</v>
      </c>
    </row>
    <row r="301" spans="1:21" ht="42.75" x14ac:dyDescent="0.25">
      <c r="A301" s="10" t="s">
        <v>272</v>
      </c>
      <c r="B301" s="11">
        <v>6539866</v>
      </c>
      <c r="C301" s="12" t="s">
        <v>273</v>
      </c>
      <c r="D301" s="51">
        <v>3190685</v>
      </c>
      <c r="E301" s="11" t="s">
        <v>302</v>
      </c>
      <c r="F301" s="11">
        <v>2015</v>
      </c>
      <c r="G301" s="13" t="s">
        <v>22</v>
      </c>
      <c r="H301" s="14">
        <v>0</v>
      </c>
      <c r="I301" s="14">
        <v>0</v>
      </c>
      <c r="J301" s="14">
        <v>0</v>
      </c>
      <c r="K301" s="14">
        <f t="shared" si="4"/>
        <v>0</v>
      </c>
      <c r="L301" s="14"/>
      <c r="M301" s="43">
        <v>11</v>
      </c>
      <c r="N301" s="15"/>
      <c r="O301" s="15"/>
      <c r="P301" s="16"/>
      <c r="Q301" s="16" t="s">
        <v>421</v>
      </c>
      <c r="R301" s="17" t="s">
        <v>19</v>
      </c>
      <c r="S301" s="18">
        <v>0</v>
      </c>
      <c r="T301" s="19">
        <v>1</v>
      </c>
      <c r="U301" s="19">
        <v>1</v>
      </c>
    </row>
    <row r="302" spans="1:21" ht="42.75" x14ac:dyDescent="0.25">
      <c r="A302" s="10" t="s">
        <v>274</v>
      </c>
      <c r="B302" s="11">
        <v>25862294</v>
      </c>
      <c r="C302" s="12" t="s">
        <v>275</v>
      </c>
      <c r="D302" s="50">
        <v>5161582</v>
      </c>
      <c r="E302" s="11" t="s">
        <v>32</v>
      </c>
      <c r="F302" s="11">
        <v>2015</v>
      </c>
      <c r="G302" s="13" t="s">
        <v>18</v>
      </c>
      <c r="H302" s="14">
        <v>0.9</v>
      </c>
      <c r="I302" s="14">
        <v>0.9</v>
      </c>
      <c r="J302" s="14">
        <v>0.9</v>
      </c>
      <c r="K302" s="14">
        <f t="shared" si="4"/>
        <v>0</v>
      </c>
      <c r="L302" s="14"/>
      <c r="M302" s="43"/>
      <c r="N302" s="15"/>
      <c r="O302" s="15"/>
      <c r="P302" s="16"/>
      <c r="Q302" s="16" t="s">
        <v>422</v>
      </c>
      <c r="R302" s="17" t="s">
        <v>19</v>
      </c>
      <c r="S302" s="18">
        <v>0</v>
      </c>
      <c r="T302" s="19"/>
      <c r="U302" s="19">
        <v>0</v>
      </c>
    </row>
    <row r="303" spans="1:21" ht="85.5" x14ac:dyDescent="0.25">
      <c r="A303" s="10" t="s">
        <v>274</v>
      </c>
      <c r="B303" s="11">
        <v>25862294</v>
      </c>
      <c r="C303" s="12" t="s">
        <v>275</v>
      </c>
      <c r="D303" s="50">
        <v>3426807</v>
      </c>
      <c r="E303" s="11" t="s">
        <v>161</v>
      </c>
      <c r="F303" s="11">
        <v>2015</v>
      </c>
      <c r="G303" s="13" t="s">
        <v>18</v>
      </c>
      <c r="H303" s="14">
        <v>3.5500000000000003</v>
      </c>
      <c r="I303" s="14">
        <v>3.5500000000000003</v>
      </c>
      <c r="J303" s="14">
        <v>3.5500000000000003</v>
      </c>
      <c r="K303" s="14">
        <f t="shared" si="4"/>
        <v>0</v>
      </c>
      <c r="L303" s="14"/>
      <c r="M303" s="43"/>
      <c r="N303" s="15"/>
      <c r="O303" s="15"/>
      <c r="P303" s="16"/>
      <c r="Q303" s="16" t="s">
        <v>422</v>
      </c>
      <c r="R303" s="17" t="s">
        <v>19</v>
      </c>
      <c r="S303" s="18">
        <v>0</v>
      </c>
      <c r="T303" s="19"/>
      <c r="U303" s="19">
        <v>0</v>
      </c>
    </row>
    <row r="304" spans="1:21" ht="42.75" x14ac:dyDescent="0.25">
      <c r="A304" s="10" t="s">
        <v>274</v>
      </c>
      <c r="B304" s="11">
        <v>25862294</v>
      </c>
      <c r="C304" s="12" t="s">
        <v>275</v>
      </c>
      <c r="D304" s="50">
        <v>2092050</v>
      </c>
      <c r="E304" s="11" t="s">
        <v>76</v>
      </c>
      <c r="F304" s="11">
        <v>2015</v>
      </c>
      <c r="G304" s="13" t="s">
        <v>18</v>
      </c>
      <c r="H304" s="14">
        <v>1.8</v>
      </c>
      <c r="I304" s="14">
        <v>1.8</v>
      </c>
      <c r="J304" s="14">
        <v>1.8</v>
      </c>
      <c r="K304" s="14">
        <f t="shared" si="4"/>
        <v>0</v>
      </c>
      <c r="L304" s="14"/>
      <c r="M304" s="43"/>
      <c r="N304" s="15"/>
      <c r="O304" s="15"/>
      <c r="P304" s="16"/>
      <c r="Q304" s="16" t="s">
        <v>422</v>
      </c>
      <c r="R304" s="17" t="s">
        <v>19</v>
      </c>
      <c r="S304" s="18">
        <v>0</v>
      </c>
      <c r="T304" s="19"/>
      <c r="U304" s="19">
        <v>0</v>
      </c>
    </row>
    <row r="305" spans="1:21" ht="42.75" x14ac:dyDescent="0.25">
      <c r="A305" s="10" t="s">
        <v>276</v>
      </c>
      <c r="B305" s="11">
        <v>26200481</v>
      </c>
      <c r="C305" s="12" t="s">
        <v>277</v>
      </c>
      <c r="D305" s="50">
        <v>5217292</v>
      </c>
      <c r="E305" s="11" t="s">
        <v>76</v>
      </c>
      <c r="F305" s="11">
        <v>2015</v>
      </c>
      <c r="G305" s="13" t="s">
        <v>18</v>
      </c>
      <c r="H305" s="14">
        <v>2.5499999999999998</v>
      </c>
      <c r="I305" s="14">
        <v>2.5499999999999998</v>
      </c>
      <c r="J305" s="14">
        <v>2.5499999999999998</v>
      </c>
      <c r="K305" s="14">
        <f t="shared" si="4"/>
        <v>0</v>
      </c>
      <c r="L305" s="14"/>
      <c r="M305" s="43"/>
      <c r="N305" s="15"/>
      <c r="O305" s="15"/>
      <c r="P305" s="16"/>
      <c r="Q305" s="16" t="s">
        <v>423</v>
      </c>
      <c r="R305" s="17" t="s">
        <v>41</v>
      </c>
      <c r="S305" s="18">
        <v>0</v>
      </c>
      <c r="T305" s="19"/>
      <c r="U305" s="19">
        <v>0</v>
      </c>
    </row>
    <row r="306" spans="1:21" ht="42.75" x14ac:dyDescent="0.25">
      <c r="A306" s="10" t="s">
        <v>278</v>
      </c>
      <c r="B306" s="11">
        <v>26636654</v>
      </c>
      <c r="C306" s="12" t="s">
        <v>279</v>
      </c>
      <c r="D306" s="50">
        <v>3550580</v>
      </c>
      <c r="E306" s="11" t="s">
        <v>32</v>
      </c>
      <c r="F306" s="11">
        <v>2015</v>
      </c>
      <c r="G306" s="13" t="s">
        <v>18</v>
      </c>
      <c r="H306" s="14">
        <v>0.749</v>
      </c>
      <c r="I306" s="14">
        <v>0.749</v>
      </c>
      <c r="J306" s="14">
        <v>0.749</v>
      </c>
      <c r="K306" s="14">
        <f t="shared" si="4"/>
        <v>0</v>
      </c>
      <c r="L306" s="14"/>
      <c r="M306" s="43"/>
      <c r="N306" s="15"/>
      <c r="O306" s="15"/>
      <c r="P306" s="16"/>
      <c r="Q306" s="16" t="s">
        <v>424</v>
      </c>
      <c r="R306" s="17" t="s">
        <v>41</v>
      </c>
      <c r="S306" s="18">
        <v>0</v>
      </c>
      <c r="T306" s="19"/>
      <c r="U306" s="19">
        <v>0</v>
      </c>
    </row>
    <row r="307" spans="1:21" ht="42.75" x14ac:dyDescent="0.25">
      <c r="A307" s="10" t="s">
        <v>280</v>
      </c>
      <c r="B307" s="11">
        <v>75004429</v>
      </c>
      <c r="C307" s="12" t="s">
        <v>281</v>
      </c>
      <c r="D307" s="50">
        <v>8167770</v>
      </c>
      <c r="E307" s="11" t="s">
        <v>37</v>
      </c>
      <c r="F307" s="11">
        <v>2015</v>
      </c>
      <c r="G307" s="13" t="s">
        <v>22</v>
      </c>
      <c r="H307" s="14">
        <v>171</v>
      </c>
      <c r="I307" s="14">
        <v>171</v>
      </c>
      <c r="J307" s="14">
        <v>171</v>
      </c>
      <c r="K307" s="14">
        <f t="shared" si="4"/>
        <v>0</v>
      </c>
      <c r="L307" s="14"/>
      <c r="M307" s="43"/>
      <c r="N307" s="15"/>
      <c r="O307" s="15"/>
      <c r="P307" s="16"/>
      <c r="Q307" s="16" t="s">
        <v>425</v>
      </c>
      <c r="R307" s="17" t="s">
        <v>19</v>
      </c>
      <c r="S307" s="18">
        <v>1</v>
      </c>
      <c r="T307" s="19"/>
      <c r="U307" s="19">
        <v>0</v>
      </c>
    </row>
    <row r="308" spans="1:21" ht="42.75" x14ac:dyDescent="0.25">
      <c r="A308" s="10" t="s">
        <v>280</v>
      </c>
      <c r="B308" s="11">
        <v>75004429</v>
      </c>
      <c r="C308" s="12" t="s">
        <v>281</v>
      </c>
      <c r="D308" s="50">
        <v>5561320</v>
      </c>
      <c r="E308" s="11" t="s">
        <v>23</v>
      </c>
      <c r="F308" s="11">
        <v>2016</v>
      </c>
      <c r="G308" s="13" t="s">
        <v>22</v>
      </c>
      <c r="H308" s="14">
        <v>18</v>
      </c>
      <c r="I308" s="14">
        <v>18</v>
      </c>
      <c r="J308" s="14">
        <v>18</v>
      </c>
      <c r="K308" s="14">
        <f t="shared" si="4"/>
        <v>0</v>
      </c>
      <c r="L308" s="14"/>
      <c r="M308" s="43"/>
      <c r="N308" s="15"/>
      <c r="O308" s="15"/>
      <c r="P308" s="16"/>
      <c r="Q308" s="16" t="s">
        <v>425</v>
      </c>
      <c r="R308" s="17" t="s">
        <v>19</v>
      </c>
      <c r="S308" s="18">
        <v>1</v>
      </c>
      <c r="T308" s="19"/>
      <c r="U308" s="19">
        <v>0</v>
      </c>
    </row>
    <row r="309" spans="1:21" ht="42.75" x14ac:dyDescent="0.25">
      <c r="A309" s="10" t="s">
        <v>280</v>
      </c>
      <c r="B309" s="11">
        <v>75004429</v>
      </c>
      <c r="C309" s="12" t="s">
        <v>281</v>
      </c>
      <c r="D309" s="50">
        <v>8780373</v>
      </c>
      <c r="E309" s="11" t="s">
        <v>47</v>
      </c>
      <c r="F309" s="11">
        <v>2015</v>
      </c>
      <c r="G309" s="13" t="s">
        <v>22</v>
      </c>
      <c r="H309" s="14">
        <v>14</v>
      </c>
      <c r="I309" s="14">
        <v>14</v>
      </c>
      <c r="J309" s="14">
        <v>14</v>
      </c>
      <c r="K309" s="14">
        <f t="shared" si="4"/>
        <v>0</v>
      </c>
      <c r="L309" s="14"/>
      <c r="M309" s="43"/>
      <c r="N309" s="15"/>
      <c r="O309" s="15"/>
      <c r="P309" s="16"/>
      <c r="Q309" s="16" t="s">
        <v>425</v>
      </c>
      <c r="R309" s="17" t="s">
        <v>19</v>
      </c>
      <c r="S309" s="18">
        <v>1</v>
      </c>
      <c r="T309" s="19"/>
      <c r="U309" s="19">
        <v>0</v>
      </c>
    </row>
    <row r="310" spans="1:21" ht="71.25" x14ac:dyDescent="0.25">
      <c r="A310" s="10" t="s">
        <v>282</v>
      </c>
      <c r="B310" s="11">
        <v>60800691</v>
      </c>
      <c r="C310" s="12" t="s">
        <v>283</v>
      </c>
      <c r="D310" s="50">
        <v>2608101</v>
      </c>
      <c r="E310" s="11" t="s">
        <v>176</v>
      </c>
      <c r="F310" s="11">
        <v>2015</v>
      </c>
      <c r="G310" s="13" t="s">
        <v>22</v>
      </c>
      <c r="H310" s="14">
        <v>10</v>
      </c>
      <c r="I310" s="14">
        <v>10</v>
      </c>
      <c r="J310" s="14">
        <v>10</v>
      </c>
      <c r="K310" s="14">
        <f t="shared" si="4"/>
        <v>0</v>
      </c>
      <c r="L310" s="14"/>
      <c r="M310" s="43"/>
      <c r="N310" s="15"/>
      <c r="O310" s="15"/>
      <c r="P310" s="16"/>
      <c r="Q310" s="16" t="s">
        <v>426</v>
      </c>
      <c r="R310" s="17" t="s">
        <v>19</v>
      </c>
      <c r="S310" s="18">
        <v>0</v>
      </c>
      <c r="T310" s="19"/>
      <c r="U310" s="19">
        <v>0</v>
      </c>
    </row>
    <row r="311" spans="1:21" ht="49.5" customHeight="1" x14ac:dyDescent="0.25">
      <c r="A311" s="10" t="s">
        <v>284</v>
      </c>
      <c r="B311" s="11">
        <v>26533952</v>
      </c>
      <c r="C311" s="12" t="s">
        <v>285</v>
      </c>
      <c r="D311" s="50">
        <v>8837233</v>
      </c>
      <c r="E311" s="11" t="s">
        <v>32</v>
      </c>
      <c r="F311" s="11">
        <v>2015</v>
      </c>
      <c r="G311" s="13" t="s">
        <v>18</v>
      </c>
      <c r="H311" s="14">
        <v>1.9</v>
      </c>
      <c r="I311" s="14">
        <v>1.9</v>
      </c>
      <c r="J311" s="14">
        <v>1.9</v>
      </c>
      <c r="K311" s="14">
        <f t="shared" si="4"/>
        <v>0</v>
      </c>
      <c r="L311" s="14"/>
      <c r="M311" s="43"/>
      <c r="N311" s="15"/>
      <c r="O311" s="15"/>
      <c r="P311" s="16"/>
      <c r="Q311" s="16" t="s">
        <v>427</v>
      </c>
      <c r="R311" s="17" t="s">
        <v>19</v>
      </c>
      <c r="S311" s="18">
        <v>0</v>
      </c>
      <c r="T311" s="19"/>
      <c r="U311" s="19">
        <v>0</v>
      </c>
    </row>
    <row r="312" spans="1:21" ht="42.75" x14ac:dyDescent="0.25">
      <c r="A312" s="10" t="s">
        <v>284</v>
      </c>
      <c r="B312" s="11">
        <v>26533952</v>
      </c>
      <c r="C312" s="12" t="s">
        <v>285</v>
      </c>
      <c r="D312" s="50">
        <v>2438290</v>
      </c>
      <c r="E312" s="11" t="s">
        <v>76</v>
      </c>
      <c r="F312" s="11">
        <v>2015</v>
      </c>
      <c r="G312" s="13" t="s">
        <v>18</v>
      </c>
      <c r="H312" s="14">
        <v>2.7</v>
      </c>
      <c r="I312" s="14">
        <v>2.7</v>
      </c>
      <c r="J312" s="14">
        <v>2.7</v>
      </c>
      <c r="K312" s="14">
        <f t="shared" si="4"/>
        <v>0</v>
      </c>
      <c r="L312" s="14"/>
      <c r="M312" s="43"/>
      <c r="N312" s="15"/>
      <c r="O312" s="15"/>
      <c r="P312" s="16"/>
      <c r="Q312" s="16" t="s">
        <v>427</v>
      </c>
      <c r="R312" s="17" t="s">
        <v>19</v>
      </c>
      <c r="S312" s="18">
        <v>0</v>
      </c>
      <c r="T312" s="19"/>
      <c r="U312" s="19">
        <v>0</v>
      </c>
    </row>
    <row r="313" spans="1:21" ht="42.75" x14ac:dyDescent="0.25">
      <c r="A313" s="10" t="s">
        <v>284</v>
      </c>
      <c r="B313" s="11">
        <v>26533952</v>
      </c>
      <c r="C313" s="12" t="s">
        <v>285</v>
      </c>
      <c r="D313" s="50">
        <v>9221006</v>
      </c>
      <c r="E313" s="11" t="s">
        <v>212</v>
      </c>
      <c r="F313" s="11">
        <v>2016</v>
      </c>
      <c r="G313" s="13" t="s">
        <v>18</v>
      </c>
      <c r="H313" s="14">
        <v>2.8370000000000002</v>
      </c>
      <c r="I313" s="14">
        <v>2.8370000000000002</v>
      </c>
      <c r="J313" s="14">
        <v>2.8370000000000002</v>
      </c>
      <c r="K313" s="14">
        <f t="shared" si="4"/>
        <v>0</v>
      </c>
      <c r="L313" s="14"/>
      <c r="M313" s="43"/>
      <c r="N313" s="15"/>
      <c r="O313" s="15"/>
      <c r="P313" s="16"/>
      <c r="Q313" s="16" t="s">
        <v>427</v>
      </c>
      <c r="R313" s="17" t="s">
        <v>19</v>
      </c>
      <c r="S313" s="18">
        <v>0</v>
      </c>
      <c r="T313" s="19"/>
      <c r="U313" s="19">
        <v>0</v>
      </c>
    </row>
    <row r="314" spans="1:21" ht="42.75" x14ac:dyDescent="0.25">
      <c r="A314" s="10" t="s">
        <v>286</v>
      </c>
      <c r="B314" s="11">
        <v>64988309</v>
      </c>
      <c r="C314" s="12" t="s">
        <v>287</v>
      </c>
      <c r="D314" s="50">
        <v>6382746</v>
      </c>
      <c r="E314" s="11" t="s">
        <v>144</v>
      </c>
      <c r="F314" s="11">
        <v>2015</v>
      </c>
      <c r="G314" s="13" t="s">
        <v>18</v>
      </c>
      <c r="H314" s="14">
        <v>2.2000000000000002</v>
      </c>
      <c r="I314" s="14">
        <v>2.2000000000000002</v>
      </c>
      <c r="J314" s="14">
        <v>2.2000000000000002</v>
      </c>
      <c r="K314" s="14">
        <f t="shared" si="4"/>
        <v>0</v>
      </c>
      <c r="L314" s="14"/>
      <c r="M314" s="43"/>
      <c r="N314" s="15"/>
      <c r="O314" s="15"/>
      <c r="P314" s="16"/>
      <c r="Q314" s="16" t="s">
        <v>428</v>
      </c>
      <c r="R314" s="17" t="s">
        <v>19</v>
      </c>
      <c r="S314" s="18">
        <v>0</v>
      </c>
      <c r="T314" s="19"/>
      <c r="U314" s="19">
        <v>0</v>
      </c>
    </row>
    <row r="315" spans="1:21" ht="42.75" x14ac:dyDescent="0.25">
      <c r="A315" s="10" t="s">
        <v>286</v>
      </c>
      <c r="B315" s="11">
        <v>64988309</v>
      </c>
      <c r="C315" s="12" t="s">
        <v>287</v>
      </c>
      <c r="D315" s="50">
        <v>6514378</v>
      </c>
      <c r="E315" s="11" t="s">
        <v>76</v>
      </c>
      <c r="F315" s="11">
        <v>2015</v>
      </c>
      <c r="G315" s="13" t="s">
        <v>18</v>
      </c>
      <c r="H315" s="14">
        <v>6</v>
      </c>
      <c r="I315" s="14">
        <v>6</v>
      </c>
      <c r="J315" s="14">
        <v>6</v>
      </c>
      <c r="K315" s="14">
        <f t="shared" si="4"/>
        <v>0</v>
      </c>
      <c r="L315" s="14"/>
      <c r="M315" s="43"/>
      <c r="N315" s="15"/>
      <c r="O315" s="15"/>
      <c r="P315" s="16"/>
      <c r="Q315" s="16" t="s">
        <v>428</v>
      </c>
      <c r="R315" s="17" t="s">
        <v>19</v>
      </c>
      <c r="S315" s="18">
        <v>0</v>
      </c>
      <c r="T315" s="19"/>
      <c r="U315" s="19">
        <v>0</v>
      </c>
    </row>
    <row r="316" spans="1:21" ht="38.25" x14ac:dyDescent="0.25">
      <c r="A316" s="10" t="s">
        <v>305</v>
      </c>
      <c r="B316" s="11">
        <v>8802335</v>
      </c>
      <c r="C316" s="12" t="s">
        <v>306</v>
      </c>
      <c r="D316" s="50">
        <v>7367225</v>
      </c>
      <c r="E316" s="11" t="s">
        <v>54</v>
      </c>
      <c r="F316" s="11">
        <v>2021</v>
      </c>
      <c r="G316" s="13" t="s">
        <v>18</v>
      </c>
      <c r="H316" s="14">
        <v>3.5</v>
      </c>
      <c r="I316" s="14">
        <v>3.4950000000000001</v>
      </c>
      <c r="J316" s="14">
        <v>3.4950000000000001</v>
      </c>
      <c r="K316" s="14">
        <f t="shared" si="4"/>
        <v>0</v>
      </c>
      <c r="L316" s="14"/>
      <c r="M316" s="61"/>
      <c r="N316" s="60"/>
      <c r="O316" s="60"/>
      <c r="P316" s="58"/>
      <c r="Q316" s="16" t="s">
        <v>429</v>
      </c>
      <c r="R316" s="17" t="s">
        <v>19</v>
      </c>
      <c r="S316" s="18">
        <v>0</v>
      </c>
      <c r="T316" s="19"/>
      <c r="U316" s="19">
        <v>0</v>
      </c>
    </row>
  </sheetData>
  <autoFilter ref="A1:V316">
    <sortState ref="A2:S323">
      <sortCondition ref="A1:A323"/>
    </sortState>
  </autoFilter>
  <sortState ref="A2:Q317">
    <sortCondition ref="A2:A317"/>
  </sortState>
  <pageMargins left="0.7" right="0.7" top="0.78740157499999996" bottom="0.78740157499999996" header="0.3" footer="0.3"/>
  <pageSetup paperSize="8" scale="1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  <pageSetUpPr fitToPage="1"/>
  </sheetPr>
  <dimension ref="A1:U316"/>
  <sheetViews>
    <sheetView zoomScale="80" zoomScaleNormal="80" workbookViewId="0">
      <pane xSplit="4" ySplit="1" topLeftCell="E2" activePane="bottomRight" state="frozen"/>
      <selection activeCell="I2" sqref="I2"/>
      <selection pane="topRight" activeCell="I2" sqref="I2"/>
      <selection pane="bottomLeft" activeCell="I2" sqref="I2"/>
      <selection pane="bottomRight" activeCell="I2" sqref="I2"/>
    </sheetView>
  </sheetViews>
  <sheetFormatPr defaultRowHeight="15" x14ac:dyDescent="0.25"/>
  <cols>
    <col min="1" max="1" width="36.28515625" customWidth="1"/>
    <col min="2" max="2" width="15.42578125" customWidth="1"/>
    <col min="3" max="3" width="23.28515625" customWidth="1"/>
    <col min="4" max="4" width="17.7109375" style="54" customWidth="1"/>
    <col min="5" max="5" width="19.140625" style="40" customWidth="1"/>
    <col min="6" max="6" width="10.28515625" customWidth="1"/>
    <col min="7" max="7" width="24" customWidth="1"/>
    <col min="8" max="8" width="14" style="20" customWidth="1"/>
    <col min="9" max="9" width="21" style="64" bestFit="1" customWidth="1"/>
    <col min="10" max="10" width="21" style="64" customWidth="1"/>
    <col min="11" max="11" width="21.5703125" style="20" bestFit="1" customWidth="1"/>
    <col min="12" max="12" width="17.85546875" style="20" bestFit="1" customWidth="1"/>
    <col min="13" max="13" width="14" style="48" customWidth="1"/>
    <col min="14" max="14" width="13.85546875" customWidth="1"/>
    <col min="15" max="15" width="16.28515625" customWidth="1"/>
    <col min="16" max="16" width="24.85546875" style="59" bestFit="1" customWidth="1"/>
    <col min="17" max="17" width="24.85546875" style="59" customWidth="1"/>
    <col min="18" max="18" width="26" bestFit="1" customWidth="1"/>
    <col min="19" max="19" width="24" style="41" bestFit="1" customWidth="1"/>
    <col min="20" max="20" width="23" style="41" bestFit="1" customWidth="1"/>
    <col min="21" max="21" width="20.28515625" style="41" bestFit="1" customWidth="1"/>
  </cols>
  <sheetData>
    <row r="1" spans="1:21" ht="105" x14ac:dyDescent="0.25">
      <c r="A1" s="1" t="s">
        <v>0</v>
      </c>
      <c r="B1" s="2" t="s">
        <v>1</v>
      </c>
      <c r="C1" s="2" t="s">
        <v>2</v>
      </c>
      <c r="D1" s="49" t="s">
        <v>3</v>
      </c>
      <c r="E1" s="3" t="s">
        <v>4</v>
      </c>
      <c r="F1" s="4" t="s">
        <v>5</v>
      </c>
      <c r="G1" s="5" t="s">
        <v>6</v>
      </c>
      <c r="H1" s="6" t="s">
        <v>7</v>
      </c>
      <c r="I1" s="62" t="s">
        <v>431</v>
      </c>
      <c r="J1" s="62"/>
      <c r="K1" s="6"/>
      <c r="L1" s="6" t="s">
        <v>432</v>
      </c>
      <c r="M1" s="42" t="s">
        <v>8</v>
      </c>
      <c r="N1" s="7" t="s">
        <v>9</v>
      </c>
      <c r="O1" s="7" t="s">
        <v>10</v>
      </c>
      <c r="P1" s="8" t="s">
        <v>11</v>
      </c>
      <c r="Q1" s="8" t="s">
        <v>307</v>
      </c>
      <c r="R1" s="8" t="s">
        <v>12</v>
      </c>
      <c r="S1" s="9" t="s">
        <v>13</v>
      </c>
      <c r="T1" s="9" t="s">
        <v>14</v>
      </c>
      <c r="U1" s="9" t="s">
        <v>290</v>
      </c>
    </row>
    <row r="2" spans="1:21" ht="47.25" customHeight="1" x14ac:dyDescent="0.25">
      <c r="A2" s="10" t="s">
        <v>430</v>
      </c>
      <c r="B2" s="11">
        <v>27797660</v>
      </c>
      <c r="C2" s="12" t="s">
        <v>270</v>
      </c>
      <c r="D2" s="50">
        <v>3622359</v>
      </c>
      <c r="E2" s="11" t="s">
        <v>32</v>
      </c>
      <c r="F2" s="11">
        <v>2019</v>
      </c>
      <c r="G2" s="13" t="s">
        <v>18</v>
      </c>
      <c r="H2" s="14">
        <v>1</v>
      </c>
      <c r="I2" s="63">
        <v>1</v>
      </c>
      <c r="J2" s="63"/>
      <c r="K2" s="14"/>
      <c r="L2" s="14">
        <v>412510</v>
      </c>
      <c r="M2" s="43"/>
      <c r="N2" s="15"/>
      <c r="O2" s="15"/>
      <c r="P2" s="16"/>
      <c r="Q2" s="16" t="s">
        <v>419</v>
      </c>
      <c r="R2" s="17" t="s">
        <v>19</v>
      </c>
      <c r="S2" s="18"/>
      <c r="T2" s="19"/>
      <c r="U2" s="19">
        <v>0</v>
      </c>
    </row>
    <row r="3" spans="1:21" ht="42.75" x14ac:dyDescent="0.25">
      <c r="A3" s="10" t="s">
        <v>15</v>
      </c>
      <c r="B3" s="11">
        <v>26602156</v>
      </c>
      <c r="C3" s="12" t="s">
        <v>16</v>
      </c>
      <c r="D3" s="50">
        <v>3864515</v>
      </c>
      <c r="E3" s="11" t="s">
        <v>17</v>
      </c>
      <c r="F3" s="11">
        <v>2015</v>
      </c>
      <c r="G3" s="13" t="s">
        <v>18</v>
      </c>
      <c r="H3" s="14">
        <v>8.1999999999999993</v>
      </c>
      <c r="I3" s="63">
        <v>7.8940000000000001</v>
      </c>
      <c r="J3" s="63"/>
      <c r="K3" s="14"/>
      <c r="L3" s="14">
        <v>3127000</v>
      </c>
      <c r="M3" s="43"/>
      <c r="N3" s="15"/>
      <c r="O3" s="15"/>
      <c r="P3" s="16"/>
      <c r="Q3" s="16" t="s">
        <v>308</v>
      </c>
      <c r="R3" s="17" t="s">
        <v>19</v>
      </c>
      <c r="S3" s="18">
        <v>0</v>
      </c>
      <c r="T3" s="19"/>
      <c r="U3" s="19">
        <v>0</v>
      </c>
    </row>
    <row r="4" spans="1:21" ht="42.75" x14ac:dyDescent="0.25">
      <c r="A4" s="10" t="s">
        <v>20</v>
      </c>
      <c r="B4" s="11">
        <v>40613411</v>
      </c>
      <c r="C4" s="12" t="s">
        <v>21</v>
      </c>
      <c r="D4" s="50">
        <v>2904155</v>
      </c>
      <c r="E4" s="11" t="s">
        <v>302</v>
      </c>
      <c r="F4" s="11">
        <v>2015</v>
      </c>
      <c r="G4" s="13" t="s">
        <v>22</v>
      </c>
      <c r="H4" s="14">
        <v>0</v>
      </c>
      <c r="I4" s="63">
        <f>H4</f>
        <v>0</v>
      </c>
      <c r="J4" s="63"/>
      <c r="K4" s="14"/>
      <c r="L4" s="14">
        <v>0</v>
      </c>
      <c r="M4" s="43">
        <v>24</v>
      </c>
      <c r="N4" s="15"/>
      <c r="O4" s="15"/>
      <c r="P4" s="16"/>
      <c r="Q4" s="16" t="s">
        <v>309</v>
      </c>
      <c r="R4" s="17" t="s">
        <v>19</v>
      </c>
      <c r="S4" s="18">
        <v>0</v>
      </c>
      <c r="T4" s="19">
        <v>1</v>
      </c>
      <c r="U4" s="19">
        <v>1</v>
      </c>
    </row>
    <row r="5" spans="1:21" ht="42.75" x14ac:dyDescent="0.25">
      <c r="A5" s="10" t="s">
        <v>20</v>
      </c>
      <c r="B5" s="11">
        <v>40613411</v>
      </c>
      <c r="C5" s="12" t="s">
        <v>21</v>
      </c>
      <c r="D5" s="50">
        <v>3578010</v>
      </c>
      <c r="E5" s="11" t="s">
        <v>302</v>
      </c>
      <c r="F5" s="11">
        <v>2015</v>
      </c>
      <c r="G5" s="13" t="s">
        <v>22</v>
      </c>
      <c r="H5" s="14">
        <v>0</v>
      </c>
      <c r="I5" s="63">
        <f t="shared" ref="I5" si="0">H5</f>
        <v>0</v>
      </c>
      <c r="J5" s="63"/>
      <c r="K5" s="14"/>
      <c r="L5" s="14">
        <v>0</v>
      </c>
      <c r="M5" s="43">
        <v>31</v>
      </c>
      <c r="N5" s="15"/>
      <c r="O5" s="15"/>
      <c r="P5" s="16"/>
      <c r="Q5" s="16" t="s">
        <v>309</v>
      </c>
      <c r="R5" s="17" t="s">
        <v>19</v>
      </c>
      <c r="S5" s="18">
        <v>0</v>
      </c>
      <c r="T5" s="19">
        <v>1</v>
      </c>
      <c r="U5" s="19">
        <v>0</v>
      </c>
    </row>
    <row r="6" spans="1:21" ht="42.75" x14ac:dyDescent="0.25">
      <c r="A6" s="10" t="s">
        <v>20</v>
      </c>
      <c r="B6" s="11">
        <v>40613411</v>
      </c>
      <c r="C6" s="12" t="s">
        <v>21</v>
      </c>
      <c r="D6" s="50">
        <v>9851555</v>
      </c>
      <c r="E6" s="11" t="s">
        <v>23</v>
      </c>
      <c r="F6" s="11">
        <v>2017</v>
      </c>
      <c r="G6" s="13" t="s">
        <v>22</v>
      </c>
      <c r="H6" s="14">
        <v>34</v>
      </c>
      <c r="I6" s="63">
        <v>34</v>
      </c>
      <c r="J6" s="63"/>
      <c r="K6" s="14"/>
      <c r="L6" s="14">
        <v>9790000</v>
      </c>
      <c r="M6" s="43"/>
      <c r="N6" s="15"/>
      <c r="O6" s="15"/>
      <c r="P6" s="16"/>
      <c r="Q6" s="16" t="s">
        <v>309</v>
      </c>
      <c r="R6" s="17" t="s">
        <v>19</v>
      </c>
      <c r="S6" s="18">
        <v>0</v>
      </c>
      <c r="T6" s="19"/>
      <c r="U6" s="19">
        <v>0</v>
      </c>
    </row>
    <row r="7" spans="1:21" ht="42.75" x14ac:dyDescent="0.25">
      <c r="A7" s="10" t="s">
        <v>20</v>
      </c>
      <c r="B7" s="11">
        <v>40613411</v>
      </c>
      <c r="C7" s="12" t="s">
        <v>21</v>
      </c>
      <c r="D7" s="50">
        <v>6645513</v>
      </c>
      <c r="E7" s="11" t="s">
        <v>24</v>
      </c>
      <c r="F7" s="11">
        <v>2015</v>
      </c>
      <c r="G7" s="13" t="s">
        <v>18</v>
      </c>
      <c r="H7" s="14">
        <v>3.1</v>
      </c>
      <c r="I7" s="63">
        <v>3.1</v>
      </c>
      <c r="J7" s="63"/>
      <c r="K7" s="14"/>
      <c r="L7" s="14">
        <v>2506000</v>
      </c>
      <c r="M7" s="43"/>
      <c r="N7" s="15"/>
      <c r="O7" s="15"/>
      <c r="P7" s="16"/>
      <c r="Q7" s="16" t="s">
        <v>309</v>
      </c>
      <c r="R7" s="17" t="s">
        <v>19</v>
      </c>
      <c r="S7" s="18">
        <v>0</v>
      </c>
      <c r="T7" s="19"/>
      <c r="U7" s="19">
        <v>0</v>
      </c>
    </row>
    <row r="8" spans="1:21" ht="42.75" x14ac:dyDescent="0.25">
      <c r="A8" s="10" t="s">
        <v>20</v>
      </c>
      <c r="B8" s="11">
        <v>40613411</v>
      </c>
      <c r="C8" s="12" t="s">
        <v>21</v>
      </c>
      <c r="D8" s="50">
        <v>7160479</v>
      </c>
      <c r="E8" s="11" t="s">
        <v>25</v>
      </c>
      <c r="F8" s="11">
        <v>2015</v>
      </c>
      <c r="G8" s="13" t="s">
        <v>18</v>
      </c>
      <c r="H8" s="14">
        <v>4.3499999999999996</v>
      </c>
      <c r="I8" s="63">
        <v>4.3499999999999996</v>
      </c>
      <c r="J8" s="63"/>
      <c r="K8" s="14"/>
      <c r="L8" s="14">
        <v>3369900</v>
      </c>
      <c r="M8" s="43"/>
      <c r="N8" s="15"/>
      <c r="O8" s="15"/>
      <c r="P8" s="16"/>
      <c r="Q8" s="16" t="s">
        <v>309</v>
      </c>
      <c r="R8" s="17" t="s">
        <v>19</v>
      </c>
      <c r="S8" s="18">
        <v>0</v>
      </c>
      <c r="T8" s="19"/>
      <c r="U8" s="19">
        <v>0</v>
      </c>
    </row>
    <row r="9" spans="1:21" ht="42.75" x14ac:dyDescent="0.25">
      <c r="A9" s="10" t="s">
        <v>20</v>
      </c>
      <c r="B9" s="11">
        <v>40613411</v>
      </c>
      <c r="C9" s="12" t="s">
        <v>21</v>
      </c>
      <c r="D9" s="50">
        <v>2911360</v>
      </c>
      <c r="E9" s="11" t="s">
        <v>26</v>
      </c>
      <c r="F9" s="11">
        <v>2015</v>
      </c>
      <c r="G9" s="13" t="s">
        <v>22</v>
      </c>
      <c r="H9" s="14">
        <v>26</v>
      </c>
      <c r="I9" s="63">
        <v>26</v>
      </c>
      <c r="J9" s="63"/>
      <c r="K9" s="14"/>
      <c r="L9" s="14">
        <v>3165800</v>
      </c>
      <c r="M9" s="43"/>
      <c r="N9" s="15"/>
      <c r="O9" s="15"/>
      <c r="P9" s="16"/>
      <c r="Q9" s="16" t="s">
        <v>309</v>
      </c>
      <c r="R9" s="17" t="s">
        <v>19</v>
      </c>
      <c r="S9" s="18">
        <v>0</v>
      </c>
      <c r="T9" s="19"/>
      <c r="U9" s="19">
        <v>0</v>
      </c>
    </row>
    <row r="10" spans="1:21" ht="42.75" x14ac:dyDescent="0.25">
      <c r="A10" s="10" t="s">
        <v>27</v>
      </c>
      <c r="B10" s="11">
        <v>27011801</v>
      </c>
      <c r="C10" s="12" t="s">
        <v>28</v>
      </c>
      <c r="D10" s="50">
        <v>5434325</v>
      </c>
      <c r="E10" s="11" t="s">
        <v>302</v>
      </c>
      <c r="F10" s="11">
        <v>2015</v>
      </c>
      <c r="G10" s="13" t="s">
        <v>22</v>
      </c>
      <c r="H10" s="14">
        <v>6</v>
      </c>
      <c r="I10" s="63">
        <v>6</v>
      </c>
      <c r="J10" s="63"/>
      <c r="K10" s="14"/>
      <c r="L10" s="14">
        <v>425230</v>
      </c>
      <c r="M10" s="43">
        <v>34</v>
      </c>
      <c r="N10" s="15"/>
      <c r="O10" s="15"/>
      <c r="P10" s="16"/>
      <c r="Q10" s="16" t="s">
        <v>310</v>
      </c>
      <c r="R10" s="17" t="s">
        <v>19</v>
      </c>
      <c r="S10" s="18">
        <v>0</v>
      </c>
      <c r="T10" s="19">
        <v>1</v>
      </c>
      <c r="U10" s="19">
        <v>0</v>
      </c>
    </row>
    <row r="11" spans="1:21" ht="42.75" x14ac:dyDescent="0.25">
      <c r="A11" s="10" t="s">
        <v>27</v>
      </c>
      <c r="B11" s="11">
        <v>27011801</v>
      </c>
      <c r="C11" s="12" t="s">
        <v>28</v>
      </c>
      <c r="D11" s="50">
        <v>5900042</v>
      </c>
      <c r="E11" s="11" t="s">
        <v>302</v>
      </c>
      <c r="F11" s="11">
        <v>2015</v>
      </c>
      <c r="G11" s="13" t="s">
        <v>22</v>
      </c>
      <c r="H11" s="14">
        <v>0</v>
      </c>
      <c r="I11" s="63">
        <f>H11</f>
        <v>0</v>
      </c>
      <c r="J11" s="63"/>
      <c r="K11" s="14"/>
      <c r="L11" s="14">
        <v>0</v>
      </c>
      <c r="M11" s="43">
        <v>10</v>
      </c>
      <c r="N11" s="15"/>
      <c r="O11" s="15"/>
      <c r="P11" s="16"/>
      <c r="Q11" s="16" t="s">
        <v>310</v>
      </c>
      <c r="R11" s="17" t="s">
        <v>19</v>
      </c>
      <c r="S11" s="18">
        <v>0</v>
      </c>
      <c r="T11" s="19">
        <v>1</v>
      </c>
      <c r="U11" s="19">
        <v>1</v>
      </c>
    </row>
    <row r="12" spans="1:21" ht="42.75" x14ac:dyDescent="0.25">
      <c r="A12" s="10" t="s">
        <v>27</v>
      </c>
      <c r="B12" s="11">
        <v>27011801</v>
      </c>
      <c r="C12" s="12" t="s">
        <v>28</v>
      </c>
      <c r="D12" s="50">
        <v>3442933</v>
      </c>
      <c r="E12" s="11" t="s">
        <v>24</v>
      </c>
      <c r="F12" s="11">
        <v>2015</v>
      </c>
      <c r="G12" s="13" t="s">
        <v>18</v>
      </c>
      <c r="H12" s="14">
        <v>1</v>
      </c>
      <c r="I12" s="63">
        <v>1</v>
      </c>
      <c r="J12" s="63"/>
      <c r="K12" s="14"/>
      <c r="L12" s="14">
        <v>1020500</v>
      </c>
      <c r="M12" s="43"/>
      <c r="N12" s="15"/>
      <c r="O12" s="15"/>
      <c r="P12" s="16"/>
      <c r="Q12" s="16" t="s">
        <v>310</v>
      </c>
      <c r="R12" s="17" t="s">
        <v>19</v>
      </c>
      <c r="S12" s="18">
        <v>0</v>
      </c>
      <c r="T12" s="19"/>
      <c r="U12" s="19">
        <v>0</v>
      </c>
    </row>
    <row r="13" spans="1:21" ht="42.75" x14ac:dyDescent="0.25">
      <c r="A13" s="10" t="s">
        <v>27</v>
      </c>
      <c r="B13" s="11">
        <v>27011801</v>
      </c>
      <c r="C13" s="12" t="s">
        <v>28</v>
      </c>
      <c r="D13" s="50">
        <v>7805004</v>
      </c>
      <c r="E13" s="11" t="s">
        <v>26</v>
      </c>
      <c r="F13" s="11">
        <v>2015</v>
      </c>
      <c r="G13" s="13" t="s">
        <v>22</v>
      </c>
      <c r="H13" s="14">
        <v>25</v>
      </c>
      <c r="I13" s="63">
        <v>25</v>
      </c>
      <c r="J13" s="63"/>
      <c r="K13" s="14"/>
      <c r="L13" s="14">
        <v>1558020</v>
      </c>
      <c r="M13" s="43"/>
      <c r="N13" s="15"/>
      <c r="O13" s="15"/>
      <c r="P13" s="16"/>
      <c r="Q13" s="16" t="s">
        <v>310</v>
      </c>
      <c r="R13" s="17" t="s">
        <v>19</v>
      </c>
      <c r="S13" s="18">
        <v>0</v>
      </c>
      <c r="T13" s="19"/>
      <c r="U13" s="19">
        <v>0</v>
      </c>
    </row>
    <row r="14" spans="1:21" ht="66" customHeight="1" x14ac:dyDescent="0.25">
      <c r="A14" s="10" t="s">
        <v>27</v>
      </c>
      <c r="B14" s="11">
        <v>27011801</v>
      </c>
      <c r="C14" s="12" t="s">
        <v>28</v>
      </c>
      <c r="D14" s="50">
        <v>7657539</v>
      </c>
      <c r="E14" s="11" t="s">
        <v>29</v>
      </c>
      <c r="F14" s="11">
        <v>2015</v>
      </c>
      <c r="G14" s="13" t="s">
        <v>18</v>
      </c>
      <c r="H14" s="14">
        <v>1</v>
      </c>
      <c r="I14" s="63">
        <v>1</v>
      </c>
      <c r="J14" s="63"/>
      <c r="K14" s="14"/>
      <c r="L14" s="14">
        <v>799770</v>
      </c>
      <c r="M14" s="43"/>
      <c r="N14" s="15"/>
      <c r="O14" s="15"/>
      <c r="P14" s="16"/>
      <c r="Q14" s="16" t="s">
        <v>310</v>
      </c>
      <c r="R14" s="17" t="s">
        <v>19</v>
      </c>
      <c r="S14" s="18">
        <v>0</v>
      </c>
      <c r="T14" s="19"/>
      <c r="U14" s="19">
        <v>0</v>
      </c>
    </row>
    <row r="15" spans="1:21" ht="60" customHeight="1" x14ac:dyDescent="0.25">
      <c r="A15" s="10" t="s">
        <v>30</v>
      </c>
      <c r="B15" s="11">
        <v>47607483</v>
      </c>
      <c r="C15" s="12" t="s">
        <v>31</v>
      </c>
      <c r="D15" s="50">
        <v>3791851</v>
      </c>
      <c r="E15" s="11" t="s">
        <v>32</v>
      </c>
      <c r="F15" s="11">
        <v>2015</v>
      </c>
      <c r="G15" s="13" t="s">
        <v>18</v>
      </c>
      <c r="H15" s="14">
        <v>0.81399999999999995</v>
      </c>
      <c r="I15" s="63">
        <f t="shared" ref="I15:I17" si="1">H15</f>
        <v>0.81399999999999995</v>
      </c>
      <c r="J15" s="63"/>
      <c r="K15" s="14"/>
      <c r="L15" s="14">
        <v>0</v>
      </c>
      <c r="M15" s="43"/>
      <c r="N15" s="15"/>
      <c r="O15" s="15"/>
      <c r="P15" s="16"/>
      <c r="Q15" s="16" t="s">
        <v>311</v>
      </c>
      <c r="R15" s="17" t="s">
        <v>41</v>
      </c>
      <c r="S15" s="18">
        <v>0</v>
      </c>
      <c r="T15" s="19"/>
      <c r="U15" s="19">
        <v>0</v>
      </c>
    </row>
    <row r="16" spans="1:21" ht="63" customHeight="1" x14ac:dyDescent="0.25">
      <c r="A16" s="12" t="s">
        <v>33</v>
      </c>
      <c r="B16" s="11">
        <v>62352946</v>
      </c>
      <c r="C16" s="12" t="s">
        <v>34</v>
      </c>
      <c r="D16" s="50">
        <v>2467733</v>
      </c>
      <c r="E16" s="11" t="s">
        <v>302</v>
      </c>
      <c r="F16" s="11">
        <v>2015</v>
      </c>
      <c r="G16" s="13" t="s">
        <v>22</v>
      </c>
      <c r="H16" s="14">
        <v>0</v>
      </c>
      <c r="I16" s="63">
        <f t="shared" si="1"/>
        <v>0</v>
      </c>
      <c r="J16" s="63"/>
      <c r="K16" s="14"/>
      <c r="L16" s="14">
        <v>0</v>
      </c>
      <c r="M16" s="43">
        <v>7</v>
      </c>
      <c r="N16" s="15"/>
      <c r="O16" s="15"/>
      <c r="P16" s="16"/>
      <c r="Q16" s="16" t="s">
        <v>312</v>
      </c>
      <c r="R16" s="17" t="s">
        <v>19</v>
      </c>
      <c r="S16" s="18">
        <v>0</v>
      </c>
      <c r="T16" s="19">
        <v>1</v>
      </c>
      <c r="U16" s="19">
        <v>1</v>
      </c>
    </row>
    <row r="17" spans="1:21" ht="57.75" customHeight="1" x14ac:dyDescent="0.25">
      <c r="A17" s="12" t="s">
        <v>33</v>
      </c>
      <c r="B17" s="11">
        <v>62352946</v>
      </c>
      <c r="C17" s="12" t="s">
        <v>34</v>
      </c>
      <c r="D17" s="50">
        <v>9351419</v>
      </c>
      <c r="E17" s="11" t="s">
        <v>302</v>
      </c>
      <c r="F17" s="11">
        <v>2015</v>
      </c>
      <c r="G17" s="13" t="s">
        <v>22</v>
      </c>
      <c r="H17" s="14">
        <v>0</v>
      </c>
      <c r="I17" s="63">
        <f t="shared" si="1"/>
        <v>0</v>
      </c>
      <c r="J17" s="63"/>
      <c r="K17" s="14"/>
      <c r="L17" s="14">
        <v>0</v>
      </c>
      <c r="M17" s="43">
        <v>48</v>
      </c>
      <c r="N17" s="15"/>
      <c r="O17" s="15"/>
      <c r="P17" s="16"/>
      <c r="Q17" s="16" t="s">
        <v>312</v>
      </c>
      <c r="R17" s="17" t="s">
        <v>19</v>
      </c>
      <c r="S17" s="18">
        <v>0</v>
      </c>
      <c r="T17" s="19">
        <v>1</v>
      </c>
      <c r="U17" s="19">
        <v>0</v>
      </c>
    </row>
    <row r="18" spans="1:21" ht="57" x14ac:dyDescent="0.25">
      <c r="A18" s="12" t="s">
        <v>33</v>
      </c>
      <c r="B18" s="11">
        <v>62352946</v>
      </c>
      <c r="C18" s="12" t="s">
        <v>34</v>
      </c>
      <c r="D18" s="50">
        <v>4873587</v>
      </c>
      <c r="E18" s="11" t="s">
        <v>24</v>
      </c>
      <c r="F18" s="11">
        <v>2015</v>
      </c>
      <c r="G18" s="13" t="s">
        <v>18</v>
      </c>
      <c r="H18" s="14">
        <v>1.3</v>
      </c>
      <c r="I18" s="63">
        <v>1.3</v>
      </c>
      <c r="J18" s="63"/>
      <c r="K18" s="14"/>
      <c r="L18" s="14">
        <v>967000</v>
      </c>
      <c r="M18" s="43"/>
      <c r="N18" s="15"/>
      <c r="O18" s="15"/>
      <c r="P18" s="16"/>
      <c r="Q18" s="16" t="s">
        <v>312</v>
      </c>
      <c r="R18" s="17" t="s">
        <v>19</v>
      </c>
      <c r="S18" s="18">
        <v>0</v>
      </c>
      <c r="T18" s="19"/>
      <c r="U18" s="19">
        <v>0</v>
      </c>
    </row>
    <row r="19" spans="1:21" ht="57" x14ac:dyDescent="0.25">
      <c r="A19" s="12" t="s">
        <v>33</v>
      </c>
      <c r="B19" s="11">
        <v>62352946</v>
      </c>
      <c r="C19" s="12" t="s">
        <v>34</v>
      </c>
      <c r="D19" s="50">
        <v>4360295</v>
      </c>
      <c r="E19" s="11" t="s">
        <v>26</v>
      </c>
      <c r="F19" s="11">
        <v>2015</v>
      </c>
      <c r="G19" s="13" t="s">
        <v>22</v>
      </c>
      <c r="H19" s="14">
        <v>14</v>
      </c>
      <c r="I19" s="63">
        <v>14</v>
      </c>
      <c r="J19" s="63"/>
      <c r="K19" s="14"/>
      <c r="L19" s="14">
        <v>1367000</v>
      </c>
      <c r="M19" s="43"/>
      <c r="N19" s="15"/>
      <c r="O19" s="15"/>
      <c r="P19" s="16"/>
      <c r="Q19" s="16" t="s">
        <v>312</v>
      </c>
      <c r="R19" s="17" t="s">
        <v>19</v>
      </c>
      <c r="S19" s="18">
        <v>0</v>
      </c>
      <c r="T19" s="19"/>
      <c r="U19" s="19">
        <v>0</v>
      </c>
    </row>
    <row r="20" spans="1:21" ht="42.75" x14ac:dyDescent="0.25">
      <c r="A20" s="10" t="s">
        <v>35</v>
      </c>
      <c r="B20" s="11">
        <v>61985929</v>
      </c>
      <c r="C20" s="12" t="s">
        <v>36</v>
      </c>
      <c r="D20" s="50">
        <v>8995153</v>
      </c>
      <c r="E20" s="11" t="s">
        <v>37</v>
      </c>
      <c r="F20" s="11">
        <v>2015</v>
      </c>
      <c r="G20" s="13" t="s">
        <v>22</v>
      </c>
      <c r="H20" s="14">
        <v>147</v>
      </c>
      <c r="I20" s="63">
        <v>147</v>
      </c>
      <c r="J20" s="63"/>
      <c r="K20" s="14"/>
      <c r="L20" s="14">
        <v>45290000</v>
      </c>
      <c r="M20" s="43"/>
      <c r="N20" s="15"/>
      <c r="O20" s="15"/>
      <c r="P20" s="16"/>
      <c r="Q20" s="16" t="s">
        <v>313</v>
      </c>
      <c r="R20" s="17" t="s">
        <v>19</v>
      </c>
      <c r="S20" s="18">
        <v>1</v>
      </c>
      <c r="T20" s="19"/>
      <c r="U20" s="19">
        <v>0</v>
      </c>
    </row>
    <row r="21" spans="1:21" ht="28.5" x14ac:dyDescent="0.25">
      <c r="A21" s="10" t="s">
        <v>35</v>
      </c>
      <c r="B21" s="11">
        <v>61985929</v>
      </c>
      <c r="C21" s="12" t="s">
        <v>36</v>
      </c>
      <c r="D21" s="50">
        <v>5852897</v>
      </c>
      <c r="E21" s="11" t="s">
        <v>38</v>
      </c>
      <c r="F21" s="11">
        <v>2015</v>
      </c>
      <c r="G21" s="13" t="s">
        <v>22</v>
      </c>
      <c r="H21" s="14">
        <v>27</v>
      </c>
      <c r="I21" s="63">
        <v>27</v>
      </c>
      <c r="J21" s="63"/>
      <c r="K21" s="14"/>
      <c r="L21" s="14">
        <v>8133000</v>
      </c>
      <c r="M21" s="43"/>
      <c r="N21" s="15"/>
      <c r="O21" s="15"/>
      <c r="P21" s="16"/>
      <c r="Q21" s="16" t="s">
        <v>313</v>
      </c>
      <c r="R21" s="17" t="s">
        <v>19</v>
      </c>
      <c r="S21" s="18">
        <v>1</v>
      </c>
      <c r="T21" s="19"/>
      <c r="U21" s="19">
        <v>0</v>
      </c>
    </row>
    <row r="22" spans="1:21" ht="28.5" x14ac:dyDescent="0.25">
      <c r="A22" s="10" t="s">
        <v>35</v>
      </c>
      <c r="B22" s="11">
        <v>61985929</v>
      </c>
      <c r="C22" s="12" t="s">
        <v>36</v>
      </c>
      <c r="D22" s="11">
        <v>4903592</v>
      </c>
      <c r="E22" s="11" t="s">
        <v>47</v>
      </c>
      <c r="F22" s="11">
        <v>2020</v>
      </c>
      <c r="G22" s="13" t="s">
        <v>22</v>
      </c>
      <c r="H22" s="14">
        <v>6</v>
      </c>
      <c r="I22" s="63">
        <v>6</v>
      </c>
      <c r="J22" s="63"/>
      <c r="K22" s="14"/>
      <c r="L22" s="14">
        <v>2090000</v>
      </c>
      <c r="M22" s="56"/>
      <c r="N22" s="55"/>
      <c r="O22" s="55"/>
      <c r="P22" s="57"/>
      <c r="Q22" s="16" t="s">
        <v>313</v>
      </c>
      <c r="R22" s="17" t="s">
        <v>19</v>
      </c>
      <c r="S22" s="18">
        <v>1</v>
      </c>
      <c r="T22" s="19"/>
      <c r="U22" s="19"/>
    </row>
    <row r="23" spans="1:21" ht="42.75" x14ac:dyDescent="0.25">
      <c r="A23" s="10" t="s">
        <v>39</v>
      </c>
      <c r="B23" s="11">
        <v>499811</v>
      </c>
      <c r="C23" s="12" t="s">
        <v>40</v>
      </c>
      <c r="D23" s="50">
        <v>9280386</v>
      </c>
      <c r="E23" s="11" t="s">
        <v>32</v>
      </c>
      <c r="F23" s="11">
        <v>2015</v>
      </c>
      <c r="G23" s="13" t="s">
        <v>18</v>
      </c>
      <c r="H23" s="14">
        <v>0.12</v>
      </c>
      <c r="I23" s="63">
        <f t="shared" ref="I23:I24" si="2">H23</f>
        <v>0.12</v>
      </c>
      <c r="J23" s="63"/>
      <c r="K23" s="14"/>
      <c r="L23" s="14">
        <v>0</v>
      </c>
      <c r="M23" s="43"/>
      <c r="N23" s="15"/>
      <c r="O23" s="15"/>
      <c r="P23" s="16"/>
      <c r="Q23" s="16" t="s">
        <v>314</v>
      </c>
      <c r="R23" s="17" t="s">
        <v>41</v>
      </c>
      <c r="S23" s="18">
        <v>0</v>
      </c>
      <c r="T23" s="19"/>
      <c r="U23" s="19">
        <v>0</v>
      </c>
    </row>
    <row r="24" spans="1:21" ht="42.75" x14ac:dyDescent="0.25">
      <c r="A24" s="10" t="s">
        <v>39</v>
      </c>
      <c r="B24" s="11">
        <v>499811</v>
      </c>
      <c r="C24" s="12" t="s">
        <v>40</v>
      </c>
      <c r="D24" s="50">
        <v>7118025</v>
      </c>
      <c r="E24" s="11" t="s">
        <v>42</v>
      </c>
      <c r="F24" s="11">
        <v>2015</v>
      </c>
      <c r="G24" s="13" t="s">
        <v>18</v>
      </c>
      <c r="H24" s="14">
        <v>1.6</v>
      </c>
      <c r="I24" s="63">
        <f t="shared" si="2"/>
        <v>1.6</v>
      </c>
      <c r="J24" s="63"/>
      <c r="K24" s="14"/>
      <c r="L24" s="14">
        <v>0</v>
      </c>
      <c r="M24" s="43"/>
      <c r="N24" s="15"/>
      <c r="O24" s="15"/>
      <c r="P24" s="16"/>
      <c r="Q24" s="16" t="s">
        <v>314</v>
      </c>
      <c r="R24" s="17" t="s">
        <v>41</v>
      </c>
      <c r="S24" s="18">
        <v>0</v>
      </c>
      <c r="T24" s="19"/>
      <c r="U24" s="19">
        <v>0</v>
      </c>
    </row>
    <row r="25" spans="1:21" ht="38.25" x14ac:dyDescent="0.25">
      <c r="A25" s="10" t="s">
        <v>43</v>
      </c>
      <c r="B25" s="11">
        <v>852163</v>
      </c>
      <c r="C25" s="12" t="s">
        <v>44</v>
      </c>
      <c r="D25" s="50">
        <v>7541922</v>
      </c>
      <c r="E25" s="11" t="s">
        <v>45</v>
      </c>
      <c r="F25" s="11">
        <v>2016</v>
      </c>
      <c r="G25" s="13" t="s">
        <v>18</v>
      </c>
      <c r="H25" s="14">
        <v>2.0699999999999998</v>
      </c>
      <c r="I25" s="63">
        <v>2.0699999999999998</v>
      </c>
      <c r="J25" s="63"/>
      <c r="K25" s="14"/>
      <c r="L25" s="14">
        <v>1963000</v>
      </c>
      <c r="M25" s="43"/>
      <c r="N25" s="15"/>
      <c r="O25" s="15"/>
      <c r="P25" s="16"/>
      <c r="Q25" s="16" t="s">
        <v>315</v>
      </c>
      <c r="R25" s="17" t="s">
        <v>19</v>
      </c>
      <c r="S25" s="18">
        <v>0</v>
      </c>
      <c r="T25" s="19"/>
      <c r="U25" s="19">
        <v>0</v>
      </c>
    </row>
    <row r="26" spans="1:21" ht="28.5" x14ac:dyDescent="0.25">
      <c r="A26" s="10" t="s">
        <v>43</v>
      </c>
      <c r="B26" s="11">
        <v>852163</v>
      </c>
      <c r="C26" s="12" t="s">
        <v>44</v>
      </c>
      <c r="D26" s="50">
        <v>8804163</v>
      </c>
      <c r="E26" s="11" t="s">
        <v>38</v>
      </c>
      <c r="F26" s="11">
        <v>2016</v>
      </c>
      <c r="G26" s="13" t="s">
        <v>22</v>
      </c>
      <c r="H26" s="14">
        <v>45</v>
      </c>
      <c r="I26" s="63">
        <v>45</v>
      </c>
      <c r="J26" s="63"/>
      <c r="K26" s="14"/>
      <c r="L26" s="14">
        <v>16148000</v>
      </c>
      <c r="M26" s="43"/>
      <c r="N26" s="15"/>
      <c r="O26" s="15"/>
      <c r="P26" s="16"/>
      <c r="Q26" s="16" t="s">
        <v>315</v>
      </c>
      <c r="R26" s="17" t="s">
        <v>19</v>
      </c>
      <c r="S26" s="18">
        <v>0</v>
      </c>
      <c r="T26" s="19"/>
      <c r="U26" s="19">
        <v>0</v>
      </c>
    </row>
    <row r="27" spans="1:21" ht="42.75" x14ac:dyDescent="0.25">
      <c r="A27" s="10" t="s">
        <v>43</v>
      </c>
      <c r="B27" s="11">
        <v>852163</v>
      </c>
      <c r="C27" s="12" t="s">
        <v>46</v>
      </c>
      <c r="D27" s="50">
        <v>1443819</v>
      </c>
      <c r="E27" s="11" t="s">
        <v>48</v>
      </c>
      <c r="F27" s="11">
        <v>2015</v>
      </c>
      <c r="G27" s="13" t="s">
        <v>18</v>
      </c>
      <c r="H27" s="14">
        <v>8</v>
      </c>
      <c r="I27" s="63">
        <v>8</v>
      </c>
      <c r="J27" s="63"/>
      <c r="K27" s="14"/>
      <c r="L27" s="14">
        <v>5193000</v>
      </c>
      <c r="M27" s="43"/>
      <c r="N27" s="15"/>
      <c r="O27" s="15"/>
      <c r="P27" s="16"/>
      <c r="Q27" s="16" t="s">
        <v>315</v>
      </c>
      <c r="R27" s="17" t="s">
        <v>19</v>
      </c>
      <c r="S27" s="18">
        <v>0</v>
      </c>
      <c r="T27" s="19"/>
      <c r="U27" s="19">
        <v>0</v>
      </c>
    </row>
    <row r="28" spans="1:21" ht="42.75" x14ac:dyDescent="0.25">
      <c r="A28" s="10" t="s">
        <v>43</v>
      </c>
      <c r="B28" s="11">
        <v>852163</v>
      </c>
      <c r="C28" s="12" t="s">
        <v>294</v>
      </c>
      <c r="D28" s="11">
        <v>8761376</v>
      </c>
      <c r="E28" s="11" t="s">
        <v>23</v>
      </c>
      <c r="F28" s="11">
        <v>2020</v>
      </c>
      <c r="G28" s="13" t="s">
        <v>22</v>
      </c>
      <c r="H28" s="14">
        <v>12</v>
      </c>
      <c r="I28" s="63">
        <v>12</v>
      </c>
      <c r="J28" s="63"/>
      <c r="K28" s="14"/>
      <c r="L28" s="14">
        <v>5478000</v>
      </c>
      <c r="M28" s="56"/>
      <c r="N28" s="55"/>
      <c r="O28" s="55"/>
      <c r="P28" s="57" t="s">
        <v>299</v>
      </c>
      <c r="Q28" s="16" t="s">
        <v>315</v>
      </c>
      <c r="R28" s="17" t="s">
        <v>19</v>
      </c>
      <c r="S28" s="18">
        <v>0</v>
      </c>
      <c r="T28" s="19"/>
      <c r="U28" s="19"/>
    </row>
    <row r="29" spans="1:21" ht="57" x14ac:dyDescent="0.25">
      <c r="A29" s="10" t="s">
        <v>49</v>
      </c>
      <c r="B29" s="11">
        <v>75123215</v>
      </c>
      <c r="C29" s="12" t="s">
        <v>50</v>
      </c>
      <c r="D29" s="50">
        <v>6971263</v>
      </c>
      <c r="E29" s="11" t="s">
        <v>48</v>
      </c>
      <c r="F29" s="11">
        <v>2015</v>
      </c>
      <c r="G29" s="13" t="s">
        <v>18</v>
      </c>
      <c r="H29" s="14">
        <v>12.25</v>
      </c>
      <c r="I29" s="63">
        <v>12.25</v>
      </c>
      <c r="J29" s="63"/>
      <c r="K29" s="14"/>
      <c r="L29" s="14">
        <v>6800000</v>
      </c>
      <c r="M29" s="43"/>
      <c r="N29" s="15"/>
      <c r="O29" s="15"/>
      <c r="P29" s="16"/>
      <c r="Q29" s="16" t="s">
        <v>316</v>
      </c>
      <c r="R29" s="17" t="s">
        <v>19</v>
      </c>
      <c r="S29" s="18">
        <v>0</v>
      </c>
      <c r="T29" s="19"/>
      <c r="U29" s="19">
        <v>0</v>
      </c>
    </row>
    <row r="30" spans="1:21" ht="42.75" x14ac:dyDescent="0.25">
      <c r="A30" s="10" t="s">
        <v>51</v>
      </c>
      <c r="B30" s="11">
        <v>4775627</v>
      </c>
      <c r="C30" s="12" t="s">
        <v>52</v>
      </c>
      <c r="D30" s="50">
        <v>8228310</v>
      </c>
      <c r="E30" s="11" t="s">
        <v>53</v>
      </c>
      <c r="F30" s="11">
        <v>2017</v>
      </c>
      <c r="G30" s="13" t="s">
        <v>18</v>
      </c>
      <c r="H30" s="14">
        <v>10.324</v>
      </c>
      <c r="I30" s="63">
        <v>10.324</v>
      </c>
      <c r="J30" s="63"/>
      <c r="K30" s="14"/>
      <c r="L30" s="14">
        <v>3689785</v>
      </c>
      <c r="M30" s="43"/>
      <c r="N30" s="15"/>
      <c r="O30" s="15"/>
      <c r="P30" s="16"/>
      <c r="Q30" s="16" t="s">
        <v>317</v>
      </c>
      <c r="R30" s="17" t="s">
        <v>19</v>
      </c>
      <c r="S30" s="18">
        <v>0</v>
      </c>
      <c r="T30" s="19"/>
      <c r="U30" s="19">
        <v>0</v>
      </c>
    </row>
    <row r="31" spans="1:21" ht="42.75" x14ac:dyDescent="0.25">
      <c r="A31" s="10" t="s">
        <v>51</v>
      </c>
      <c r="B31" s="11">
        <v>4775627</v>
      </c>
      <c r="C31" s="12" t="s">
        <v>52</v>
      </c>
      <c r="D31" s="50">
        <v>1474648</v>
      </c>
      <c r="E31" s="11" t="s">
        <v>47</v>
      </c>
      <c r="F31" s="11">
        <v>2017</v>
      </c>
      <c r="G31" s="13" t="s">
        <v>22</v>
      </c>
      <c r="H31" s="14">
        <v>8</v>
      </c>
      <c r="I31" s="63">
        <v>8</v>
      </c>
      <c r="J31" s="63"/>
      <c r="K31" s="14"/>
      <c r="L31" s="14">
        <v>1612407</v>
      </c>
      <c r="M31" s="43"/>
      <c r="N31" s="15"/>
      <c r="O31" s="15"/>
      <c r="P31" s="16"/>
      <c r="Q31" s="16" t="s">
        <v>317</v>
      </c>
      <c r="R31" s="17" t="s">
        <v>19</v>
      </c>
      <c r="S31" s="18">
        <v>0</v>
      </c>
      <c r="T31" s="19"/>
      <c r="U31" s="19">
        <v>0</v>
      </c>
    </row>
    <row r="32" spans="1:21" ht="42.75" x14ac:dyDescent="0.25">
      <c r="A32" s="10" t="s">
        <v>51</v>
      </c>
      <c r="B32" s="11">
        <v>4775627</v>
      </c>
      <c r="C32" s="12" t="s">
        <v>52</v>
      </c>
      <c r="D32" s="50">
        <v>9326558</v>
      </c>
      <c r="E32" s="11" t="s">
        <v>54</v>
      </c>
      <c r="F32" s="11">
        <v>2017</v>
      </c>
      <c r="G32" s="13" t="s">
        <v>18</v>
      </c>
      <c r="H32" s="14">
        <v>1.1459999999999999</v>
      </c>
      <c r="I32" s="63">
        <v>1.1459999999999999</v>
      </c>
      <c r="J32" s="63"/>
      <c r="K32" s="14"/>
      <c r="L32" s="14">
        <v>591369</v>
      </c>
      <c r="M32" s="43"/>
      <c r="N32" s="15"/>
      <c r="O32" s="15"/>
      <c r="P32" s="16"/>
      <c r="Q32" s="16" t="s">
        <v>317</v>
      </c>
      <c r="R32" s="17" t="s">
        <v>19</v>
      </c>
      <c r="S32" s="18">
        <v>0</v>
      </c>
      <c r="T32" s="19"/>
      <c r="U32" s="19">
        <v>0</v>
      </c>
    </row>
    <row r="33" spans="1:21" ht="42.75" x14ac:dyDescent="0.25">
      <c r="A33" s="10" t="s">
        <v>51</v>
      </c>
      <c r="B33" s="11">
        <v>4775627</v>
      </c>
      <c r="C33" s="12" t="s">
        <v>52</v>
      </c>
      <c r="D33" s="50">
        <v>6440536</v>
      </c>
      <c r="E33" s="11" t="s">
        <v>55</v>
      </c>
      <c r="F33" s="11">
        <v>2017</v>
      </c>
      <c r="G33" s="13" t="s">
        <v>18</v>
      </c>
      <c r="H33" s="14">
        <v>3.6480000000000001</v>
      </c>
      <c r="I33" s="63">
        <v>3.6480000000000001</v>
      </c>
      <c r="J33" s="63"/>
      <c r="K33" s="14"/>
      <c r="L33" s="14">
        <v>1558206</v>
      </c>
      <c r="M33" s="43"/>
      <c r="N33" s="15"/>
      <c r="O33" s="15"/>
      <c r="P33" s="16"/>
      <c r="Q33" s="16" t="s">
        <v>317</v>
      </c>
      <c r="R33" s="17" t="s">
        <v>19</v>
      </c>
      <c r="S33" s="18">
        <v>0</v>
      </c>
      <c r="T33" s="19"/>
      <c r="U33" s="19">
        <v>0</v>
      </c>
    </row>
    <row r="34" spans="1:21" ht="42.75" x14ac:dyDescent="0.25">
      <c r="A34" s="10" t="s">
        <v>56</v>
      </c>
      <c r="B34" s="11">
        <v>47921293</v>
      </c>
      <c r="C34" s="12" t="s">
        <v>57</v>
      </c>
      <c r="D34" s="50">
        <v>5598050</v>
      </c>
      <c r="E34" s="11" t="s">
        <v>45</v>
      </c>
      <c r="F34" s="11">
        <v>2015</v>
      </c>
      <c r="G34" s="13" t="s">
        <v>18</v>
      </c>
      <c r="H34" s="14">
        <v>7.85</v>
      </c>
      <c r="I34" s="63">
        <v>7.85</v>
      </c>
      <c r="J34" s="63"/>
      <c r="K34" s="14"/>
      <c r="L34" s="14">
        <v>5067000</v>
      </c>
      <c r="M34" s="43"/>
      <c r="N34" s="15"/>
      <c r="O34" s="15"/>
      <c r="P34" s="16"/>
      <c r="Q34" s="16" t="s">
        <v>318</v>
      </c>
      <c r="R34" s="17" t="s">
        <v>19</v>
      </c>
      <c r="S34" s="18">
        <v>1</v>
      </c>
      <c r="T34" s="19"/>
      <c r="U34" s="19">
        <v>0</v>
      </c>
    </row>
    <row r="35" spans="1:21" ht="42.75" x14ac:dyDescent="0.25">
      <c r="A35" s="10" t="s">
        <v>56</v>
      </c>
      <c r="B35" s="11">
        <v>47921293</v>
      </c>
      <c r="C35" s="12" t="s">
        <v>57</v>
      </c>
      <c r="D35" s="50">
        <v>2244884</v>
      </c>
      <c r="E35" s="11" t="s">
        <v>38</v>
      </c>
      <c r="F35" s="11">
        <v>2015</v>
      </c>
      <c r="G35" s="13" t="s">
        <v>22</v>
      </c>
      <c r="H35" s="14">
        <v>126</v>
      </c>
      <c r="I35" s="63">
        <v>126</v>
      </c>
      <c r="J35" s="63"/>
      <c r="K35" s="14"/>
      <c r="L35" s="14">
        <v>33074000</v>
      </c>
      <c r="M35" s="43"/>
      <c r="N35" s="15"/>
      <c r="O35" s="15"/>
      <c r="P35" s="16"/>
      <c r="Q35" s="16" t="s">
        <v>318</v>
      </c>
      <c r="R35" s="17" t="s">
        <v>19</v>
      </c>
      <c r="S35" s="18">
        <v>1</v>
      </c>
      <c r="T35" s="19"/>
      <c r="U35" s="19">
        <v>0</v>
      </c>
    </row>
    <row r="36" spans="1:21" ht="42.75" x14ac:dyDescent="0.25">
      <c r="A36" s="10" t="s">
        <v>56</v>
      </c>
      <c r="B36" s="11">
        <v>47921293</v>
      </c>
      <c r="C36" s="12" t="s">
        <v>57</v>
      </c>
      <c r="D36" s="50">
        <v>8489645</v>
      </c>
      <c r="E36" s="11" t="s">
        <v>23</v>
      </c>
      <c r="F36" s="11">
        <v>2015</v>
      </c>
      <c r="G36" s="13" t="s">
        <v>22</v>
      </c>
      <c r="H36" s="14">
        <v>105</v>
      </c>
      <c r="I36" s="63">
        <v>105</v>
      </c>
      <c r="J36" s="63"/>
      <c r="K36" s="14"/>
      <c r="L36" s="14">
        <v>29551000</v>
      </c>
      <c r="M36" s="43"/>
      <c r="N36" s="15"/>
      <c r="O36" s="15"/>
      <c r="P36" s="16"/>
      <c r="Q36" s="16" t="s">
        <v>318</v>
      </c>
      <c r="R36" s="17" t="s">
        <v>19</v>
      </c>
      <c r="S36" s="18">
        <v>1</v>
      </c>
      <c r="T36" s="19"/>
      <c r="U36" s="19">
        <v>0</v>
      </c>
    </row>
    <row r="37" spans="1:21" ht="42.75" x14ac:dyDescent="0.25">
      <c r="A37" s="10" t="s">
        <v>56</v>
      </c>
      <c r="B37" s="11">
        <v>47921293</v>
      </c>
      <c r="C37" s="12" t="s">
        <v>57</v>
      </c>
      <c r="D37" s="51">
        <v>9503362</v>
      </c>
      <c r="E37" s="11" t="s">
        <v>47</v>
      </c>
      <c r="F37" s="11">
        <v>2016</v>
      </c>
      <c r="G37" s="13" t="s">
        <v>22</v>
      </c>
      <c r="H37" s="14">
        <v>3</v>
      </c>
      <c r="I37" s="63">
        <v>3</v>
      </c>
      <c r="J37" s="63"/>
      <c r="K37" s="14"/>
      <c r="L37" s="14">
        <v>235000</v>
      </c>
      <c r="M37" s="43"/>
      <c r="N37" s="15"/>
      <c r="O37" s="15"/>
      <c r="P37" s="16"/>
      <c r="Q37" s="16" t="s">
        <v>318</v>
      </c>
      <c r="R37" s="17" t="s">
        <v>19</v>
      </c>
      <c r="S37" s="18">
        <v>1</v>
      </c>
      <c r="T37" s="19"/>
      <c r="U37" s="19">
        <v>0</v>
      </c>
    </row>
    <row r="38" spans="1:21" ht="42.75" x14ac:dyDescent="0.25">
      <c r="A38" s="10" t="s">
        <v>56</v>
      </c>
      <c r="B38" s="11">
        <v>47921293</v>
      </c>
      <c r="C38" s="12" t="s">
        <v>57</v>
      </c>
      <c r="D38" s="51">
        <v>5800283</v>
      </c>
      <c r="E38" s="11" t="s">
        <v>54</v>
      </c>
      <c r="F38" s="11">
        <v>2016</v>
      </c>
      <c r="G38" s="13" t="s">
        <v>18</v>
      </c>
      <c r="H38" s="14">
        <v>3.8</v>
      </c>
      <c r="I38" s="63">
        <v>3.8</v>
      </c>
      <c r="J38" s="63"/>
      <c r="K38" s="14"/>
      <c r="L38" s="14">
        <v>3515000</v>
      </c>
      <c r="M38" s="43"/>
      <c r="N38" s="15"/>
      <c r="O38" s="15"/>
      <c r="P38" s="16"/>
      <c r="Q38" s="16" t="s">
        <v>318</v>
      </c>
      <c r="R38" s="17" t="s">
        <v>19</v>
      </c>
      <c r="S38" s="18">
        <v>1</v>
      </c>
      <c r="T38" s="19"/>
      <c r="U38" s="19">
        <v>0</v>
      </c>
    </row>
    <row r="39" spans="1:21" ht="42.75" x14ac:dyDescent="0.25">
      <c r="A39" s="10" t="s">
        <v>56</v>
      </c>
      <c r="B39" s="11">
        <v>47921293</v>
      </c>
      <c r="C39" s="12" t="s">
        <v>57</v>
      </c>
      <c r="D39" s="50">
        <v>9552289</v>
      </c>
      <c r="E39" s="11" t="s">
        <v>48</v>
      </c>
      <c r="F39" s="11">
        <v>2015</v>
      </c>
      <c r="G39" s="13" t="s">
        <v>18</v>
      </c>
      <c r="H39" s="14">
        <v>22</v>
      </c>
      <c r="I39" s="63">
        <v>22</v>
      </c>
      <c r="J39" s="63"/>
      <c r="K39" s="14"/>
      <c r="L39" s="14">
        <v>9068000</v>
      </c>
      <c r="M39" s="43"/>
      <c r="N39" s="15"/>
      <c r="O39" s="15"/>
      <c r="P39" s="16"/>
      <c r="Q39" s="16" t="s">
        <v>318</v>
      </c>
      <c r="R39" s="17" t="s">
        <v>19</v>
      </c>
      <c r="S39" s="18">
        <v>1</v>
      </c>
      <c r="T39" s="19"/>
      <c r="U39" s="19">
        <v>0</v>
      </c>
    </row>
    <row r="40" spans="1:21" ht="42.75" x14ac:dyDescent="0.25">
      <c r="A40" s="10" t="s">
        <v>58</v>
      </c>
      <c r="B40" s="11">
        <v>75123240</v>
      </c>
      <c r="C40" s="12" t="s">
        <v>59</v>
      </c>
      <c r="D40" s="50">
        <v>7447268</v>
      </c>
      <c r="E40" s="11" t="s">
        <v>302</v>
      </c>
      <c r="F40" s="11">
        <v>2015</v>
      </c>
      <c r="G40" s="13" t="s">
        <v>22</v>
      </c>
      <c r="H40" s="14">
        <v>0</v>
      </c>
      <c r="I40" s="63">
        <f t="shared" ref="I40:I41" si="3">H40</f>
        <v>0</v>
      </c>
      <c r="J40" s="63"/>
      <c r="K40" s="14"/>
      <c r="L40" s="14">
        <v>0</v>
      </c>
      <c r="M40" s="43">
        <v>26</v>
      </c>
      <c r="N40" s="15"/>
      <c r="O40" s="15"/>
      <c r="P40" s="16"/>
      <c r="Q40" s="16" t="s">
        <v>319</v>
      </c>
      <c r="R40" s="17" t="s">
        <v>19</v>
      </c>
      <c r="S40" s="18">
        <v>0</v>
      </c>
      <c r="T40" s="19">
        <v>1</v>
      </c>
      <c r="U40" s="19">
        <v>0</v>
      </c>
    </row>
    <row r="41" spans="1:21" ht="42.75" x14ac:dyDescent="0.25">
      <c r="A41" s="10" t="s">
        <v>58</v>
      </c>
      <c r="B41" s="11">
        <v>75123240</v>
      </c>
      <c r="C41" s="12" t="s">
        <v>59</v>
      </c>
      <c r="D41" s="50">
        <v>8966386</v>
      </c>
      <c r="E41" s="11" t="s">
        <v>302</v>
      </c>
      <c r="F41" s="11">
        <v>2015</v>
      </c>
      <c r="G41" s="13" t="s">
        <v>22</v>
      </c>
      <c r="H41" s="14">
        <v>0</v>
      </c>
      <c r="I41" s="63">
        <f t="shared" si="3"/>
        <v>0</v>
      </c>
      <c r="J41" s="63"/>
      <c r="K41" s="14"/>
      <c r="L41" s="14">
        <v>0</v>
      </c>
      <c r="M41" s="43">
        <v>2</v>
      </c>
      <c r="N41" s="15"/>
      <c r="O41" s="15"/>
      <c r="P41" s="16"/>
      <c r="Q41" s="16" t="s">
        <v>319</v>
      </c>
      <c r="R41" s="17" t="s">
        <v>19</v>
      </c>
      <c r="S41" s="18">
        <v>0</v>
      </c>
      <c r="T41" s="19">
        <v>1</v>
      </c>
      <c r="U41" s="19">
        <v>1</v>
      </c>
    </row>
    <row r="42" spans="1:21" ht="42.75" x14ac:dyDescent="0.25">
      <c r="A42" s="10" t="s">
        <v>58</v>
      </c>
      <c r="B42" s="11">
        <v>75123240</v>
      </c>
      <c r="C42" s="12" t="s">
        <v>59</v>
      </c>
      <c r="D42" s="50">
        <v>4845070</v>
      </c>
      <c r="E42" s="11" t="s">
        <v>26</v>
      </c>
      <c r="F42" s="11">
        <v>2015</v>
      </c>
      <c r="G42" s="13" t="s">
        <v>22</v>
      </c>
      <c r="H42" s="14">
        <v>10</v>
      </c>
      <c r="I42" s="63">
        <v>10</v>
      </c>
      <c r="J42" s="63"/>
      <c r="K42" s="14"/>
      <c r="L42" s="14">
        <v>393700</v>
      </c>
      <c r="M42" s="43"/>
      <c r="N42" s="15"/>
      <c r="O42" s="15"/>
      <c r="P42" s="16"/>
      <c r="Q42" s="16" t="s">
        <v>319</v>
      </c>
      <c r="R42" s="17" t="s">
        <v>19</v>
      </c>
      <c r="S42" s="18">
        <v>0</v>
      </c>
      <c r="T42" s="19"/>
      <c r="U42" s="19">
        <v>0</v>
      </c>
    </row>
    <row r="43" spans="1:21" ht="42.75" x14ac:dyDescent="0.25">
      <c r="A43" s="10" t="s">
        <v>58</v>
      </c>
      <c r="B43" s="11">
        <v>75123240</v>
      </c>
      <c r="C43" s="12" t="s">
        <v>59</v>
      </c>
      <c r="D43" s="50">
        <v>3721331</v>
      </c>
      <c r="E43" s="11" t="s">
        <v>48</v>
      </c>
      <c r="F43" s="11">
        <v>2015</v>
      </c>
      <c r="G43" s="13" t="s">
        <v>18</v>
      </c>
      <c r="H43" s="14">
        <v>8.75</v>
      </c>
      <c r="I43" s="63">
        <v>8.75</v>
      </c>
      <c r="J43" s="63"/>
      <c r="K43" s="14"/>
      <c r="L43" s="14">
        <v>5116922</v>
      </c>
      <c r="M43" s="43"/>
      <c r="N43" s="15"/>
      <c r="O43" s="15"/>
      <c r="P43" s="16"/>
      <c r="Q43" s="16" t="s">
        <v>319</v>
      </c>
      <c r="R43" s="17" t="s">
        <v>19</v>
      </c>
      <c r="S43" s="18">
        <v>0</v>
      </c>
      <c r="T43" s="19"/>
      <c r="U43" s="19">
        <v>0</v>
      </c>
    </row>
    <row r="44" spans="1:21" ht="42.75" x14ac:dyDescent="0.25">
      <c r="A44" s="10" t="s">
        <v>60</v>
      </c>
      <c r="B44" s="11">
        <v>406422</v>
      </c>
      <c r="C44" s="12" t="s">
        <v>61</v>
      </c>
      <c r="D44" s="50">
        <v>3803303</v>
      </c>
      <c r="E44" s="11" t="s">
        <v>48</v>
      </c>
      <c r="F44" s="11">
        <v>2015</v>
      </c>
      <c r="G44" s="13" t="s">
        <v>18</v>
      </c>
      <c r="H44" s="14">
        <v>5.25</v>
      </c>
      <c r="I44" s="63">
        <v>5.25</v>
      </c>
      <c r="J44" s="63"/>
      <c r="K44" s="14"/>
      <c r="L44" s="14">
        <v>2490480</v>
      </c>
      <c r="M44" s="43"/>
      <c r="N44" s="15"/>
      <c r="O44" s="15"/>
      <c r="P44" s="16"/>
      <c r="Q44" s="16" t="s">
        <v>320</v>
      </c>
      <c r="R44" s="17" t="s">
        <v>19</v>
      </c>
      <c r="S44" s="18">
        <v>0</v>
      </c>
      <c r="T44" s="19"/>
      <c r="U44" s="19">
        <v>0</v>
      </c>
    </row>
    <row r="45" spans="1:21" ht="42.75" x14ac:dyDescent="0.25">
      <c r="A45" s="10" t="s">
        <v>62</v>
      </c>
      <c r="B45" s="11">
        <v>25755277</v>
      </c>
      <c r="C45" s="12" t="s">
        <v>63</v>
      </c>
      <c r="D45" s="50">
        <v>9402652</v>
      </c>
      <c r="E45" s="11" t="s">
        <v>64</v>
      </c>
      <c r="F45" s="11">
        <v>2015</v>
      </c>
      <c r="G45" s="13" t="s">
        <v>18</v>
      </c>
      <c r="H45" s="14">
        <v>10.5</v>
      </c>
      <c r="I45" s="63">
        <v>10.5</v>
      </c>
      <c r="J45" s="63"/>
      <c r="K45" s="14"/>
      <c r="L45" s="14">
        <v>7166655</v>
      </c>
      <c r="M45" s="43"/>
      <c r="N45" s="15"/>
      <c r="O45" s="15">
        <v>3</v>
      </c>
      <c r="P45" s="16" t="s">
        <v>65</v>
      </c>
      <c r="Q45" s="16" t="s">
        <v>321</v>
      </c>
      <c r="R45" s="17" t="s">
        <v>19</v>
      </c>
      <c r="S45" s="18">
        <v>0</v>
      </c>
      <c r="T45" s="19"/>
      <c r="U45" s="19">
        <v>0</v>
      </c>
    </row>
    <row r="46" spans="1:21" ht="42.75" x14ac:dyDescent="0.25">
      <c r="A46" s="10" t="s">
        <v>62</v>
      </c>
      <c r="B46" s="11">
        <v>25755277</v>
      </c>
      <c r="C46" s="12" t="s">
        <v>63</v>
      </c>
      <c r="D46" s="50">
        <v>8373997</v>
      </c>
      <c r="E46" s="11" t="s">
        <v>29</v>
      </c>
      <c r="F46" s="11">
        <v>2015</v>
      </c>
      <c r="G46" s="13" t="s">
        <v>18</v>
      </c>
      <c r="H46" s="14">
        <v>16.7</v>
      </c>
      <c r="I46" s="63">
        <v>16.7</v>
      </c>
      <c r="J46" s="63"/>
      <c r="K46" s="14"/>
      <c r="L46" s="14">
        <v>10799397</v>
      </c>
      <c r="M46" s="43"/>
      <c r="N46" s="15"/>
      <c r="O46" s="15">
        <v>2</v>
      </c>
      <c r="P46" s="16" t="s">
        <v>66</v>
      </c>
      <c r="Q46" s="16" t="s">
        <v>321</v>
      </c>
      <c r="R46" s="17" t="s">
        <v>19</v>
      </c>
      <c r="S46" s="18">
        <v>0</v>
      </c>
      <c r="T46" s="19"/>
      <c r="U46" s="19">
        <v>0</v>
      </c>
    </row>
    <row r="47" spans="1:21" ht="42.75" x14ac:dyDescent="0.25">
      <c r="A47" s="22" t="s">
        <v>67</v>
      </c>
      <c r="B47" s="11">
        <v>27027864</v>
      </c>
      <c r="C47" s="12" t="s">
        <v>68</v>
      </c>
      <c r="D47" s="50">
        <v>2901639</v>
      </c>
      <c r="E47" s="11" t="s">
        <v>69</v>
      </c>
      <c r="F47" s="11">
        <v>2015</v>
      </c>
      <c r="G47" s="13" t="s">
        <v>18</v>
      </c>
      <c r="H47" s="14">
        <v>2.7</v>
      </c>
      <c r="I47" s="63">
        <v>2.7</v>
      </c>
      <c r="J47" s="63"/>
      <c r="K47" s="14"/>
      <c r="L47" s="14">
        <v>1904503</v>
      </c>
      <c r="M47" s="43"/>
      <c r="N47" s="15"/>
      <c r="O47" s="15"/>
      <c r="P47" s="16"/>
      <c r="Q47" s="16" t="s">
        <v>322</v>
      </c>
      <c r="R47" s="17" t="s">
        <v>19</v>
      </c>
      <c r="S47" s="18">
        <v>0</v>
      </c>
      <c r="T47" s="19"/>
      <c r="U47" s="19">
        <v>0</v>
      </c>
    </row>
    <row r="48" spans="1:21" ht="42.75" x14ac:dyDescent="0.25">
      <c r="A48" s="22" t="s">
        <v>67</v>
      </c>
      <c r="B48" s="11">
        <v>27027864</v>
      </c>
      <c r="C48" s="12" t="s">
        <v>68</v>
      </c>
      <c r="D48" s="50">
        <v>8618999</v>
      </c>
      <c r="E48" s="11" t="s">
        <v>25</v>
      </c>
      <c r="F48" s="11">
        <v>2015</v>
      </c>
      <c r="G48" s="13" t="s">
        <v>18</v>
      </c>
      <c r="H48" s="14">
        <v>5.2</v>
      </c>
      <c r="I48" s="63">
        <v>5.2</v>
      </c>
      <c r="J48" s="63"/>
      <c r="K48" s="14"/>
      <c r="L48" s="14">
        <v>5201067</v>
      </c>
      <c r="M48" s="43"/>
      <c r="N48" s="15"/>
      <c r="O48" s="15"/>
      <c r="P48" s="16"/>
      <c r="Q48" s="16" t="s">
        <v>322</v>
      </c>
      <c r="R48" s="17" t="s">
        <v>19</v>
      </c>
      <c r="S48" s="18">
        <v>0</v>
      </c>
      <c r="T48" s="19"/>
      <c r="U48" s="19">
        <v>0</v>
      </c>
    </row>
    <row r="49" spans="1:21" ht="42.75" x14ac:dyDescent="0.25">
      <c r="A49" s="10" t="s">
        <v>67</v>
      </c>
      <c r="B49" s="11">
        <v>27027864</v>
      </c>
      <c r="C49" s="12" t="s">
        <v>68</v>
      </c>
      <c r="D49" s="50">
        <v>4780784</v>
      </c>
      <c r="E49" s="11" t="s">
        <v>71</v>
      </c>
      <c r="F49" s="11">
        <v>2015</v>
      </c>
      <c r="G49" s="13" t="s">
        <v>18</v>
      </c>
      <c r="H49" s="14">
        <v>6</v>
      </c>
      <c r="I49" s="63">
        <v>6</v>
      </c>
      <c r="J49" s="63"/>
      <c r="K49" s="14"/>
      <c r="L49" s="14">
        <v>4484155</v>
      </c>
      <c r="M49" s="43"/>
      <c r="N49" s="15"/>
      <c r="O49" s="15"/>
      <c r="P49" s="16"/>
      <c r="Q49" s="16" t="s">
        <v>322</v>
      </c>
      <c r="R49" s="17" t="s">
        <v>19</v>
      </c>
      <c r="S49" s="18">
        <v>0</v>
      </c>
      <c r="T49" s="19"/>
      <c r="U49" s="19">
        <v>0</v>
      </c>
    </row>
    <row r="50" spans="1:21" ht="42.75" x14ac:dyDescent="0.25">
      <c r="A50" s="10" t="s">
        <v>67</v>
      </c>
      <c r="B50" s="11">
        <v>27027864</v>
      </c>
      <c r="C50" s="12" t="s">
        <v>68</v>
      </c>
      <c r="D50" s="50">
        <v>3950042</v>
      </c>
      <c r="E50" s="11" t="s">
        <v>64</v>
      </c>
      <c r="F50" s="11">
        <v>2015</v>
      </c>
      <c r="G50" s="13" t="s">
        <v>18</v>
      </c>
      <c r="H50" s="14">
        <v>7.4290000000000003</v>
      </c>
      <c r="I50" s="63">
        <v>7.4290000000000003</v>
      </c>
      <c r="J50" s="63"/>
      <c r="K50" s="14"/>
      <c r="L50" s="14">
        <v>6090778</v>
      </c>
      <c r="M50" s="43"/>
      <c r="N50" s="15"/>
      <c r="O50" s="15"/>
      <c r="P50" s="16"/>
      <c r="Q50" s="16" t="s">
        <v>322</v>
      </c>
      <c r="R50" s="17" t="s">
        <v>19</v>
      </c>
      <c r="S50" s="18">
        <v>0</v>
      </c>
      <c r="T50" s="19"/>
      <c r="U50" s="19">
        <v>0</v>
      </c>
    </row>
    <row r="51" spans="1:21" ht="42.75" x14ac:dyDescent="0.25">
      <c r="A51" s="10" t="s">
        <v>67</v>
      </c>
      <c r="B51" s="11">
        <v>27027864</v>
      </c>
      <c r="C51" s="12" t="s">
        <v>68</v>
      </c>
      <c r="D51" s="50">
        <v>6451839</v>
      </c>
      <c r="E51" s="11" t="s">
        <v>29</v>
      </c>
      <c r="F51" s="11">
        <v>2015</v>
      </c>
      <c r="G51" s="13" t="s">
        <v>18</v>
      </c>
      <c r="H51" s="14">
        <v>7.4859999999999998</v>
      </c>
      <c r="I51" s="63">
        <v>7.4859999999999998</v>
      </c>
      <c r="J51" s="63"/>
      <c r="K51" s="14"/>
      <c r="L51" s="14">
        <v>6074374</v>
      </c>
      <c r="M51" s="43"/>
      <c r="N51" s="15"/>
      <c r="O51" s="15"/>
      <c r="P51" s="16"/>
      <c r="Q51" s="16" t="s">
        <v>322</v>
      </c>
      <c r="R51" s="17" t="s">
        <v>19</v>
      </c>
      <c r="S51" s="18">
        <v>0</v>
      </c>
      <c r="T51" s="19"/>
      <c r="U51" s="19">
        <v>0</v>
      </c>
    </row>
    <row r="52" spans="1:21" ht="59.25" customHeight="1" x14ac:dyDescent="0.25">
      <c r="A52" s="10" t="s">
        <v>72</v>
      </c>
      <c r="B52" s="11">
        <v>560618</v>
      </c>
      <c r="C52" s="12" t="s">
        <v>73</v>
      </c>
      <c r="D52" s="50">
        <v>6933252</v>
      </c>
      <c r="E52" s="11" t="s">
        <v>45</v>
      </c>
      <c r="F52" s="11">
        <v>2015</v>
      </c>
      <c r="G52" s="13" t="s">
        <v>18</v>
      </c>
      <c r="H52" s="14">
        <v>7</v>
      </c>
      <c r="I52" s="63">
        <v>7</v>
      </c>
      <c r="J52" s="63"/>
      <c r="K52" s="14"/>
      <c r="L52" s="14">
        <v>5931000</v>
      </c>
      <c r="M52" s="43"/>
      <c r="N52" s="15"/>
      <c r="O52" s="15"/>
      <c r="P52" s="16"/>
      <c r="Q52" s="16" t="s">
        <v>323</v>
      </c>
      <c r="R52" s="17" t="s">
        <v>19</v>
      </c>
      <c r="S52" s="18">
        <v>0</v>
      </c>
      <c r="T52" s="19"/>
      <c r="U52" s="19">
        <v>0</v>
      </c>
    </row>
    <row r="53" spans="1:21" ht="56.25" customHeight="1" x14ac:dyDescent="0.25">
      <c r="A53" s="10" t="s">
        <v>74</v>
      </c>
      <c r="B53" s="11">
        <v>25852957</v>
      </c>
      <c r="C53" s="12" t="s">
        <v>75</v>
      </c>
      <c r="D53" s="50">
        <v>8030656</v>
      </c>
      <c r="E53" s="11" t="s">
        <v>54</v>
      </c>
      <c r="F53" s="11">
        <v>2015</v>
      </c>
      <c r="G53" s="13" t="s">
        <v>18</v>
      </c>
      <c r="H53" s="14">
        <v>16.594000000000001</v>
      </c>
      <c r="I53" s="63">
        <v>16.591000000000001</v>
      </c>
      <c r="J53" s="63"/>
      <c r="K53" s="14"/>
      <c r="L53" s="14">
        <v>5982840</v>
      </c>
      <c r="M53" s="43"/>
      <c r="N53" s="15"/>
      <c r="O53" s="15"/>
      <c r="P53" s="16"/>
      <c r="Q53" s="16" t="s">
        <v>324</v>
      </c>
      <c r="R53" s="17" t="s">
        <v>19</v>
      </c>
      <c r="S53" s="18">
        <v>0</v>
      </c>
      <c r="T53" s="19"/>
      <c r="U53" s="19">
        <v>0</v>
      </c>
    </row>
    <row r="54" spans="1:21" ht="55.5" customHeight="1" x14ac:dyDescent="0.25">
      <c r="A54" s="10" t="s">
        <v>74</v>
      </c>
      <c r="B54" s="11">
        <v>25852957</v>
      </c>
      <c r="C54" s="12" t="s">
        <v>75</v>
      </c>
      <c r="D54" s="50">
        <v>1108873</v>
      </c>
      <c r="E54" s="11" t="s">
        <v>17</v>
      </c>
      <c r="F54" s="11">
        <v>2015</v>
      </c>
      <c r="G54" s="13" t="s">
        <v>18</v>
      </c>
      <c r="H54" s="14">
        <v>2.3090000000000002</v>
      </c>
      <c r="I54" s="63">
        <v>2.3079999999999998</v>
      </c>
      <c r="J54" s="63"/>
      <c r="K54" s="14"/>
      <c r="L54" s="14">
        <v>1391000</v>
      </c>
      <c r="M54" s="43"/>
      <c r="N54" s="15"/>
      <c r="O54" s="15"/>
      <c r="P54" s="16"/>
      <c r="Q54" s="16" t="s">
        <v>324</v>
      </c>
      <c r="R54" s="17" t="s">
        <v>19</v>
      </c>
      <c r="S54" s="18">
        <v>0</v>
      </c>
      <c r="T54" s="19"/>
      <c r="U54" s="19">
        <v>0</v>
      </c>
    </row>
    <row r="55" spans="1:21" ht="57.75" customHeight="1" x14ac:dyDescent="0.25">
      <c r="A55" s="10" t="s">
        <v>74</v>
      </c>
      <c r="B55" s="11">
        <v>25852957</v>
      </c>
      <c r="C55" s="12" t="s">
        <v>75</v>
      </c>
      <c r="D55" s="50">
        <v>2100148</v>
      </c>
      <c r="E55" s="11" t="s">
        <v>76</v>
      </c>
      <c r="F55" s="11">
        <v>2015</v>
      </c>
      <c r="G55" s="13" t="s">
        <v>18</v>
      </c>
      <c r="H55" s="14">
        <v>2</v>
      </c>
      <c r="I55" s="63">
        <v>2</v>
      </c>
      <c r="J55" s="63"/>
      <c r="K55" s="14"/>
      <c r="L55" s="14">
        <v>1418420</v>
      </c>
      <c r="M55" s="43"/>
      <c r="N55" s="15"/>
      <c r="O55" s="15"/>
      <c r="P55" s="16"/>
      <c r="Q55" s="16" t="s">
        <v>324</v>
      </c>
      <c r="R55" s="17" t="s">
        <v>19</v>
      </c>
      <c r="S55" s="18">
        <v>0</v>
      </c>
      <c r="T55" s="19"/>
      <c r="U55" s="19">
        <v>0</v>
      </c>
    </row>
    <row r="56" spans="1:21" ht="75" customHeight="1" x14ac:dyDescent="0.25">
      <c r="A56" s="10" t="s">
        <v>74</v>
      </c>
      <c r="B56" s="11">
        <v>25852957</v>
      </c>
      <c r="C56" s="12" t="s">
        <v>75</v>
      </c>
      <c r="D56" s="11">
        <v>5223448</v>
      </c>
      <c r="E56" s="11" t="s">
        <v>32</v>
      </c>
      <c r="F56" s="11">
        <v>2020</v>
      </c>
      <c r="G56" s="13" t="s">
        <v>18</v>
      </c>
      <c r="H56" s="14">
        <v>1</v>
      </c>
      <c r="I56" s="63">
        <v>1</v>
      </c>
      <c r="J56" s="63"/>
      <c r="K56" s="14"/>
      <c r="L56" s="14">
        <v>691920</v>
      </c>
      <c r="M56" s="56"/>
      <c r="N56" s="55"/>
      <c r="O56" s="55"/>
      <c r="P56" s="57" t="s">
        <v>299</v>
      </c>
      <c r="Q56" s="16" t="s">
        <v>324</v>
      </c>
      <c r="R56" s="17" t="s">
        <v>19</v>
      </c>
      <c r="S56" s="18">
        <v>0</v>
      </c>
      <c r="T56" s="19"/>
      <c r="U56" s="19"/>
    </row>
    <row r="57" spans="1:21" ht="57" x14ac:dyDescent="0.25">
      <c r="A57" s="10" t="s">
        <v>77</v>
      </c>
      <c r="B57" s="11">
        <v>42766214</v>
      </c>
      <c r="C57" s="12" t="s">
        <v>78</v>
      </c>
      <c r="D57" s="50">
        <v>4879530</v>
      </c>
      <c r="E57" s="11" t="s">
        <v>38</v>
      </c>
      <c r="F57" s="11">
        <v>2015</v>
      </c>
      <c r="G57" s="13" t="s">
        <v>22</v>
      </c>
      <c r="H57" s="14">
        <v>56</v>
      </c>
      <c r="I57" s="63">
        <v>56</v>
      </c>
      <c r="J57" s="63"/>
      <c r="K57" s="14"/>
      <c r="L57" s="14">
        <v>17540000</v>
      </c>
      <c r="M57" s="43"/>
      <c r="N57" s="15"/>
      <c r="O57" s="15"/>
      <c r="P57" s="16"/>
      <c r="Q57" s="16" t="s">
        <v>325</v>
      </c>
      <c r="R57" s="17" t="s">
        <v>19</v>
      </c>
      <c r="S57" s="18">
        <v>0</v>
      </c>
      <c r="T57" s="19"/>
      <c r="U57" s="19">
        <v>0</v>
      </c>
    </row>
    <row r="58" spans="1:21" ht="57" x14ac:dyDescent="0.25">
      <c r="A58" s="10" t="s">
        <v>77</v>
      </c>
      <c r="B58" s="11">
        <v>42766214</v>
      </c>
      <c r="C58" s="12" t="s">
        <v>78</v>
      </c>
      <c r="D58" s="50">
        <v>6375661</v>
      </c>
      <c r="E58" s="11" t="s">
        <v>23</v>
      </c>
      <c r="F58" s="11">
        <v>2015</v>
      </c>
      <c r="G58" s="13" t="s">
        <v>22</v>
      </c>
      <c r="H58" s="14">
        <v>76</v>
      </c>
      <c r="I58" s="63">
        <v>76</v>
      </c>
      <c r="J58" s="63"/>
      <c r="K58" s="14"/>
      <c r="L58" s="14">
        <v>39520000</v>
      </c>
      <c r="M58" s="43"/>
      <c r="N58" s="15"/>
      <c r="O58" s="15"/>
      <c r="P58" s="16"/>
      <c r="Q58" s="16" t="s">
        <v>325</v>
      </c>
      <c r="R58" s="17" t="s">
        <v>19</v>
      </c>
      <c r="S58" s="18">
        <v>0</v>
      </c>
      <c r="T58" s="19"/>
      <c r="U58" s="19">
        <v>0</v>
      </c>
    </row>
    <row r="59" spans="1:21" ht="57" x14ac:dyDescent="0.25">
      <c r="A59" s="10" t="s">
        <v>77</v>
      </c>
      <c r="B59" s="11">
        <v>42766214</v>
      </c>
      <c r="C59" s="12" t="s">
        <v>78</v>
      </c>
      <c r="D59" s="50">
        <v>2981147</v>
      </c>
      <c r="E59" s="11" t="s">
        <v>79</v>
      </c>
      <c r="F59" s="11">
        <v>2015</v>
      </c>
      <c r="G59" s="13" t="s">
        <v>22</v>
      </c>
      <c r="H59" s="14">
        <v>12</v>
      </c>
      <c r="I59" s="63">
        <v>12</v>
      </c>
      <c r="J59" s="63"/>
      <c r="K59" s="14"/>
      <c r="L59" s="14">
        <v>4480000</v>
      </c>
      <c r="M59" s="43"/>
      <c r="N59" s="15"/>
      <c r="O59" s="15">
        <v>2</v>
      </c>
      <c r="P59" s="16" t="s">
        <v>70</v>
      </c>
      <c r="Q59" s="16" t="s">
        <v>325</v>
      </c>
      <c r="R59" s="17" t="s">
        <v>19</v>
      </c>
      <c r="S59" s="18">
        <v>0</v>
      </c>
      <c r="T59" s="19"/>
      <c r="U59" s="19">
        <v>0</v>
      </c>
    </row>
    <row r="60" spans="1:21" ht="57" x14ac:dyDescent="0.25">
      <c r="A60" s="10" t="s">
        <v>77</v>
      </c>
      <c r="B60" s="11">
        <v>42766214</v>
      </c>
      <c r="C60" s="12" t="s">
        <v>78</v>
      </c>
      <c r="D60" s="50">
        <v>6047614</v>
      </c>
      <c r="E60" s="11" t="s">
        <v>17</v>
      </c>
      <c r="F60" s="11">
        <v>2019</v>
      </c>
      <c r="G60" s="13" t="s">
        <v>18</v>
      </c>
      <c r="H60" s="14">
        <v>3.62</v>
      </c>
      <c r="I60" s="63">
        <v>3.62</v>
      </c>
      <c r="J60" s="63"/>
      <c r="K60" s="14"/>
      <c r="L60" s="14">
        <v>2525000</v>
      </c>
      <c r="M60" s="43"/>
      <c r="N60" s="15"/>
      <c r="O60" s="15"/>
      <c r="P60" s="16" t="s">
        <v>80</v>
      </c>
      <c r="Q60" s="16" t="s">
        <v>325</v>
      </c>
      <c r="R60" s="17" t="s">
        <v>19</v>
      </c>
      <c r="S60" s="18">
        <v>0</v>
      </c>
      <c r="T60" s="19"/>
      <c r="U60" s="19">
        <v>0</v>
      </c>
    </row>
    <row r="61" spans="1:21" ht="71.25" x14ac:dyDescent="0.25">
      <c r="A61" s="10" t="s">
        <v>81</v>
      </c>
      <c r="B61" s="11">
        <v>71197737</v>
      </c>
      <c r="C61" s="12" t="s">
        <v>82</v>
      </c>
      <c r="D61" s="50">
        <v>6214333</v>
      </c>
      <c r="E61" s="11" t="s">
        <v>37</v>
      </c>
      <c r="F61" s="11">
        <v>2015</v>
      </c>
      <c r="G61" s="13" t="s">
        <v>22</v>
      </c>
      <c r="H61" s="14">
        <v>112</v>
      </c>
      <c r="I61" s="63">
        <v>112</v>
      </c>
      <c r="J61" s="63"/>
      <c r="K61" s="14"/>
      <c r="L61" s="14">
        <v>24270000</v>
      </c>
      <c r="M61" s="43"/>
      <c r="N61" s="15"/>
      <c r="O61" s="15"/>
      <c r="P61" s="16"/>
      <c r="Q61" s="16" t="s">
        <v>326</v>
      </c>
      <c r="R61" s="17" t="s">
        <v>19</v>
      </c>
      <c r="S61" s="18">
        <v>1</v>
      </c>
      <c r="T61" s="19"/>
      <c r="U61" s="19">
        <v>0</v>
      </c>
    </row>
    <row r="62" spans="1:21" ht="42.75" x14ac:dyDescent="0.25">
      <c r="A62" s="10" t="s">
        <v>83</v>
      </c>
      <c r="B62" s="11">
        <v>61985864</v>
      </c>
      <c r="C62" s="12" t="s">
        <v>84</v>
      </c>
      <c r="D62" s="50">
        <v>8921686</v>
      </c>
      <c r="E62" s="11" t="s">
        <v>38</v>
      </c>
      <c r="F62" s="11">
        <v>2015</v>
      </c>
      <c r="G62" s="13" t="s">
        <v>22</v>
      </c>
      <c r="H62" s="14">
        <v>67</v>
      </c>
      <c r="I62" s="63">
        <v>67</v>
      </c>
      <c r="J62" s="63"/>
      <c r="K62" s="14"/>
      <c r="L62" s="14">
        <v>30647476</v>
      </c>
      <c r="M62" s="43"/>
      <c r="N62" s="15"/>
      <c r="O62" s="15"/>
      <c r="P62" s="16"/>
      <c r="Q62" s="16" t="s">
        <v>327</v>
      </c>
      <c r="R62" s="17" t="s">
        <v>19</v>
      </c>
      <c r="S62" s="18">
        <v>1</v>
      </c>
      <c r="T62" s="19"/>
      <c r="U62" s="19">
        <v>0</v>
      </c>
    </row>
    <row r="63" spans="1:21" ht="57" x14ac:dyDescent="0.25">
      <c r="A63" s="10" t="s">
        <v>85</v>
      </c>
      <c r="B63" s="11">
        <v>64095771</v>
      </c>
      <c r="C63" s="12" t="s">
        <v>86</v>
      </c>
      <c r="D63" s="50">
        <v>4184171</v>
      </c>
      <c r="E63" s="11" t="s">
        <v>38</v>
      </c>
      <c r="F63" s="11">
        <v>2015</v>
      </c>
      <c r="G63" s="13" t="s">
        <v>22</v>
      </c>
      <c r="H63" s="14">
        <v>40</v>
      </c>
      <c r="I63" s="63">
        <v>40</v>
      </c>
      <c r="J63" s="63"/>
      <c r="K63" s="14"/>
      <c r="L63" s="14">
        <v>7240000</v>
      </c>
      <c r="M63" s="43"/>
      <c r="N63" s="15"/>
      <c r="O63" s="15"/>
      <c r="P63" s="16"/>
      <c r="Q63" s="16" t="s">
        <v>328</v>
      </c>
      <c r="R63" s="17" t="s">
        <v>19</v>
      </c>
      <c r="S63" s="18">
        <v>0</v>
      </c>
      <c r="T63" s="19"/>
      <c r="U63" s="19">
        <v>0</v>
      </c>
    </row>
    <row r="64" spans="1:21" ht="57" x14ac:dyDescent="0.25">
      <c r="A64" s="10" t="s">
        <v>85</v>
      </c>
      <c r="B64" s="11">
        <v>64095771</v>
      </c>
      <c r="C64" s="12" t="s">
        <v>86</v>
      </c>
      <c r="D64" s="50">
        <v>8700573</v>
      </c>
      <c r="E64" s="11" t="s">
        <v>48</v>
      </c>
      <c r="F64" s="11">
        <v>2015</v>
      </c>
      <c r="G64" s="13" t="s">
        <v>18</v>
      </c>
      <c r="H64" s="14">
        <v>1.5</v>
      </c>
      <c r="I64" s="63">
        <v>1.5</v>
      </c>
      <c r="J64" s="63"/>
      <c r="K64" s="14"/>
      <c r="L64" s="14">
        <v>690000</v>
      </c>
      <c r="M64" s="43"/>
      <c r="N64" s="15"/>
      <c r="O64" s="15"/>
      <c r="P64" s="16"/>
      <c r="Q64" s="16" t="s">
        <v>328</v>
      </c>
      <c r="R64" s="17" t="s">
        <v>19</v>
      </c>
      <c r="S64" s="18">
        <v>0</v>
      </c>
      <c r="T64" s="19"/>
      <c r="U64" s="19">
        <v>0</v>
      </c>
    </row>
    <row r="65" spans="1:21" ht="28.5" x14ac:dyDescent="0.25">
      <c r="A65" s="10" t="s">
        <v>87</v>
      </c>
      <c r="B65" s="11">
        <v>75004399</v>
      </c>
      <c r="C65" s="12" t="s">
        <v>88</v>
      </c>
      <c r="D65" s="50">
        <v>7663462</v>
      </c>
      <c r="E65" s="11" t="s">
        <v>38</v>
      </c>
      <c r="F65" s="11">
        <v>2015</v>
      </c>
      <c r="G65" s="13" t="s">
        <v>22</v>
      </c>
      <c r="H65" s="14">
        <v>74</v>
      </c>
      <c r="I65" s="63">
        <v>74</v>
      </c>
      <c r="J65" s="63"/>
      <c r="K65" s="14"/>
      <c r="L65" s="14">
        <v>14137000</v>
      </c>
      <c r="M65" s="43"/>
      <c r="N65" s="15"/>
      <c r="O65" s="15"/>
      <c r="P65" s="16"/>
      <c r="Q65" s="16" t="s">
        <v>329</v>
      </c>
      <c r="R65" s="17" t="s">
        <v>19</v>
      </c>
      <c r="S65" s="18">
        <v>1</v>
      </c>
      <c r="T65" s="19"/>
      <c r="U65" s="19">
        <v>0</v>
      </c>
    </row>
    <row r="66" spans="1:21" ht="42.75" x14ac:dyDescent="0.25">
      <c r="A66" s="10" t="s">
        <v>87</v>
      </c>
      <c r="B66" s="11">
        <v>75004399</v>
      </c>
      <c r="C66" s="12" t="s">
        <v>88</v>
      </c>
      <c r="D66" s="50">
        <v>8770071</v>
      </c>
      <c r="E66" s="11" t="s">
        <v>23</v>
      </c>
      <c r="F66" s="11">
        <v>2016</v>
      </c>
      <c r="G66" s="13" t="s">
        <v>22</v>
      </c>
      <c r="H66" s="14">
        <v>17</v>
      </c>
      <c r="I66" s="63">
        <v>17</v>
      </c>
      <c r="J66" s="63"/>
      <c r="K66" s="14"/>
      <c r="L66" s="14">
        <v>5813300</v>
      </c>
      <c r="M66" s="43"/>
      <c r="N66" s="15"/>
      <c r="O66" s="15"/>
      <c r="P66" s="16"/>
      <c r="Q66" s="16" t="s">
        <v>329</v>
      </c>
      <c r="R66" s="17" t="s">
        <v>19</v>
      </c>
      <c r="S66" s="18">
        <v>1</v>
      </c>
      <c r="T66" s="19"/>
      <c r="U66" s="19">
        <v>0</v>
      </c>
    </row>
    <row r="67" spans="1:21" ht="42.75" x14ac:dyDescent="0.25">
      <c r="A67" s="10" t="s">
        <v>89</v>
      </c>
      <c r="B67" s="11">
        <v>61985911</v>
      </c>
      <c r="C67" s="12" t="s">
        <v>90</v>
      </c>
      <c r="D67" s="50">
        <v>8979469</v>
      </c>
      <c r="E67" s="11" t="s">
        <v>37</v>
      </c>
      <c r="F67" s="11">
        <v>2015</v>
      </c>
      <c r="G67" s="13" t="s">
        <v>22</v>
      </c>
      <c r="H67" s="14">
        <v>95</v>
      </c>
      <c r="I67" s="63">
        <v>95</v>
      </c>
      <c r="J67" s="63"/>
      <c r="K67" s="14"/>
      <c r="L67" s="14">
        <v>25645000</v>
      </c>
      <c r="M67" s="43"/>
      <c r="N67" s="15"/>
      <c r="O67" s="15"/>
      <c r="P67" s="16"/>
      <c r="Q67" s="16" t="s">
        <v>330</v>
      </c>
      <c r="R67" s="17" t="s">
        <v>19</v>
      </c>
      <c r="S67" s="18">
        <v>1</v>
      </c>
      <c r="T67" s="19"/>
      <c r="U67" s="19">
        <v>0</v>
      </c>
    </row>
    <row r="68" spans="1:21" ht="42.75" x14ac:dyDescent="0.25">
      <c r="A68" s="10" t="s">
        <v>89</v>
      </c>
      <c r="B68" s="11">
        <v>61985911</v>
      </c>
      <c r="C68" s="12" t="s">
        <v>90</v>
      </c>
      <c r="D68" s="50">
        <v>8907426</v>
      </c>
      <c r="E68" s="11" t="s">
        <v>38</v>
      </c>
      <c r="F68" s="11">
        <v>2015</v>
      </c>
      <c r="G68" s="13" t="s">
        <v>22</v>
      </c>
      <c r="H68" s="14">
        <v>50</v>
      </c>
      <c r="I68" s="63">
        <v>50</v>
      </c>
      <c r="J68" s="63"/>
      <c r="K68" s="14"/>
      <c r="L68" s="14">
        <v>11840000</v>
      </c>
      <c r="M68" s="43"/>
      <c r="N68" s="15"/>
      <c r="O68" s="15"/>
      <c r="P68" s="16"/>
      <c r="Q68" s="16" t="s">
        <v>330</v>
      </c>
      <c r="R68" s="17" t="s">
        <v>19</v>
      </c>
      <c r="S68" s="18">
        <v>1</v>
      </c>
      <c r="T68" s="19"/>
      <c r="U68" s="19">
        <v>0</v>
      </c>
    </row>
    <row r="69" spans="1:21" ht="42.75" x14ac:dyDescent="0.25">
      <c r="A69" s="10" t="s">
        <v>91</v>
      </c>
      <c r="B69" s="11">
        <v>75004054</v>
      </c>
      <c r="C69" s="12" t="s">
        <v>92</v>
      </c>
      <c r="D69" s="50">
        <v>6500883</v>
      </c>
      <c r="E69" s="11" t="s">
        <v>37</v>
      </c>
      <c r="F69" s="11">
        <v>2015</v>
      </c>
      <c r="G69" s="13" t="s">
        <v>22</v>
      </c>
      <c r="H69" s="14">
        <v>60</v>
      </c>
      <c r="I69" s="63">
        <v>60</v>
      </c>
      <c r="J69" s="63"/>
      <c r="K69" s="14"/>
      <c r="L69" s="14">
        <v>21108018</v>
      </c>
      <c r="M69" s="43"/>
      <c r="N69" s="15"/>
      <c r="O69" s="15"/>
      <c r="P69" s="16"/>
      <c r="Q69" s="16" t="s">
        <v>331</v>
      </c>
      <c r="R69" s="17" t="s">
        <v>19</v>
      </c>
      <c r="S69" s="18">
        <v>1</v>
      </c>
      <c r="T69" s="19"/>
      <c r="U69" s="19">
        <v>0</v>
      </c>
    </row>
    <row r="70" spans="1:21" ht="42.75" x14ac:dyDescent="0.25">
      <c r="A70" s="10" t="s">
        <v>93</v>
      </c>
      <c r="B70" s="11">
        <v>70885541</v>
      </c>
      <c r="C70" s="12" t="s">
        <v>94</v>
      </c>
      <c r="D70" s="50">
        <v>2788489</v>
      </c>
      <c r="E70" s="11" t="s">
        <v>38</v>
      </c>
      <c r="F70" s="11">
        <v>2015</v>
      </c>
      <c r="G70" s="13" t="s">
        <v>22</v>
      </c>
      <c r="H70" s="14">
        <v>41</v>
      </c>
      <c r="I70" s="63">
        <v>41</v>
      </c>
      <c r="J70" s="63"/>
      <c r="K70" s="14"/>
      <c r="L70" s="14">
        <v>8000000</v>
      </c>
      <c r="M70" s="43"/>
      <c r="N70" s="15"/>
      <c r="O70" s="15"/>
      <c r="P70" s="16" t="s">
        <v>291</v>
      </c>
      <c r="Q70" s="16" t="s">
        <v>332</v>
      </c>
      <c r="R70" s="17" t="s">
        <v>19</v>
      </c>
      <c r="S70" s="18">
        <v>0</v>
      </c>
      <c r="T70" s="19"/>
      <c r="U70" s="19">
        <v>0</v>
      </c>
    </row>
    <row r="71" spans="1:21" ht="42.75" x14ac:dyDescent="0.25">
      <c r="A71" s="10" t="s">
        <v>93</v>
      </c>
      <c r="B71" s="11">
        <v>70885541</v>
      </c>
      <c r="C71" s="12" t="s">
        <v>94</v>
      </c>
      <c r="D71" s="50">
        <v>9397004</v>
      </c>
      <c r="E71" s="11" t="s">
        <v>48</v>
      </c>
      <c r="F71" s="11">
        <v>2015</v>
      </c>
      <c r="G71" s="13" t="s">
        <v>18</v>
      </c>
      <c r="H71" s="14">
        <v>5.3250000000000002</v>
      </c>
      <c r="I71" s="63">
        <v>5.3250000000000002</v>
      </c>
      <c r="J71" s="63"/>
      <c r="K71" s="14"/>
      <c r="L71" s="14">
        <v>2700000</v>
      </c>
      <c r="M71" s="43"/>
      <c r="N71" s="15"/>
      <c r="O71" s="15"/>
      <c r="P71" s="16"/>
      <c r="Q71" s="16" t="s">
        <v>332</v>
      </c>
      <c r="R71" s="17" t="s">
        <v>19</v>
      </c>
      <c r="S71" s="18">
        <v>0</v>
      </c>
      <c r="T71" s="19"/>
      <c r="U71" s="19">
        <v>0</v>
      </c>
    </row>
    <row r="72" spans="1:21" ht="42.75" x14ac:dyDescent="0.25">
      <c r="A72" s="10" t="s">
        <v>95</v>
      </c>
      <c r="B72" s="11">
        <v>75004402</v>
      </c>
      <c r="C72" s="12" t="s">
        <v>96</v>
      </c>
      <c r="D72" s="50">
        <v>5411328</v>
      </c>
      <c r="E72" s="11" t="s">
        <v>38</v>
      </c>
      <c r="F72" s="11">
        <v>2015</v>
      </c>
      <c r="G72" s="13" t="s">
        <v>22</v>
      </c>
      <c r="H72" s="14">
        <v>165</v>
      </c>
      <c r="I72" s="63">
        <v>165</v>
      </c>
      <c r="J72" s="63"/>
      <c r="K72" s="14"/>
      <c r="L72" s="14">
        <v>39268694</v>
      </c>
      <c r="M72" s="43"/>
      <c r="N72" s="15"/>
      <c r="O72" s="15"/>
      <c r="P72" s="16"/>
      <c r="Q72" s="16" t="s">
        <v>333</v>
      </c>
      <c r="R72" s="17" t="s">
        <v>19</v>
      </c>
      <c r="S72" s="18">
        <v>1</v>
      </c>
      <c r="T72" s="19"/>
      <c r="U72" s="19">
        <v>0</v>
      </c>
    </row>
    <row r="73" spans="1:21" ht="57" x14ac:dyDescent="0.25">
      <c r="A73" s="10" t="s">
        <v>97</v>
      </c>
      <c r="B73" s="11">
        <v>75004101</v>
      </c>
      <c r="C73" s="12" t="s">
        <v>98</v>
      </c>
      <c r="D73" s="50">
        <v>7300941</v>
      </c>
      <c r="E73" s="11" t="s">
        <v>38</v>
      </c>
      <c r="F73" s="11">
        <v>2015</v>
      </c>
      <c r="G73" s="13" t="s">
        <v>22</v>
      </c>
      <c r="H73" s="14">
        <v>140</v>
      </c>
      <c r="I73" s="63">
        <v>140</v>
      </c>
      <c r="J73" s="63"/>
      <c r="K73" s="14"/>
      <c r="L73" s="14">
        <v>27772277</v>
      </c>
      <c r="M73" s="43"/>
      <c r="N73" s="15"/>
      <c r="O73" s="15"/>
      <c r="P73" s="16"/>
      <c r="Q73" s="16" t="s">
        <v>334</v>
      </c>
      <c r="R73" s="17" t="s">
        <v>19</v>
      </c>
      <c r="S73" s="18">
        <v>1</v>
      </c>
      <c r="T73" s="19"/>
      <c r="U73" s="19">
        <v>0</v>
      </c>
    </row>
    <row r="74" spans="1:21" ht="28.5" x14ac:dyDescent="0.25">
      <c r="A74" s="10" t="s">
        <v>99</v>
      </c>
      <c r="B74" s="11">
        <v>71197702</v>
      </c>
      <c r="C74" s="12" t="s">
        <v>100</v>
      </c>
      <c r="D74" s="50">
        <v>7369254</v>
      </c>
      <c r="E74" s="11" t="s">
        <v>38</v>
      </c>
      <c r="F74" s="11">
        <v>2015</v>
      </c>
      <c r="G74" s="13" t="s">
        <v>22</v>
      </c>
      <c r="H74" s="14">
        <v>75</v>
      </c>
      <c r="I74" s="63">
        <v>75</v>
      </c>
      <c r="J74" s="63"/>
      <c r="K74" s="14"/>
      <c r="L74" s="14">
        <v>19200396</v>
      </c>
      <c r="M74" s="43"/>
      <c r="N74" s="15"/>
      <c r="O74" s="15"/>
      <c r="P74" s="16"/>
      <c r="Q74" s="16" t="s">
        <v>335</v>
      </c>
      <c r="R74" s="17" t="s">
        <v>19</v>
      </c>
      <c r="S74" s="18">
        <v>1</v>
      </c>
      <c r="T74" s="19"/>
      <c r="U74" s="19">
        <v>0</v>
      </c>
    </row>
    <row r="75" spans="1:21" ht="42.75" x14ac:dyDescent="0.25">
      <c r="A75" s="10" t="s">
        <v>101</v>
      </c>
      <c r="B75" s="11">
        <v>70943010</v>
      </c>
      <c r="C75" s="12" t="s">
        <v>102</v>
      </c>
      <c r="D75" s="50">
        <v>9850132</v>
      </c>
      <c r="E75" s="11" t="s">
        <v>38</v>
      </c>
      <c r="F75" s="11">
        <v>2015</v>
      </c>
      <c r="G75" s="13" t="s">
        <v>22</v>
      </c>
      <c r="H75" s="14">
        <v>58</v>
      </c>
      <c r="I75" s="63">
        <v>58</v>
      </c>
      <c r="J75" s="63"/>
      <c r="K75" s="14"/>
      <c r="L75" s="14">
        <v>8950000</v>
      </c>
      <c r="M75" s="43"/>
      <c r="N75" s="15"/>
      <c r="O75" s="15"/>
      <c r="P75" s="16"/>
      <c r="Q75" s="16" t="s">
        <v>336</v>
      </c>
      <c r="R75" s="17" t="s">
        <v>19</v>
      </c>
      <c r="S75" s="18">
        <v>0</v>
      </c>
      <c r="T75" s="19"/>
      <c r="U75" s="19">
        <v>0</v>
      </c>
    </row>
    <row r="76" spans="1:21" ht="42.75" x14ac:dyDescent="0.25">
      <c r="A76" s="10" t="s">
        <v>103</v>
      </c>
      <c r="B76" s="11">
        <v>70286001</v>
      </c>
      <c r="C76" s="12" t="s">
        <v>104</v>
      </c>
      <c r="D76" s="50">
        <v>6531355</v>
      </c>
      <c r="E76" s="11" t="s">
        <v>38</v>
      </c>
      <c r="F76" s="11">
        <v>2015</v>
      </c>
      <c r="G76" s="13" t="s">
        <v>22</v>
      </c>
      <c r="H76" s="14">
        <v>36</v>
      </c>
      <c r="I76" s="63">
        <v>36</v>
      </c>
      <c r="J76" s="63"/>
      <c r="K76" s="14"/>
      <c r="L76" s="14">
        <v>7050000</v>
      </c>
      <c r="M76" s="43"/>
      <c r="N76" s="15"/>
      <c r="O76" s="15"/>
      <c r="P76" s="16"/>
      <c r="Q76" s="16" t="s">
        <v>337</v>
      </c>
      <c r="R76" s="17" t="s">
        <v>19</v>
      </c>
      <c r="S76" s="18">
        <v>0</v>
      </c>
      <c r="T76" s="19"/>
      <c r="U76" s="19">
        <v>0</v>
      </c>
    </row>
    <row r="77" spans="1:21" ht="28.5" x14ac:dyDescent="0.25">
      <c r="A77" s="10" t="s">
        <v>105</v>
      </c>
      <c r="B77" s="11">
        <v>61985881</v>
      </c>
      <c r="C77" s="12" t="s">
        <v>106</v>
      </c>
      <c r="D77" s="50">
        <v>2773816</v>
      </c>
      <c r="E77" s="11" t="s">
        <v>38</v>
      </c>
      <c r="F77" s="11">
        <v>2015</v>
      </c>
      <c r="G77" s="13" t="s">
        <v>22</v>
      </c>
      <c r="H77" s="14">
        <v>80</v>
      </c>
      <c r="I77" s="63">
        <v>80</v>
      </c>
      <c r="J77" s="63"/>
      <c r="K77" s="14"/>
      <c r="L77" s="14">
        <v>9490000</v>
      </c>
      <c r="M77" s="43"/>
      <c r="N77" s="15"/>
      <c r="O77" s="15"/>
      <c r="P77" s="16"/>
      <c r="Q77" s="16" t="s">
        <v>338</v>
      </c>
      <c r="R77" s="17" t="s">
        <v>19</v>
      </c>
      <c r="S77" s="18">
        <v>1</v>
      </c>
      <c r="T77" s="19"/>
      <c r="U77" s="19">
        <v>0</v>
      </c>
    </row>
    <row r="78" spans="1:21" ht="42.75" x14ac:dyDescent="0.25">
      <c r="A78" s="10" t="s">
        <v>105</v>
      </c>
      <c r="B78" s="11">
        <v>61985881</v>
      </c>
      <c r="C78" s="12" t="s">
        <v>106</v>
      </c>
      <c r="D78" s="50">
        <v>8409320</v>
      </c>
      <c r="E78" s="11" t="s">
        <v>23</v>
      </c>
      <c r="F78" s="11">
        <v>2015</v>
      </c>
      <c r="G78" s="13" t="s">
        <v>22</v>
      </c>
      <c r="H78" s="14">
        <v>128</v>
      </c>
      <c r="I78" s="63">
        <v>128</v>
      </c>
      <c r="J78" s="63"/>
      <c r="K78" s="14"/>
      <c r="L78" s="14">
        <v>28562000</v>
      </c>
      <c r="M78" s="43"/>
      <c r="N78" s="15"/>
      <c r="O78" s="15"/>
      <c r="P78" s="16"/>
      <c r="Q78" s="16" t="s">
        <v>338</v>
      </c>
      <c r="R78" s="17" t="s">
        <v>19</v>
      </c>
      <c r="S78" s="18">
        <v>1</v>
      </c>
      <c r="T78" s="19"/>
      <c r="U78" s="19">
        <v>0</v>
      </c>
    </row>
    <row r="79" spans="1:21" ht="28.5" x14ac:dyDescent="0.25">
      <c r="A79" s="10" t="s">
        <v>107</v>
      </c>
      <c r="B79" s="11">
        <v>70939284</v>
      </c>
      <c r="C79" s="12" t="s">
        <v>108</v>
      </c>
      <c r="D79" s="50">
        <v>4753474</v>
      </c>
      <c r="E79" s="11" t="s">
        <v>38</v>
      </c>
      <c r="F79" s="11">
        <v>2015</v>
      </c>
      <c r="G79" s="13" t="s">
        <v>22</v>
      </c>
      <c r="H79" s="14">
        <v>55</v>
      </c>
      <c r="I79" s="63">
        <v>55</v>
      </c>
      <c r="J79" s="63"/>
      <c r="K79" s="14"/>
      <c r="L79" s="14">
        <v>8936000</v>
      </c>
      <c r="M79" s="43"/>
      <c r="N79" s="15"/>
      <c r="O79" s="15"/>
      <c r="P79" s="16"/>
      <c r="Q79" s="16" t="s">
        <v>339</v>
      </c>
      <c r="R79" s="17" t="s">
        <v>19</v>
      </c>
      <c r="S79" s="18">
        <v>0</v>
      </c>
      <c r="T79" s="19"/>
      <c r="U79" s="19">
        <v>0</v>
      </c>
    </row>
    <row r="80" spans="1:21" ht="42.75" x14ac:dyDescent="0.25">
      <c r="A80" s="10" t="s">
        <v>109</v>
      </c>
      <c r="B80" s="11">
        <v>61985872</v>
      </c>
      <c r="C80" s="12" t="s">
        <v>110</v>
      </c>
      <c r="D80" s="50">
        <v>2172521</v>
      </c>
      <c r="E80" s="11" t="s">
        <v>38</v>
      </c>
      <c r="F80" s="11">
        <v>2015</v>
      </c>
      <c r="G80" s="13" t="s">
        <v>22</v>
      </c>
      <c r="H80" s="14">
        <v>62</v>
      </c>
      <c r="I80" s="63">
        <v>62</v>
      </c>
      <c r="J80" s="63"/>
      <c r="K80" s="14"/>
      <c r="L80" s="14">
        <v>12830000</v>
      </c>
      <c r="M80" s="43"/>
      <c r="N80" s="15"/>
      <c r="O80" s="15"/>
      <c r="P80" s="16"/>
      <c r="Q80" s="16" t="s">
        <v>340</v>
      </c>
      <c r="R80" s="17" t="s">
        <v>19</v>
      </c>
      <c r="S80" s="18">
        <v>1</v>
      </c>
      <c r="T80" s="19"/>
      <c r="U80" s="19">
        <v>0</v>
      </c>
    </row>
    <row r="81" spans="1:21" ht="42.75" x14ac:dyDescent="0.25">
      <c r="A81" s="10" t="s">
        <v>109</v>
      </c>
      <c r="B81" s="11">
        <v>61985872</v>
      </c>
      <c r="C81" s="12" t="s">
        <v>110</v>
      </c>
      <c r="D81" s="50">
        <v>4075543</v>
      </c>
      <c r="E81" s="11" t="s">
        <v>23</v>
      </c>
      <c r="F81" s="11">
        <v>2015</v>
      </c>
      <c r="G81" s="13" t="s">
        <v>22</v>
      </c>
      <c r="H81" s="14">
        <v>88</v>
      </c>
      <c r="I81" s="63">
        <v>88</v>
      </c>
      <c r="J81" s="63"/>
      <c r="K81" s="14"/>
      <c r="L81" s="14">
        <v>24076000</v>
      </c>
      <c r="M81" s="43"/>
      <c r="N81" s="15"/>
      <c r="O81" s="15"/>
      <c r="P81" s="16"/>
      <c r="Q81" s="16" t="s">
        <v>340</v>
      </c>
      <c r="R81" s="17" t="s">
        <v>19</v>
      </c>
      <c r="S81" s="18">
        <v>1</v>
      </c>
      <c r="T81" s="19"/>
      <c r="U81" s="19">
        <v>0</v>
      </c>
    </row>
    <row r="82" spans="1:21" ht="42.75" x14ac:dyDescent="0.25">
      <c r="A82" s="10" t="s">
        <v>111</v>
      </c>
      <c r="B82" s="11">
        <v>1693182</v>
      </c>
      <c r="C82" s="12" t="s">
        <v>112</v>
      </c>
      <c r="D82" s="50">
        <v>4346319</v>
      </c>
      <c r="E82" s="11" t="s">
        <v>23</v>
      </c>
      <c r="F82" s="11">
        <v>2015</v>
      </c>
      <c r="G82" s="13" t="s">
        <v>22</v>
      </c>
      <c r="H82" s="14">
        <v>34</v>
      </c>
      <c r="I82" s="63">
        <v>34</v>
      </c>
      <c r="J82" s="63"/>
      <c r="K82" s="14"/>
      <c r="L82" s="14">
        <v>8690000</v>
      </c>
      <c r="M82" s="43"/>
      <c r="N82" s="15"/>
      <c r="O82" s="15"/>
      <c r="P82" s="16"/>
      <c r="Q82" s="16" t="s">
        <v>341</v>
      </c>
      <c r="R82" s="17" t="s">
        <v>19</v>
      </c>
      <c r="S82" s="18">
        <v>0</v>
      </c>
      <c r="T82" s="19"/>
      <c r="U82" s="19">
        <v>0</v>
      </c>
    </row>
    <row r="83" spans="1:21" ht="42.75" x14ac:dyDescent="0.25">
      <c r="A83" s="10" t="s">
        <v>113</v>
      </c>
      <c r="B83" s="11">
        <v>70876541</v>
      </c>
      <c r="C83" s="12" t="s">
        <v>114</v>
      </c>
      <c r="D83" s="50">
        <v>8656029</v>
      </c>
      <c r="E83" s="11" t="s">
        <v>38</v>
      </c>
      <c r="F83" s="11">
        <v>2015</v>
      </c>
      <c r="G83" s="13" t="s">
        <v>22</v>
      </c>
      <c r="H83" s="14">
        <v>184</v>
      </c>
      <c r="I83" s="63">
        <v>184</v>
      </c>
      <c r="J83" s="63"/>
      <c r="K83" s="14"/>
      <c r="L83" s="14">
        <v>20800000</v>
      </c>
      <c r="M83" s="43"/>
      <c r="N83" s="15"/>
      <c r="O83" s="15"/>
      <c r="P83" s="16"/>
      <c r="Q83" s="16" t="s">
        <v>342</v>
      </c>
      <c r="R83" s="17" t="s">
        <v>19</v>
      </c>
      <c r="S83" s="18">
        <v>0</v>
      </c>
      <c r="T83" s="19"/>
      <c r="U83" s="19">
        <v>0</v>
      </c>
    </row>
    <row r="84" spans="1:21" ht="42.75" x14ac:dyDescent="0.25">
      <c r="A84" s="10" t="s">
        <v>113</v>
      </c>
      <c r="B84" s="11">
        <v>70876541</v>
      </c>
      <c r="C84" s="12" t="s">
        <v>114</v>
      </c>
      <c r="D84" s="50">
        <v>5114627</v>
      </c>
      <c r="E84" s="11" t="s">
        <v>23</v>
      </c>
      <c r="F84" s="11">
        <v>2015</v>
      </c>
      <c r="G84" s="13" t="s">
        <v>22</v>
      </c>
      <c r="H84" s="14">
        <v>31</v>
      </c>
      <c r="I84" s="63">
        <v>31</v>
      </c>
      <c r="J84" s="63"/>
      <c r="K84" s="14"/>
      <c r="L84" s="14">
        <v>4750000</v>
      </c>
      <c r="M84" s="43"/>
      <c r="N84" s="15"/>
      <c r="O84" s="15"/>
      <c r="P84" s="16"/>
      <c r="Q84" s="16" t="s">
        <v>342</v>
      </c>
      <c r="R84" s="17" t="s">
        <v>19</v>
      </c>
      <c r="S84" s="18">
        <v>0</v>
      </c>
      <c r="T84" s="19"/>
      <c r="U84" s="19">
        <v>0</v>
      </c>
    </row>
    <row r="85" spans="1:21" ht="42.75" x14ac:dyDescent="0.25">
      <c r="A85" s="10" t="s">
        <v>113</v>
      </c>
      <c r="B85" s="11">
        <v>70876541</v>
      </c>
      <c r="C85" s="12" t="s">
        <v>114</v>
      </c>
      <c r="D85" s="50">
        <v>7071582</v>
      </c>
      <c r="E85" s="11" t="s">
        <v>48</v>
      </c>
      <c r="F85" s="11">
        <v>2015</v>
      </c>
      <c r="G85" s="13" t="s">
        <v>18</v>
      </c>
      <c r="H85" s="14">
        <v>12.86</v>
      </c>
      <c r="I85" s="63">
        <v>12.86</v>
      </c>
      <c r="J85" s="63"/>
      <c r="K85" s="14"/>
      <c r="L85" s="14">
        <v>5000000</v>
      </c>
      <c r="M85" s="43"/>
      <c r="N85" s="15"/>
      <c r="O85" s="15"/>
      <c r="P85" s="16"/>
      <c r="Q85" s="16" t="s">
        <v>342</v>
      </c>
      <c r="R85" s="17" t="s">
        <v>19</v>
      </c>
      <c r="S85" s="18">
        <v>0</v>
      </c>
      <c r="T85" s="19"/>
      <c r="U85" s="19">
        <v>0</v>
      </c>
    </row>
    <row r="86" spans="1:21" ht="42.75" x14ac:dyDescent="0.25">
      <c r="A86" s="10" t="s">
        <v>115</v>
      </c>
      <c r="B86" s="11">
        <v>75004372</v>
      </c>
      <c r="C86" s="12" t="s">
        <v>116</v>
      </c>
      <c r="D86" s="50">
        <v>7237555</v>
      </c>
      <c r="E86" s="11" t="s">
        <v>38</v>
      </c>
      <c r="F86" s="11">
        <v>2015</v>
      </c>
      <c r="G86" s="13" t="s">
        <v>22</v>
      </c>
      <c r="H86" s="14">
        <v>346</v>
      </c>
      <c r="I86" s="63">
        <v>346</v>
      </c>
      <c r="J86" s="63"/>
      <c r="K86" s="14"/>
      <c r="L86" s="14">
        <v>95269894</v>
      </c>
      <c r="M86" s="43"/>
      <c r="N86" s="15"/>
      <c r="O86" s="15"/>
      <c r="P86" s="16"/>
      <c r="Q86" s="16" t="s">
        <v>343</v>
      </c>
      <c r="R86" s="17" t="s">
        <v>19</v>
      </c>
      <c r="S86" s="18">
        <v>1</v>
      </c>
      <c r="T86" s="19"/>
      <c r="U86" s="19">
        <v>0</v>
      </c>
    </row>
    <row r="87" spans="1:21" ht="42.75" x14ac:dyDescent="0.25">
      <c r="A87" s="10" t="s">
        <v>115</v>
      </c>
      <c r="B87" s="11">
        <v>75004372</v>
      </c>
      <c r="C87" s="12" t="s">
        <v>116</v>
      </c>
      <c r="D87" s="50">
        <v>2005531</v>
      </c>
      <c r="E87" s="11" t="s">
        <v>47</v>
      </c>
      <c r="F87" s="11">
        <v>2015</v>
      </c>
      <c r="G87" s="13" t="s">
        <v>22</v>
      </c>
      <c r="H87" s="14">
        <v>34</v>
      </c>
      <c r="I87" s="63">
        <v>34</v>
      </c>
      <c r="J87" s="63"/>
      <c r="K87" s="14"/>
      <c r="L87" s="14">
        <v>5852437</v>
      </c>
      <c r="M87" s="43"/>
      <c r="N87" s="15"/>
      <c r="O87" s="15"/>
      <c r="P87" s="16"/>
      <c r="Q87" s="16" t="s">
        <v>343</v>
      </c>
      <c r="R87" s="17" t="s">
        <v>19</v>
      </c>
      <c r="S87" s="18">
        <v>1</v>
      </c>
      <c r="T87" s="19"/>
      <c r="U87" s="19">
        <v>0</v>
      </c>
    </row>
    <row r="88" spans="1:21" ht="42.75" x14ac:dyDescent="0.25">
      <c r="A88" s="10" t="s">
        <v>117</v>
      </c>
      <c r="B88" s="11">
        <v>71197699</v>
      </c>
      <c r="C88" s="12" t="s">
        <v>118</v>
      </c>
      <c r="D88" s="50">
        <v>2742485</v>
      </c>
      <c r="E88" s="11" t="s">
        <v>38</v>
      </c>
      <c r="F88" s="11">
        <v>2015</v>
      </c>
      <c r="G88" s="13" t="s">
        <v>22</v>
      </c>
      <c r="H88" s="14">
        <v>226</v>
      </c>
      <c r="I88" s="63">
        <v>226</v>
      </c>
      <c r="J88" s="63"/>
      <c r="K88" s="14"/>
      <c r="L88" s="14">
        <v>63526000</v>
      </c>
      <c r="M88" s="43"/>
      <c r="N88" s="15"/>
      <c r="O88" s="15"/>
      <c r="P88" s="16"/>
      <c r="Q88" s="16" t="s">
        <v>344</v>
      </c>
      <c r="R88" s="17" t="s">
        <v>19</v>
      </c>
      <c r="S88" s="18">
        <v>1</v>
      </c>
      <c r="T88" s="19"/>
      <c r="U88" s="19">
        <v>0</v>
      </c>
    </row>
    <row r="89" spans="1:21" ht="42.75" x14ac:dyDescent="0.25">
      <c r="A89" s="10" t="s">
        <v>119</v>
      </c>
      <c r="B89" s="11">
        <v>75004097</v>
      </c>
      <c r="C89" s="12" t="s">
        <v>120</v>
      </c>
      <c r="D89" s="50">
        <v>3721104</v>
      </c>
      <c r="E89" s="11" t="s">
        <v>37</v>
      </c>
      <c r="F89" s="11">
        <v>2015</v>
      </c>
      <c r="G89" s="13" t="s">
        <v>22</v>
      </c>
      <c r="H89" s="14">
        <v>73</v>
      </c>
      <c r="I89" s="63">
        <v>73</v>
      </c>
      <c r="J89" s="63"/>
      <c r="K89" s="14"/>
      <c r="L89" s="14">
        <v>26896000</v>
      </c>
      <c r="M89" s="43"/>
      <c r="N89" s="15"/>
      <c r="O89" s="15"/>
      <c r="P89" s="16"/>
      <c r="Q89" s="16" t="s">
        <v>345</v>
      </c>
      <c r="R89" s="17" t="s">
        <v>19</v>
      </c>
      <c r="S89" s="18">
        <v>1</v>
      </c>
      <c r="T89" s="19"/>
      <c r="U89" s="19">
        <v>0</v>
      </c>
    </row>
    <row r="90" spans="1:21" ht="28.5" x14ac:dyDescent="0.25">
      <c r="A90" s="10" t="s">
        <v>121</v>
      </c>
      <c r="B90" s="11">
        <v>75004003</v>
      </c>
      <c r="C90" s="12" t="s">
        <v>122</v>
      </c>
      <c r="D90" s="50">
        <v>3650190</v>
      </c>
      <c r="E90" s="11" t="s">
        <v>38</v>
      </c>
      <c r="F90" s="11">
        <v>2015</v>
      </c>
      <c r="G90" s="13" t="s">
        <v>22</v>
      </c>
      <c r="H90" s="14">
        <v>53</v>
      </c>
      <c r="I90" s="63">
        <v>53</v>
      </c>
      <c r="J90" s="63"/>
      <c r="K90" s="14"/>
      <c r="L90" s="14">
        <v>15792034</v>
      </c>
      <c r="M90" s="43"/>
      <c r="N90" s="15"/>
      <c r="O90" s="15"/>
      <c r="P90" s="16"/>
      <c r="Q90" s="16" t="s">
        <v>346</v>
      </c>
      <c r="R90" s="17" t="s">
        <v>19</v>
      </c>
      <c r="S90" s="18">
        <v>1</v>
      </c>
      <c r="T90" s="19"/>
      <c r="U90" s="19">
        <v>0</v>
      </c>
    </row>
    <row r="91" spans="1:21" ht="42.75" x14ac:dyDescent="0.25">
      <c r="A91" s="10" t="s">
        <v>121</v>
      </c>
      <c r="B91" s="11">
        <v>75004003</v>
      </c>
      <c r="C91" s="12" t="s">
        <v>122</v>
      </c>
      <c r="D91" s="50">
        <v>9086937</v>
      </c>
      <c r="E91" s="11" t="s">
        <v>23</v>
      </c>
      <c r="F91" s="11">
        <v>2015</v>
      </c>
      <c r="G91" s="13" t="s">
        <v>22</v>
      </c>
      <c r="H91" s="14">
        <v>45</v>
      </c>
      <c r="I91" s="63">
        <v>45</v>
      </c>
      <c r="J91" s="63"/>
      <c r="K91" s="14"/>
      <c r="L91" s="14">
        <v>20929383</v>
      </c>
      <c r="M91" s="43"/>
      <c r="N91" s="15"/>
      <c r="O91" s="15"/>
      <c r="P91" s="16"/>
      <c r="Q91" s="16" t="s">
        <v>346</v>
      </c>
      <c r="R91" s="17" t="s">
        <v>19</v>
      </c>
      <c r="S91" s="18">
        <v>1</v>
      </c>
      <c r="T91" s="19"/>
      <c r="U91" s="19">
        <v>0</v>
      </c>
    </row>
    <row r="92" spans="1:21" ht="42.75" x14ac:dyDescent="0.25">
      <c r="A92" s="10" t="s">
        <v>123</v>
      </c>
      <c r="B92" s="11">
        <v>71197729</v>
      </c>
      <c r="C92" s="12" t="s">
        <v>124</v>
      </c>
      <c r="D92" s="50">
        <v>3431782</v>
      </c>
      <c r="E92" s="11" t="s">
        <v>37</v>
      </c>
      <c r="F92" s="11">
        <v>2015</v>
      </c>
      <c r="G92" s="13" t="s">
        <v>22</v>
      </c>
      <c r="H92" s="14">
        <v>125</v>
      </c>
      <c r="I92" s="63">
        <v>125</v>
      </c>
      <c r="J92" s="63"/>
      <c r="K92" s="14"/>
      <c r="L92" s="14">
        <v>32709224</v>
      </c>
      <c r="M92" s="43"/>
      <c r="N92" s="15"/>
      <c r="O92" s="15"/>
      <c r="P92" s="16"/>
      <c r="Q92" s="16" t="s">
        <v>347</v>
      </c>
      <c r="R92" s="17" t="s">
        <v>19</v>
      </c>
      <c r="S92" s="18">
        <v>0</v>
      </c>
      <c r="T92" s="19"/>
      <c r="U92" s="19">
        <v>0</v>
      </c>
    </row>
    <row r="93" spans="1:21" ht="42.75" x14ac:dyDescent="0.25">
      <c r="A93" s="10" t="s">
        <v>123</v>
      </c>
      <c r="B93" s="11">
        <v>71197729</v>
      </c>
      <c r="C93" s="12" t="s">
        <v>124</v>
      </c>
      <c r="D93" s="50">
        <v>1742378</v>
      </c>
      <c r="E93" s="11" t="s">
        <v>38</v>
      </c>
      <c r="F93" s="11">
        <v>2015</v>
      </c>
      <c r="G93" s="13" t="s">
        <v>22</v>
      </c>
      <c r="H93" s="14">
        <v>37</v>
      </c>
      <c r="I93" s="63">
        <v>37</v>
      </c>
      <c r="J93" s="63"/>
      <c r="K93" s="14"/>
      <c r="L93" s="14">
        <v>10242830</v>
      </c>
      <c r="M93" s="43"/>
      <c r="N93" s="15"/>
      <c r="O93" s="15"/>
      <c r="P93" s="16"/>
      <c r="Q93" s="16" t="s">
        <v>347</v>
      </c>
      <c r="R93" s="17" t="s">
        <v>19</v>
      </c>
      <c r="S93" s="18">
        <v>0</v>
      </c>
      <c r="T93" s="19"/>
      <c r="U93" s="19">
        <v>0</v>
      </c>
    </row>
    <row r="94" spans="1:21" ht="42.75" x14ac:dyDescent="0.25">
      <c r="A94" s="10" t="s">
        <v>123</v>
      </c>
      <c r="B94" s="11">
        <v>71197729</v>
      </c>
      <c r="C94" s="12" t="s">
        <v>124</v>
      </c>
      <c r="D94" s="50">
        <v>2424722</v>
      </c>
      <c r="E94" s="11" t="s">
        <v>23</v>
      </c>
      <c r="F94" s="11">
        <v>2015</v>
      </c>
      <c r="G94" s="13" t="s">
        <v>22</v>
      </c>
      <c r="H94" s="14">
        <v>36</v>
      </c>
      <c r="I94" s="63">
        <v>36</v>
      </c>
      <c r="J94" s="63"/>
      <c r="K94" s="14"/>
      <c r="L94" s="14">
        <v>11343026</v>
      </c>
      <c r="M94" s="43"/>
      <c r="N94" s="15"/>
      <c r="O94" s="15"/>
      <c r="P94" s="16"/>
      <c r="Q94" s="16" t="s">
        <v>347</v>
      </c>
      <c r="R94" s="17" t="s">
        <v>19</v>
      </c>
      <c r="S94" s="18">
        <v>0</v>
      </c>
      <c r="T94" s="19"/>
      <c r="U94" s="19">
        <v>0</v>
      </c>
    </row>
    <row r="95" spans="1:21" ht="42.75" x14ac:dyDescent="0.25">
      <c r="A95" s="10" t="s">
        <v>123</v>
      </c>
      <c r="B95" s="11">
        <v>71197729</v>
      </c>
      <c r="C95" s="12" t="s">
        <v>124</v>
      </c>
      <c r="D95" s="50">
        <v>4685638</v>
      </c>
      <c r="E95" s="11" t="s">
        <v>47</v>
      </c>
      <c r="F95" s="11">
        <v>2015</v>
      </c>
      <c r="G95" s="13" t="s">
        <v>22</v>
      </c>
      <c r="H95" s="14">
        <v>6</v>
      </c>
      <c r="I95" s="63">
        <v>6</v>
      </c>
      <c r="J95" s="63"/>
      <c r="K95" s="14"/>
      <c r="L95" s="14">
        <v>1106747</v>
      </c>
      <c r="M95" s="43"/>
      <c r="N95" s="15"/>
      <c r="O95" s="15"/>
      <c r="P95" s="16"/>
      <c r="Q95" s="16" t="s">
        <v>347</v>
      </c>
      <c r="R95" s="17" t="s">
        <v>19</v>
      </c>
      <c r="S95" s="18">
        <v>0</v>
      </c>
      <c r="T95" s="19"/>
      <c r="U95" s="19">
        <v>0</v>
      </c>
    </row>
    <row r="96" spans="1:21" ht="28.5" x14ac:dyDescent="0.25">
      <c r="A96" s="22" t="s">
        <v>125</v>
      </c>
      <c r="B96" s="11">
        <v>75004020</v>
      </c>
      <c r="C96" s="12" t="s">
        <v>126</v>
      </c>
      <c r="D96" s="50">
        <v>4267964</v>
      </c>
      <c r="E96" s="11" t="s">
        <v>47</v>
      </c>
      <c r="F96" s="11">
        <v>2015</v>
      </c>
      <c r="G96" s="13" t="s">
        <v>22</v>
      </c>
      <c r="H96" s="14">
        <v>45</v>
      </c>
      <c r="I96" s="63">
        <v>45</v>
      </c>
      <c r="J96" s="63"/>
      <c r="K96" s="14"/>
      <c r="L96" s="14">
        <v>4979909</v>
      </c>
      <c r="M96" s="43"/>
      <c r="N96" s="15"/>
      <c r="O96" s="15"/>
      <c r="P96" s="16"/>
      <c r="Q96" s="16" t="s">
        <v>348</v>
      </c>
      <c r="R96" s="17" t="s">
        <v>19</v>
      </c>
      <c r="S96" s="18">
        <v>1</v>
      </c>
      <c r="T96" s="19"/>
      <c r="U96" s="19">
        <v>0</v>
      </c>
    </row>
    <row r="97" spans="1:21" ht="42.75" x14ac:dyDescent="0.25">
      <c r="A97" s="10" t="s">
        <v>127</v>
      </c>
      <c r="B97" s="11">
        <v>61985902</v>
      </c>
      <c r="C97" s="12" t="s">
        <v>128</v>
      </c>
      <c r="D97" s="50">
        <v>5471162</v>
      </c>
      <c r="E97" s="11" t="s">
        <v>37</v>
      </c>
      <c r="F97" s="11">
        <v>2015</v>
      </c>
      <c r="G97" s="13" t="s">
        <v>22</v>
      </c>
      <c r="H97" s="14">
        <v>78</v>
      </c>
      <c r="I97" s="63">
        <v>78</v>
      </c>
      <c r="J97" s="63"/>
      <c r="K97" s="14"/>
      <c r="L97" s="14">
        <v>21436000</v>
      </c>
      <c r="M97" s="43"/>
      <c r="N97" s="15"/>
      <c r="O97" s="15"/>
      <c r="P97" s="16"/>
      <c r="Q97" s="16" t="s">
        <v>349</v>
      </c>
      <c r="R97" s="17" t="s">
        <v>19</v>
      </c>
      <c r="S97" s="18">
        <v>1</v>
      </c>
      <c r="T97" s="19"/>
      <c r="U97" s="19">
        <v>0</v>
      </c>
    </row>
    <row r="98" spans="1:21" ht="28.5" x14ac:dyDescent="0.25">
      <c r="A98" s="10" t="s">
        <v>129</v>
      </c>
      <c r="B98" s="11">
        <v>70008922</v>
      </c>
      <c r="C98" s="12" t="s">
        <v>130</v>
      </c>
      <c r="D98" s="50">
        <v>4339830</v>
      </c>
      <c r="E98" s="11" t="s">
        <v>38</v>
      </c>
      <c r="F98" s="11">
        <v>2015</v>
      </c>
      <c r="G98" s="13" t="s">
        <v>22</v>
      </c>
      <c r="H98" s="14">
        <v>40</v>
      </c>
      <c r="I98" s="63">
        <v>40</v>
      </c>
      <c r="J98" s="63"/>
      <c r="K98" s="14"/>
      <c r="L98" s="14">
        <v>5500000</v>
      </c>
      <c r="M98" s="43"/>
      <c r="N98" s="15"/>
      <c r="O98" s="15"/>
      <c r="P98" s="16"/>
      <c r="Q98" s="16" t="s">
        <v>350</v>
      </c>
      <c r="R98" s="17" t="s">
        <v>19</v>
      </c>
      <c r="S98" s="18">
        <v>0</v>
      </c>
      <c r="T98" s="19"/>
      <c r="U98" s="19">
        <v>0</v>
      </c>
    </row>
    <row r="99" spans="1:21" ht="28.5" x14ac:dyDescent="0.25">
      <c r="A99" s="10" t="s">
        <v>131</v>
      </c>
      <c r="B99" s="11">
        <v>28633342</v>
      </c>
      <c r="C99" s="12" t="s">
        <v>132</v>
      </c>
      <c r="D99" s="50">
        <v>8256894</v>
      </c>
      <c r="E99" s="11" t="s">
        <v>38</v>
      </c>
      <c r="F99" s="11">
        <v>2015</v>
      </c>
      <c r="G99" s="13" t="s">
        <v>22</v>
      </c>
      <c r="H99" s="14">
        <v>62</v>
      </c>
      <c r="I99" s="63">
        <v>62</v>
      </c>
      <c r="J99" s="63"/>
      <c r="K99" s="14"/>
      <c r="L99" s="14">
        <v>9100000</v>
      </c>
      <c r="M99" s="43"/>
      <c r="N99" s="15"/>
      <c r="O99" s="15"/>
      <c r="P99" s="16"/>
      <c r="Q99" s="16" t="s">
        <v>351</v>
      </c>
      <c r="R99" s="17" t="s">
        <v>19</v>
      </c>
      <c r="S99" s="18">
        <v>0</v>
      </c>
      <c r="T99" s="19"/>
      <c r="U99" s="19">
        <v>0</v>
      </c>
    </row>
    <row r="100" spans="1:21" ht="42.75" x14ac:dyDescent="0.25">
      <c r="A100" s="10" t="s">
        <v>133</v>
      </c>
      <c r="B100" s="11">
        <v>75004381</v>
      </c>
      <c r="C100" s="12" t="s">
        <v>134</v>
      </c>
      <c r="D100" s="50">
        <v>5699652</v>
      </c>
      <c r="E100" s="11" t="s">
        <v>38</v>
      </c>
      <c r="F100" s="11">
        <v>2015</v>
      </c>
      <c r="G100" s="13" t="s">
        <v>22</v>
      </c>
      <c r="H100" s="14">
        <v>53</v>
      </c>
      <c r="I100" s="63">
        <v>53</v>
      </c>
      <c r="J100" s="63"/>
      <c r="K100" s="14"/>
      <c r="L100" s="14">
        <v>8690000</v>
      </c>
      <c r="M100" s="43"/>
      <c r="N100" s="15"/>
      <c r="O100" s="15"/>
      <c r="P100" s="16"/>
      <c r="Q100" s="16" t="s">
        <v>352</v>
      </c>
      <c r="R100" s="17" t="s">
        <v>19</v>
      </c>
      <c r="S100" s="18">
        <v>1</v>
      </c>
      <c r="T100" s="19"/>
      <c r="U100" s="19">
        <v>0</v>
      </c>
    </row>
    <row r="101" spans="1:21" ht="57" x14ac:dyDescent="0.25">
      <c r="A101" s="10" t="s">
        <v>135</v>
      </c>
      <c r="B101" s="11">
        <v>27836886</v>
      </c>
      <c r="C101" s="12" t="s">
        <v>136</v>
      </c>
      <c r="D101" s="50">
        <v>4183576</v>
      </c>
      <c r="E101" s="11" t="s">
        <v>76</v>
      </c>
      <c r="F101" s="11">
        <v>2015</v>
      </c>
      <c r="G101" s="13" t="s">
        <v>18</v>
      </c>
      <c r="H101" s="14">
        <v>8</v>
      </c>
      <c r="I101" s="63">
        <v>8</v>
      </c>
      <c r="J101" s="63"/>
      <c r="K101" s="14"/>
      <c r="L101" s="14">
        <v>7330870</v>
      </c>
      <c r="M101" s="43"/>
      <c r="N101" s="15"/>
      <c r="O101" s="15"/>
      <c r="P101" s="16"/>
      <c r="Q101" s="16" t="s">
        <v>353</v>
      </c>
      <c r="R101" s="17" t="s">
        <v>19</v>
      </c>
      <c r="S101" s="18">
        <v>0</v>
      </c>
      <c r="T101" s="19"/>
      <c r="U101" s="19">
        <v>0</v>
      </c>
    </row>
    <row r="102" spans="1:21" ht="42.75" x14ac:dyDescent="0.25">
      <c r="A102" s="12" t="s">
        <v>137</v>
      </c>
      <c r="B102" s="11">
        <v>66181399</v>
      </c>
      <c r="C102" s="12" t="s">
        <v>138</v>
      </c>
      <c r="D102" s="50">
        <v>2485003</v>
      </c>
      <c r="E102" s="11" t="s">
        <v>64</v>
      </c>
      <c r="F102" s="11">
        <v>2015</v>
      </c>
      <c r="G102" s="13" t="s">
        <v>18</v>
      </c>
      <c r="H102" s="14">
        <v>4.1429999999999998</v>
      </c>
      <c r="I102" s="63">
        <v>4.1429999999999998</v>
      </c>
      <c r="J102" s="63"/>
      <c r="K102" s="14"/>
      <c r="L102" s="14">
        <v>2015024</v>
      </c>
      <c r="M102" s="43"/>
      <c r="N102" s="15"/>
      <c r="O102" s="15"/>
      <c r="P102" s="16"/>
      <c r="Q102" s="16" t="s">
        <v>354</v>
      </c>
      <c r="R102" s="17" t="s">
        <v>19</v>
      </c>
      <c r="S102" s="18">
        <v>0</v>
      </c>
      <c r="T102" s="19"/>
      <c r="U102" s="19">
        <v>0</v>
      </c>
    </row>
    <row r="103" spans="1:21" ht="42.75" x14ac:dyDescent="0.25">
      <c r="A103" s="10" t="s">
        <v>139</v>
      </c>
      <c r="B103" s="11">
        <v>2159554</v>
      </c>
      <c r="C103" s="12" t="s">
        <v>140</v>
      </c>
      <c r="D103" s="50">
        <v>2583888</v>
      </c>
      <c r="E103" s="11" t="s">
        <v>302</v>
      </c>
      <c r="F103" s="11">
        <v>2017</v>
      </c>
      <c r="G103" s="13" t="s">
        <v>22</v>
      </c>
      <c r="H103" s="14">
        <v>0</v>
      </c>
      <c r="I103" s="63">
        <f t="shared" ref="I103:I104" si="4">H103</f>
        <v>0</v>
      </c>
      <c r="J103" s="63"/>
      <c r="K103" s="14"/>
      <c r="L103" s="14">
        <v>0</v>
      </c>
      <c r="M103" s="43">
        <v>10</v>
      </c>
      <c r="N103" s="15"/>
      <c r="O103" s="15"/>
      <c r="P103" s="16"/>
      <c r="Q103" s="16" t="s">
        <v>355</v>
      </c>
      <c r="R103" s="17" t="s">
        <v>19</v>
      </c>
      <c r="S103" s="18">
        <v>0</v>
      </c>
      <c r="T103" s="19">
        <v>1</v>
      </c>
      <c r="U103" s="19">
        <v>1</v>
      </c>
    </row>
    <row r="104" spans="1:21" ht="42.75" x14ac:dyDescent="0.25">
      <c r="A104" s="10" t="s">
        <v>139</v>
      </c>
      <c r="B104" s="11">
        <v>2159554</v>
      </c>
      <c r="C104" s="12" t="s">
        <v>140</v>
      </c>
      <c r="D104" s="50">
        <v>7806289</v>
      </c>
      <c r="E104" s="11" t="s">
        <v>302</v>
      </c>
      <c r="F104" s="11">
        <v>2017</v>
      </c>
      <c r="G104" s="13" t="s">
        <v>22</v>
      </c>
      <c r="H104" s="14">
        <v>0</v>
      </c>
      <c r="I104" s="63">
        <f t="shared" si="4"/>
        <v>0</v>
      </c>
      <c r="J104" s="63"/>
      <c r="K104" s="14"/>
      <c r="L104" s="14">
        <v>0</v>
      </c>
      <c r="M104" s="43">
        <v>77</v>
      </c>
      <c r="N104" s="15"/>
      <c r="O104" s="15"/>
      <c r="P104" s="16"/>
      <c r="Q104" s="16" t="s">
        <v>355</v>
      </c>
      <c r="R104" s="17" t="s">
        <v>19</v>
      </c>
      <c r="S104" s="18">
        <v>0</v>
      </c>
      <c r="T104" s="19">
        <v>1</v>
      </c>
      <c r="U104" s="19">
        <v>0</v>
      </c>
    </row>
    <row r="105" spans="1:21" ht="42.75" x14ac:dyDescent="0.25">
      <c r="A105" s="23" t="s">
        <v>139</v>
      </c>
      <c r="B105" s="24">
        <v>2159554</v>
      </c>
      <c r="C105" s="25" t="s">
        <v>140</v>
      </c>
      <c r="D105" s="52">
        <v>8249258</v>
      </c>
      <c r="E105" s="11" t="s">
        <v>24</v>
      </c>
      <c r="F105" s="11">
        <v>2019</v>
      </c>
      <c r="G105" s="26" t="s">
        <v>18</v>
      </c>
      <c r="H105" s="14">
        <v>1.593</v>
      </c>
      <c r="I105" s="63">
        <v>1.593</v>
      </c>
      <c r="J105" s="63"/>
      <c r="K105" s="14"/>
      <c r="L105" s="14">
        <v>1407078</v>
      </c>
      <c r="M105" s="44"/>
      <c r="N105" s="11"/>
      <c r="O105" s="11"/>
      <c r="P105" s="11"/>
      <c r="Q105" s="16" t="s">
        <v>355</v>
      </c>
      <c r="R105" s="11" t="s">
        <v>19</v>
      </c>
      <c r="S105" s="18">
        <v>0</v>
      </c>
      <c r="T105" s="19"/>
      <c r="U105" s="19">
        <v>0</v>
      </c>
    </row>
    <row r="106" spans="1:21" ht="42.75" x14ac:dyDescent="0.25">
      <c r="A106" s="10" t="s">
        <v>139</v>
      </c>
      <c r="B106" s="11">
        <v>2159554</v>
      </c>
      <c r="C106" s="12" t="s">
        <v>140</v>
      </c>
      <c r="D106" s="50">
        <v>9912805</v>
      </c>
      <c r="E106" s="11" t="s">
        <v>26</v>
      </c>
      <c r="F106" s="11">
        <v>2017</v>
      </c>
      <c r="G106" s="13" t="s">
        <v>22</v>
      </c>
      <c r="H106" s="14">
        <v>12</v>
      </c>
      <c r="I106" s="63">
        <v>12</v>
      </c>
      <c r="J106" s="63"/>
      <c r="K106" s="14"/>
      <c r="L106" s="14">
        <v>1697755</v>
      </c>
      <c r="M106" s="43"/>
      <c r="N106" s="15"/>
      <c r="O106" s="15"/>
      <c r="P106" s="16"/>
      <c r="Q106" s="16" t="s">
        <v>355</v>
      </c>
      <c r="R106" s="17" t="s">
        <v>19</v>
      </c>
      <c r="S106" s="18">
        <v>0</v>
      </c>
      <c r="T106" s="19"/>
      <c r="U106" s="19">
        <v>0</v>
      </c>
    </row>
    <row r="107" spans="1:21" ht="42.75" x14ac:dyDescent="0.25">
      <c r="A107" s="23" t="s">
        <v>139</v>
      </c>
      <c r="B107" s="24">
        <v>2159554</v>
      </c>
      <c r="C107" s="25" t="s">
        <v>140</v>
      </c>
      <c r="D107" s="52">
        <v>4441401</v>
      </c>
      <c r="E107" s="24" t="s">
        <v>76</v>
      </c>
      <c r="F107" s="24">
        <v>2018</v>
      </c>
      <c r="G107" s="26" t="s">
        <v>18</v>
      </c>
      <c r="H107" s="14"/>
      <c r="I107" s="63">
        <f t="shared" ref="I107:I108" si="5">H107</f>
        <v>0</v>
      </c>
      <c r="J107" s="63"/>
      <c r="K107" s="14"/>
      <c r="L107" s="14">
        <v>0</v>
      </c>
      <c r="M107" s="45"/>
      <c r="N107" s="27"/>
      <c r="O107" s="28">
        <v>3.2</v>
      </c>
      <c r="P107" s="29" t="s">
        <v>141</v>
      </c>
      <c r="Q107" s="16" t="s">
        <v>355</v>
      </c>
      <c r="R107" s="30" t="s">
        <v>292</v>
      </c>
      <c r="S107" s="18">
        <v>0</v>
      </c>
      <c r="T107" s="19"/>
      <c r="U107" s="19">
        <v>0</v>
      </c>
    </row>
    <row r="108" spans="1:21" ht="42.75" x14ac:dyDescent="0.25">
      <c r="A108" s="10" t="s">
        <v>142</v>
      </c>
      <c r="B108" s="11">
        <v>70599963</v>
      </c>
      <c r="C108" s="12" t="s">
        <v>143</v>
      </c>
      <c r="D108" s="50">
        <v>6828024</v>
      </c>
      <c r="E108" s="11" t="s">
        <v>302</v>
      </c>
      <c r="F108" s="11">
        <v>2015</v>
      </c>
      <c r="G108" s="13" t="s">
        <v>22</v>
      </c>
      <c r="H108" s="14">
        <v>0</v>
      </c>
      <c r="I108" s="63">
        <f t="shared" si="5"/>
        <v>0</v>
      </c>
      <c r="J108" s="63"/>
      <c r="K108" s="14"/>
      <c r="L108" s="14">
        <v>0</v>
      </c>
      <c r="M108" s="43">
        <v>15</v>
      </c>
      <c r="N108" s="15"/>
      <c r="O108" s="15"/>
      <c r="P108" s="16" t="s">
        <v>298</v>
      </c>
      <c r="Q108" s="16" t="s">
        <v>356</v>
      </c>
      <c r="R108" s="17" t="s">
        <v>19</v>
      </c>
      <c r="S108" s="18">
        <v>0</v>
      </c>
      <c r="T108" s="19">
        <v>1</v>
      </c>
      <c r="U108" s="19">
        <v>1</v>
      </c>
    </row>
    <row r="109" spans="1:21" ht="42.75" x14ac:dyDescent="0.25">
      <c r="A109" s="10" t="s">
        <v>142</v>
      </c>
      <c r="B109" s="11">
        <v>70599963</v>
      </c>
      <c r="C109" s="12" t="s">
        <v>143</v>
      </c>
      <c r="D109" s="50">
        <v>1711215</v>
      </c>
      <c r="E109" s="11" t="s">
        <v>64</v>
      </c>
      <c r="F109" s="11">
        <v>2015</v>
      </c>
      <c r="G109" s="13" t="s">
        <v>18</v>
      </c>
      <c r="H109" s="14">
        <v>5</v>
      </c>
      <c r="I109" s="63">
        <v>5</v>
      </c>
      <c r="J109" s="63"/>
      <c r="K109" s="14"/>
      <c r="L109" s="14">
        <v>3495800</v>
      </c>
      <c r="M109" s="43"/>
      <c r="N109" s="15"/>
      <c r="O109" s="15"/>
      <c r="P109" s="16"/>
      <c r="Q109" s="16" t="s">
        <v>356</v>
      </c>
      <c r="R109" s="17" t="s">
        <v>19</v>
      </c>
      <c r="S109" s="18">
        <v>0</v>
      </c>
      <c r="T109" s="19"/>
      <c r="U109" s="19">
        <v>0</v>
      </c>
    </row>
    <row r="110" spans="1:21" ht="42.75" x14ac:dyDescent="0.25">
      <c r="A110" s="10" t="s">
        <v>142</v>
      </c>
      <c r="B110" s="11">
        <v>70599963</v>
      </c>
      <c r="C110" s="12" t="s">
        <v>143</v>
      </c>
      <c r="D110" s="50">
        <v>6126836</v>
      </c>
      <c r="E110" s="11" t="s">
        <v>144</v>
      </c>
      <c r="F110" s="11">
        <v>2015</v>
      </c>
      <c r="G110" s="13" t="s">
        <v>18</v>
      </c>
      <c r="H110" s="14">
        <v>2.2000000000000002</v>
      </c>
      <c r="I110" s="63">
        <v>2.2000000000000002</v>
      </c>
      <c r="J110" s="63"/>
      <c r="K110" s="14"/>
      <c r="L110" s="14">
        <v>1922200</v>
      </c>
      <c r="M110" s="43"/>
      <c r="N110" s="15"/>
      <c r="O110" s="15"/>
      <c r="P110" s="16"/>
      <c r="Q110" s="16" t="s">
        <v>356</v>
      </c>
      <c r="R110" s="17" t="s">
        <v>19</v>
      </c>
      <c r="S110" s="18">
        <v>0</v>
      </c>
      <c r="T110" s="19"/>
      <c r="U110" s="19">
        <v>0</v>
      </c>
    </row>
    <row r="111" spans="1:21" ht="42.75" x14ac:dyDescent="0.25">
      <c r="A111" s="10" t="s">
        <v>142</v>
      </c>
      <c r="B111" s="11">
        <v>70599963</v>
      </c>
      <c r="C111" s="12" t="s">
        <v>143</v>
      </c>
      <c r="D111" s="50">
        <v>4082996</v>
      </c>
      <c r="E111" s="11" t="s">
        <v>76</v>
      </c>
      <c r="F111" s="11">
        <v>2015</v>
      </c>
      <c r="G111" s="13" t="s">
        <v>18</v>
      </c>
      <c r="H111" s="14">
        <v>5.05</v>
      </c>
      <c r="I111" s="63">
        <v>5.05</v>
      </c>
      <c r="J111" s="63"/>
      <c r="K111" s="14"/>
      <c r="L111" s="14">
        <v>3588000</v>
      </c>
      <c r="M111" s="43"/>
      <c r="N111" s="15"/>
      <c r="O111" s="17"/>
      <c r="P111" s="16"/>
      <c r="Q111" s="16" t="s">
        <v>356</v>
      </c>
      <c r="R111" s="17" t="s">
        <v>19</v>
      </c>
      <c r="S111" s="18">
        <v>0</v>
      </c>
      <c r="T111" s="19"/>
      <c r="U111" s="19">
        <v>0</v>
      </c>
    </row>
    <row r="112" spans="1:21" ht="42.75" x14ac:dyDescent="0.25">
      <c r="A112" s="10" t="s">
        <v>142</v>
      </c>
      <c r="B112" s="11">
        <v>70599963</v>
      </c>
      <c r="C112" s="12" t="s">
        <v>143</v>
      </c>
      <c r="D112" s="50">
        <v>3412710</v>
      </c>
      <c r="E112" s="11" t="s">
        <v>145</v>
      </c>
      <c r="F112" s="11">
        <v>2015</v>
      </c>
      <c r="G112" s="13" t="s">
        <v>22</v>
      </c>
      <c r="H112" s="14">
        <v>14</v>
      </c>
      <c r="I112" s="63">
        <f>H112</f>
        <v>14</v>
      </c>
      <c r="J112" s="63"/>
      <c r="K112" s="14"/>
      <c r="L112" s="14">
        <v>0</v>
      </c>
      <c r="M112" s="43"/>
      <c r="N112" s="15"/>
      <c r="O112" s="15"/>
      <c r="P112" s="16"/>
      <c r="Q112" s="16" t="s">
        <v>356</v>
      </c>
      <c r="R112" s="17" t="s">
        <v>41</v>
      </c>
      <c r="S112" s="18">
        <v>0</v>
      </c>
      <c r="T112" s="19"/>
      <c r="U112" s="19">
        <v>0</v>
      </c>
    </row>
    <row r="113" spans="1:21" ht="42.75" x14ac:dyDescent="0.25">
      <c r="A113" s="10" t="s">
        <v>142</v>
      </c>
      <c r="B113" s="11">
        <v>70599963</v>
      </c>
      <c r="C113" s="12" t="s">
        <v>143</v>
      </c>
      <c r="D113" s="50">
        <v>2496384</v>
      </c>
      <c r="E113" s="11" t="s">
        <v>29</v>
      </c>
      <c r="F113" s="11">
        <v>2015</v>
      </c>
      <c r="G113" s="13" t="s">
        <v>18</v>
      </c>
      <c r="H113" s="14">
        <v>1.83</v>
      </c>
      <c r="I113" s="63">
        <v>1.83</v>
      </c>
      <c r="J113" s="63"/>
      <c r="K113" s="14"/>
      <c r="L113" s="14">
        <v>1370820</v>
      </c>
      <c r="M113" s="43"/>
      <c r="N113" s="15"/>
      <c r="O113" s="15"/>
      <c r="P113" s="16"/>
      <c r="Q113" s="16" t="s">
        <v>356</v>
      </c>
      <c r="R113" s="17" t="s">
        <v>19</v>
      </c>
      <c r="S113" s="18">
        <v>0</v>
      </c>
      <c r="T113" s="19"/>
      <c r="U113" s="19">
        <v>0</v>
      </c>
    </row>
    <row r="114" spans="1:21" ht="42.75" x14ac:dyDescent="0.25">
      <c r="A114" s="10" t="s">
        <v>146</v>
      </c>
      <c r="B114" s="11">
        <v>25900757</v>
      </c>
      <c r="C114" s="12" t="s">
        <v>147</v>
      </c>
      <c r="D114" s="50">
        <v>5468799</v>
      </c>
      <c r="E114" s="11" t="s">
        <v>64</v>
      </c>
      <c r="F114" s="11">
        <v>2015</v>
      </c>
      <c r="G114" s="13" t="s">
        <v>18</v>
      </c>
      <c r="H114" s="14">
        <v>1</v>
      </c>
      <c r="I114" s="63">
        <v>1</v>
      </c>
      <c r="J114" s="63"/>
      <c r="K114" s="14"/>
      <c r="L114" s="14">
        <v>563000</v>
      </c>
      <c r="M114" s="43"/>
      <c r="N114" s="15"/>
      <c r="O114" s="15"/>
      <c r="P114" s="16"/>
      <c r="Q114" s="16" t="s">
        <v>357</v>
      </c>
      <c r="R114" s="17" t="s">
        <v>19</v>
      </c>
      <c r="S114" s="18">
        <v>0</v>
      </c>
      <c r="T114" s="19"/>
      <c r="U114" s="19">
        <v>0</v>
      </c>
    </row>
    <row r="115" spans="1:21" ht="42.75" x14ac:dyDescent="0.25">
      <c r="A115" s="10" t="s">
        <v>148</v>
      </c>
      <c r="B115" s="11">
        <v>73634671</v>
      </c>
      <c r="C115" s="12" t="s">
        <v>149</v>
      </c>
      <c r="D115" s="50">
        <v>9004092</v>
      </c>
      <c r="E115" s="11" t="s">
        <v>54</v>
      </c>
      <c r="F115" s="11">
        <v>2015</v>
      </c>
      <c r="G115" s="13" t="s">
        <v>22</v>
      </c>
      <c r="H115" s="14">
        <v>30</v>
      </c>
      <c r="I115" s="63">
        <v>30</v>
      </c>
      <c r="J115" s="63"/>
      <c r="K115" s="14"/>
      <c r="L115" s="14">
        <v>8200000</v>
      </c>
      <c r="M115" s="43"/>
      <c r="N115" s="15"/>
      <c r="O115" s="15"/>
      <c r="P115" s="16"/>
      <c r="Q115" s="16" t="s">
        <v>358</v>
      </c>
      <c r="R115" s="17" t="s">
        <v>19</v>
      </c>
      <c r="S115" s="18">
        <v>0</v>
      </c>
      <c r="T115" s="19"/>
      <c r="U115" s="19">
        <v>0</v>
      </c>
    </row>
    <row r="116" spans="1:21" ht="42.75" x14ac:dyDescent="0.25">
      <c r="A116" s="10" t="s">
        <v>150</v>
      </c>
      <c r="B116" s="11">
        <v>45180326</v>
      </c>
      <c r="C116" s="12" t="s">
        <v>151</v>
      </c>
      <c r="D116" s="50">
        <v>4362944</v>
      </c>
      <c r="E116" s="11" t="s">
        <v>53</v>
      </c>
      <c r="F116" s="11">
        <v>2015</v>
      </c>
      <c r="G116" s="13" t="s">
        <v>18</v>
      </c>
      <c r="H116" s="14">
        <v>4.9000000000000004</v>
      </c>
      <c r="I116" s="63">
        <v>4.7439999999999998</v>
      </c>
      <c r="J116" s="63"/>
      <c r="K116" s="14"/>
      <c r="L116" s="14">
        <v>3074300</v>
      </c>
      <c r="M116" s="43"/>
      <c r="N116" s="15"/>
      <c r="O116" s="15"/>
      <c r="P116" s="16"/>
      <c r="Q116" s="16" t="s">
        <v>359</v>
      </c>
      <c r="R116" s="17" t="s">
        <v>19</v>
      </c>
      <c r="S116" s="18">
        <v>0</v>
      </c>
      <c r="T116" s="19"/>
      <c r="U116" s="19">
        <v>0</v>
      </c>
    </row>
    <row r="117" spans="1:21" ht="42.75" x14ac:dyDescent="0.25">
      <c r="A117" s="10" t="s">
        <v>150</v>
      </c>
      <c r="B117" s="11">
        <v>45180326</v>
      </c>
      <c r="C117" s="12" t="s">
        <v>151</v>
      </c>
      <c r="D117" s="50">
        <v>7980945</v>
      </c>
      <c r="E117" s="11" t="s">
        <v>25</v>
      </c>
      <c r="F117" s="11">
        <v>2015</v>
      </c>
      <c r="G117" s="13" t="s">
        <v>18</v>
      </c>
      <c r="H117" s="14">
        <v>4.5</v>
      </c>
      <c r="I117" s="63">
        <v>4.5</v>
      </c>
      <c r="J117" s="63"/>
      <c r="K117" s="14"/>
      <c r="L117" s="14">
        <v>3670500</v>
      </c>
      <c r="M117" s="43"/>
      <c r="N117" s="15"/>
      <c r="O117" s="15"/>
      <c r="P117" s="16"/>
      <c r="Q117" s="16" t="s">
        <v>359</v>
      </c>
      <c r="R117" s="17" t="s">
        <v>19</v>
      </c>
      <c r="S117" s="18">
        <v>0</v>
      </c>
      <c r="T117" s="19"/>
      <c r="U117" s="19">
        <v>0</v>
      </c>
    </row>
    <row r="118" spans="1:21" ht="42.75" x14ac:dyDescent="0.25">
      <c r="A118" s="10" t="s">
        <v>150</v>
      </c>
      <c r="B118" s="11">
        <v>45180326</v>
      </c>
      <c r="C118" s="12" t="s">
        <v>151</v>
      </c>
      <c r="D118" s="50">
        <v>9009912</v>
      </c>
      <c r="E118" s="11" t="s">
        <v>17</v>
      </c>
      <c r="F118" s="11">
        <v>2015</v>
      </c>
      <c r="G118" s="13" t="s">
        <v>18</v>
      </c>
      <c r="H118" s="14">
        <v>12.09</v>
      </c>
      <c r="I118" s="63">
        <v>11.430999999999999</v>
      </c>
      <c r="J118" s="63"/>
      <c r="K118" s="14"/>
      <c r="L118" s="14">
        <v>5995000</v>
      </c>
      <c r="M118" s="43"/>
      <c r="N118" s="15"/>
      <c r="O118" s="15"/>
      <c r="P118" s="16"/>
      <c r="Q118" s="16" t="s">
        <v>359</v>
      </c>
      <c r="R118" s="17" t="s">
        <v>19</v>
      </c>
      <c r="S118" s="18">
        <v>0</v>
      </c>
      <c r="T118" s="19"/>
      <c r="U118" s="19">
        <v>0</v>
      </c>
    </row>
    <row r="119" spans="1:21" ht="42.75" x14ac:dyDescent="0.25">
      <c r="A119" s="10" t="s">
        <v>150</v>
      </c>
      <c r="B119" s="11">
        <v>45180326</v>
      </c>
      <c r="C119" s="12" t="s">
        <v>151</v>
      </c>
      <c r="D119" s="50">
        <v>2964461</v>
      </c>
      <c r="E119" s="11" t="s">
        <v>48</v>
      </c>
      <c r="F119" s="11">
        <v>2015</v>
      </c>
      <c r="G119" s="13" t="s">
        <v>18</v>
      </c>
      <c r="H119" s="14">
        <v>4.5999999999999996</v>
      </c>
      <c r="I119" s="63">
        <v>4.5999999999999996</v>
      </c>
      <c r="J119" s="63"/>
      <c r="K119" s="14"/>
      <c r="L119" s="14">
        <v>3030000</v>
      </c>
      <c r="M119" s="43"/>
      <c r="N119" s="15"/>
      <c r="O119" s="15"/>
      <c r="P119" s="16"/>
      <c r="Q119" s="16" t="s">
        <v>359</v>
      </c>
      <c r="R119" s="17" t="s">
        <v>19</v>
      </c>
      <c r="S119" s="18">
        <v>0</v>
      </c>
      <c r="T119" s="19"/>
      <c r="U119" s="19">
        <v>0</v>
      </c>
    </row>
    <row r="120" spans="1:21" ht="42.75" x14ac:dyDescent="0.25">
      <c r="A120" s="10" t="s">
        <v>150</v>
      </c>
      <c r="B120" s="11">
        <v>45180326</v>
      </c>
      <c r="C120" s="12" t="s">
        <v>151</v>
      </c>
      <c r="D120" s="50">
        <v>3235520</v>
      </c>
      <c r="E120" s="11" t="s">
        <v>48</v>
      </c>
      <c r="F120" s="11">
        <v>2015</v>
      </c>
      <c r="G120" s="13" t="s">
        <v>18</v>
      </c>
      <c r="H120" s="14">
        <v>8.85</v>
      </c>
      <c r="I120" s="63">
        <v>8.85</v>
      </c>
      <c r="J120" s="63"/>
      <c r="K120" s="14"/>
      <c r="L120" s="14">
        <v>4484000</v>
      </c>
      <c r="M120" s="43"/>
      <c r="N120" s="15"/>
      <c r="O120" s="15"/>
      <c r="P120" s="16"/>
      <c r="Q120" s="16" t="s">
        <v>359</v>
      </c>
      <c r="R120" s="17" t="s">
        <v>19</v>
      </c>
      <c r="S120" s="18">
        <v>0</v>
      </c>
      <c r="T120" s="19"/>
      <c r="U120" s="19">
        <v>0</v>
      </c>
    </row>
    <row r="121" spans="1:21" ht="42.75" x14ac:dyDescent="0.25">
      <c r="A121" s="10" t="s">
        <v>152</v>
      </c>
      <c r="B121" s="11">
        <v>60339241</v>
      </c>
      <c r="C121" s="12" t="s">
        <v>153</v>
      </c>
      <c r="D121" s="50">
        <v>2945433</v>
      </c>
      <c r="E121" s="11" t="s">
        <v>45</v>
      </c>
      <c r="F121" s="11">
        <v>2015</v>
      </c>
      <c r="G121" s="13" t="s">
        <v>18</v>
      </c>
      <c r="H121" s="14">
        <v>6</v>
      </c>
      <c r="I121" s="63">
        <v>6</v>
      </c>
      <c r="J121" s="63"/>
      <c r="K121" s="14"/>
      <c r="L121" s="14">
        <v>4286700</v>
      </c>
      <c r="M121" s="43"/>
      <c r="N121" s="15"/>
      <c r="O121" s="15"/>
      <c r="P121" s="16"/>
      <c r="Q121" s="16" t="s">
        <v>360</v>
      </c>
      <c r="R121" s="17" t="s">
        <v>19</v>
      </c>
      <c r="S121" s="18">
        <v>0</v>
      </c>
      <c r="T121" s="19"/>
      <c r="U121" s="19">
        <v>0</v>
      </c>
    </row>
    <row r="122" spans="1:21" ht="42.75" x14ac:dyDescent="0.25">
      <c r="A122" s="10" t="s">
        <v>152</v>
      </c>
      <c r="B122" s="11">
        <v>60339241</v>
      </c>
      <c r="C122" s="12" t="s">
        <v>153</v>
      </c>
      <c r="D122" s="50">
        <v>5410563</v>
      </c>
      <c r="E122" s="11" t="s">
        <v>38</v>
      </c>
      <c r="F122" s="11">
        <v>2015</v>
      </c>
      <c r="G122" s="13" t="s">
        <v>22</v>
      </c>
      <c r="H122" s="14">
        <v>35</v>
      </c>
      <c r="I122" s="63">
        <v>35</v>
      </c>
      <c r="J122" s="63"/>
      <c r="K122" s="14"/>
      <c r="L122" s="14">
        <v>8425600</v>
      </c>
      <c r="M122" s="43"/>
      <c r="N122" s="15"/>
      <c r="O122" s="15"/>
      <c r="P122" s="16"/>
      <c r="Q122" s="16" t="s">
        <v>360</v>
      </c>
      <c r="R122" s="17" t="s">
        <v>19</v>
      </c>
      <c r="S122" s="18">
        <v>0</v>
      </c>
      <c r="T122" s="19"/>
      <c r="U122" s="19">
        <v>0</v>
      </c>
    </row>
    <row r="123" spans="1:21" ht="42.75" x14ac:dyDescent="0.25">
      <c r="A123" s="10" t="s">
        <v>152</v>
      </c>
      <c r="B123" s="11">
        <v>60339241</v>
      </c>
      <c r="C123" s="12" t="s">
        <v>153</v>
      </c>
      <c r="D123" s="50">
        <v>9825174</v>
      </c>
      <c r="E123" s="11" t="s">
        <v>38</v>
      </c>
      <c r="F123" s="11">
        <v>2015</v>
      </c>
      <c r="G123" s="13" t="s">
        <v>22</v>
      </c>
      <c r="H123" s="14">
        <v>6</v>
      </c>
      <c r="I123" s="63">
        <v>6</v>
      </c>
      <c r="J123" s="63"/>
      <c r="K123" s="14"/>
      <c r="L123" s="14">
        <v>2012600</v>
      </c>
      <c r="M123" s="43"/>
      <c r="N123" s="15"/>
      <c r="O123" s="15"/>
      <c r="P123" s="16"/>
      <c r="Q123" s="16" t="s">
        <v>360</v>
      </c>
      <c r="R123" s="17" t="s">
        <v>19</v>
      </c>
      <c r="S123" s="18">
        <v>0</v>
      </c>
      <c r="T123" s="19"/>
      <c r="U123" s="19">
        <v>0</v>
      </c>
    </row>
    <row r="124" spans="1:21" ht="42.75" x14ac:dyDescent="0.25">
      <c r="A124" s="10" t="s">
        <v>152</v>
      </c>
      <c r="B124" s="11">
        <v>60339241</v>
      </c>
      <c r="C124" s="12" t="s">
        <v>153</v>
      </c>
      <c r="D124" s="50">
        <v>6965737</v>
      </c>
      <c r="E124" s="11" t="s">
        <v>23</v>
      </c>
      <c r="F124" s="11">
        <v>2015</v>
      </c>
      <c r="G124" s="13" t="s">
        <v>22</v>
      </c>
      <c r="H124" s="14">
        <v>14</v>
      </c>
      <c r="I124" s="63">
        <v>14</v>
      </c>
      <c r="J124" s="63"/>
      <c r="K124" s="14"/>
      <c r="L124" s="14">
        <v>4450700</v>
      </c>
      <c r="M124" s="43"/>
      <c r="N124" s="15"/>
      <c r="O124" s="15"/>
      <c r="P124" s="16"/>
      <c r="Q124" s="16" t="s">
        <v>360</v>
      </c>
      <c r="R124" s="17" t="s">
        <v>19</v>
      </c>
      <c r="S124" s="18">
        <v>0</v>
      </c>
      <c r="T124" s="19"/>
      <c r="U124" s="19">
        <v>0</v>
      </c>
    </row>
    <row r="125" spans="1:21" ht="42.75" x14ac:dyDescent="0.25">
      <c r="A125" s="10" t="s">
        <v>152</v>
      </c>
      <c r="B125" s="11">
        <v>60339241</v>
      </c>
      <c r="C125" s="12" t="s">
        <v>153</v>
      </c>
      <c r="D125" s="50">
        <v>6281058</v>
      </c>
      <c r="E125" s="11" t="s">
        <v>48</v>
      </c>
      <c r="F125" s="11">
        <v>2015</v>
      </c>
      <c r="G125" s="13" t="s">
        <v>18</v>
      </c>
      <c r="H125" s="14">
        <v>3.7</v>
      </c>
      <c r="I125" s="63">
        <v>3.7</v>
      </c>
      <c r="J125" s="63"/>
      <c r="K125" s="14"/>
      <c r="L125" s="14">
        <v>1864700</v>
      </c>
      <c r="M125" s="43"/>
      <c r="N125" s="15"/>
      <c r="O125" s="15"/>
      <c r="P125" s="16"/>
      <c r="Q125" s="16" t="s">
        <v>360</v>
      </c>
      <c r="R125" s="17" t="s">
        <v>19</v>
      </c>
      <c r="S125" s="18">
        <v>0</v>
      </c>
      <c r="T125" s="19"/>
      <c r="U125" s="19">
        <v>0</v>
      </c>
    </row>
    <row r="126" spans="1:21" ht="42.75" x14ac:dyDescent="0.25">
      <c r="A126" s="10" t="s">
        <v>152</v>
      </c>
      <c r="B126" s="11">
        <v>60339241</v>
      </c>
      <c r="C126" s="12" t="s">
        <v>153</v>
      </c>
      <c r="D126" s="50">
        <v>8400572</v>
      </c>
      <c r="E126" s="11" t="s">
        <v>23</v>
      </c>
      <c r="F126" s="11">
        <v>2021</v>
      </c>
      <c r="G126" s="13" t="s">
        <v>22</v>
      </c>
      <c r="H126" s="14">
        <v>14</v>
      </c>
      <c r="I126" s="63">
        <v>14</v>
      </c>
      <c r="J126" s="63"/>
      <c r="K126" s="14"/>
      <c r="L126" s="14">
        <v>4419400</v>
      </c>
      <c r="M126" s="61"/>
      <c r="N126" s="60"/>
      <c r="O126" s="60"/>
      <c r="P126" s="58"/>
      <c r="Q126" s="16" t="s">
        <v>360</v>
      </c>
      <c r="R126" s="17" t="s">
        <v>19</v>
      </c>
      <c r="S126" s="18">
        <v>0</v>
      </c>
      <c r="T126" s="19">
        <v>0</v>
      </c>
      <c r="U126" s="19">
        <v>0</v>
      </c>
    </row>
    <row r="127" spans="1:21" ht="42.75" x14ac:dyDescent="0.25">
      <c r="A127" s="10" t="s">
        <v>154</v>
      </c>
      <c r="B127" s="11">
        <v>70236445</v>
      </c>
      <c r="C127" s="12" t="s">
        <v>155</v>
      </c>
      <c r="D127" s="50">
        <v>7208108</v>
      </c>
      <c r="E127" s="11" t="s">
        <v>302</v>
      </c>
      <c r="F127" s="11">
        <v>2015</v>
      </c>
      <c r="G127" s="13" t="s">
        <v>22</v>
      </c>
      <c r="H127" s="14">
        <v>0</v>
      </c>
      <c r="I127" s="63">
        <f>H127</f>
        <v>0</v>
      </c>
      <c r="J127" s="63"/>
      <c r="K127" s="14"/>
      <c r="L127" s="14">
        <v>0</v>
      </c>
      <c r="M127" s="43">
        <v>7</v>
      </c>
      <c r="N127" s="15"/>
      <c r="O127" s="15"/>
      <c r="P127" s="16"/>
      <c r="Q127" s="16" t="s">
        <v>361</v>
      </c>
      <c r="R127" s="17" t="s">
        <v>19</v>
      </c>
      <c r="S127" s="18">
        <v>0</v>
      </c>
      <c r="T127" s="19">
        <v>1</v>
      </c>
      <c r="U127" s="19">
        <v>1</v>
      </c>
    </row>
    <row r="128" spans="1:21" ht="42.75" x14ac:dyDescent="0.25">
      <c r="A128" s="10" t="s">
        <v>154</v>
      </c>
      <c r="B128" s="11">
        <v>70236445</v>
      </c>
      <c r="C128" s="12" t="s">
        <v>155</v>
      </c>
      <c r="D128" s="50">
        <v>7448197</v>
      </c>
      <c r="E128" s="11" t="s">
        <v>53</v>
      </c>
      <c r="F128" s="11">
        <v>2015</v>
      </c>
      <c r="G128" s="13" t="s">
        <v>18</v>
      </c>
      <c r="H128" s="14">
        <v>2.46</v>
      </c>
      <c r="I128" s="63">
        <v>2.46</v>
      </c>
      <c r="J128" s="63"/>
      <c r="K128" s="14"/>
      <c r="L128" s="14">
        <v>2313000</v>
      </c>
      <c r="M128" s="43"/>
      <c r="N128" s="15"/>
      <c r="O128" s="15"/>
      <c r="P128" s="16"/>
      <c r="Q128" s="16" t="s">
        <v>361</v>
      </c>
      <c r="R128" s="17" t="s">
        <v>19</v>
      </c>
      <c r="S128" s="18">
        <v>0</v>
      </c>
      <c r="T128" s="19"/>
      <c r="U128" s="19">
        <v>0</v>
      </c>
    </row>
    <row r="129" spans="1:21" ht="42.75" x14ac:dyDescent="0.25">
      <c r="A129" s="10" t="s">
        <v>154</v>
      </c>
      <c r="B129" s="11">
        <v>70236445</v>
      </c>
      <c r="C129" s="12" t="s">
        <v>155</v>
      </c>
      <c r="D129" s="50">
        <v>2320245</v>
      </c>
      <c r="E129" s="11" t="s">
        <v>64</v>
      </c>
      <c r="F129" s="11">
        <v>2015</v>
      </c>
      <c r="G129" s="13" t="s">
        <v>18</v>
      </c>
      <c r="H129" s="14">
        <v>4.5</v>
      </c>
      <c r="I129" s="63">
        <v>4.5</v>
      </c>
      <c r="J129" s="63"/>
      <c r="K129" s="14"/>
      <c r="L129" s="14">
        <v>3401000</v>
      </c>
      <c r="M129" s="43"/>
      <c r="N129" s="15"/>
      <c r="O129" s="15"/>
      <c r="P129" s="16"/>
      <c r="Q129" s="16" t="s">
        <v>361</v>
      </c>
      <c r="R129" s="17" t="s">
        <v>19</v>
      </c>
      <c r="S129" s="18">
        <v>0</v>
      </c>
      <c r="T129" s="19"/>
      <c r="U129" s="19">
        <v>0</v>
      </c>
    </row>
    <row r="130" spans="1:21" ht="42.75" x14ac:dyDescent="0.25">
      <c r="A130" s="23" t="s">
        <v>154</v>
      </c>
      <c r="B130" s="24">
        <v>70236445</v>
      </c>
      <c r="C130" s="25" t="s">
        <v>155</v>
      </c>
      <c r="D130" s="52">
        <v>5002562</v>
      </c>
      <c r="E130" s="24" t="s">
        <v>54</v>
      </c>
      <c r="F130" s="24">
        <v>2018</v>
      </c>
      <c r="G130" s="26" t="s">
        <v>18</v>
      </c>
      <c r="H130" s="14">
        <v>1.9</v>
      </c>
      <c r="I130" s="63">
        <v>1.9</v>
      </c>
      <c r="J130" s="63"/>
      <c r="K130" s="14"/>
      <c r="L130" s="14">
        <v>1494000</v>
      </c>
      <c r="M130" s="45"/>
      <c r="N130" s="27"/>
      <c r="O130" s="27"/>
      <c r="P130" s="29"/>
      <c r="Q130" s="16" t="s">
        <v>361</v>
      </c>
      <c r="R130" s="30" t="s">
        <v>19</v>
      </c>
      <c r="S130" s="18">
        <v>0</v>
      </c>
      <c r="T130" s="18"/>
      <c r="U130" s="19">
        <v>0</v>
      </c>
    </row>
    <row r="131" spans="1:21" ht="28.5" x14ac:dyDescent="0.25">
      <c r="A131" s="10" t="s">
        <v>156</v>
      </c>
      <c r="B131" s="11">
        <v>47921218</v>
      </c>
      <c r="C131" s="12" t="s">
        <v>157</v>
      </c>
      <c r="D131" s="50">
        <v>6168537</v>
      </c>
      <c r="E131" s="11" t="s">
        <v>38</v>
      </c>
      <c r="F131" s="11">
        <v>2015</v>
      </c>
      <c r="G131" s="13" t="s">
        <v>22</v>
      </c>
      <c r="H131" s="14">
        <v>47</v>
      </c>
      <c r="I131" s="63">
        <v>47</v>
      </c>
      <c r="J131" s="63"/>
      <c r="K131" s="14"/>
      <c r="L131" s="14">
        <v>10070000</v>
      </c>
      <c r="M131" s="43"/>
      <c r="N131" s="15"/>
      <c r="O131" s="15"/>
      <c r="P131" s="16"/>
      <c r="Q131" s="16" t="s">
        <v>362</v>
      </c>
      <c r="R131" s="17" t="s">
        <v>19</v>
      </c>
      <c r="S131" s="18">
        <v>0</v>
      </c>
      <c r="T131" s="19"/>
      <c r="U131" s="19">
        <v>0</v>
      </c>
    </row>
    <row r="132" spans="1:21" ht="38.25" x14ac:dyDescent="0.25">
      <c r="A132" s="10" t="s">
        <v>156</v>
      </c>
      <c r="B132" s="11">
        <v>47921218</v>
      </c>
      <c r="C132" s="12" t="s">
        <v>157</v>
      </c>
      <c r="D132" s="50">
        <v>6863791</v>
      </c>
      <c r="E132" s="11" t="s">
        <v>48</v>
      </c>
      <c r="F132" s="11">
        <v>2015</v>
      </c>
      <c r="G132" s="13" t="s">
        <v>18</v>
      </c>
      <c r="H132" s="14">
        <v>9</v>
      </c>
      <c r="I132" s="63">
        <v>9</v>
      </c>
      <c r="J132" s="63"/>
      <c r="K132" s="14"/>
      <c r="L132" s="14">
        <v>4242000</v>
      </c>
      <c r="M132" s="43"/>
      <c r="N132" s="15"/>
      <c r="O132" s="15"/>
      <c r="P132" s="16"/>
      <c r="Q132" s="16" t="s">
        <v>362</v>
      </c>
      <c r="R132" s="17" t="s">
        <v>19</v>
      </c>
      <c r="S132" s="18">
        <v>0</v>
      </c>
      <c r="T132" s="19"/>
      <c r="U132" s="19">
        <v>0</v>
      </c>
    </row>
    <row r="133" spans="1:21" ht="38.25" x14ac:dyDescent="0.25">
      <c r="A133" s="10" t="s">
        <v>156</v>
      </c>
      <c r="B133" s="11">
        <v>47921218</v>
      </c>
      <c r="C133" s="12" t="s">
        <v>157</v>
      </c>
      <c r="D133" s="50">
        <v>9754137</v>
      </c>
      <c r="E133" s="11" t="s">
        <v>54</v>
      </c>
      <c r="F133" s="11">
        <v>2021</v>
      </c>
      <c r="G133" s="13" t="s">
        <v>18</v>
      </c>
      <c r="H133" s="14">
        <v>2</v>
      </c>
      <c r="I133" s="63">
        <v>2</v>
      </c>
      <c r="J133" s="63"/>
      <c r="K133" s="14"/>
      <c r="L133" s="14">
        <v>665000</v>
      </c>
      <c r="M133" s="61"/>
      <c r="N133" s="60"/>
      <c r="O133" s="60"/>
      <c r="P133" s="58"/>
      <c r="Q133" s="16" t="s">
        <v>362</v>
      </c>
      <c r="R133" s="17" t="s">
        <v>19</v>
      </c>
      <c r="S133" s="18">
        <v>0</v>
      </c>
      <c r="T133" s="19">
        <v>0</v>
      </c>
      <c r="U133" s="19">
        <v>0</v>
      </c>
    </row>
    <row r="134" spans="1:21" ht="42.75" x14ac:dyDescent="0.25">
      <c r="A134" s="10" t="s">
        <v>158</v>
      </c>
      <c r="B134" s="11">
        <v>44936427</v>
      </c>
      <c r="C134" s="12" t="s">
        <v>159</v>
      </c>
      <c r="D134" s="50">
        <v>2031611</v>
      </c>
      <c r="E134" s="11" t="s">
        <v>302</v>
      </c>
      <c r="F134" s="11">
        <v>2015</v>
      </c>
      <c r="G134" s="13" t="s">
        <v>22</v>
      </c>
      <c r="H134" s="14">
        <v>0</v>
      </c>
      <c r="I134" s="63">
        <f t="shared" ref="I134:I136" si="6">H134</f>
        <v>0</v>
      </c>
      <c r="J134" s="63"/>
      <c r="K134" s="14"/>
      <c r="L134" s="14">
        <v>0</v>
      </c>
      <c r="M134" s="43">
        <v>46</v>
      </c>
      <c r="N134" s="15"/>
      <c r="O134" s="15"/>
      <c r="P134" s="16"/>
      <c r="Q134" s="16" t="s">
        <v>363</v>
      </c>
      <c r="R134" s="17" t="s">
        <v>19</v>
      </c>
      <c r="S134" s="18">
        <v>0</v>
      </c>
      <c r="T134" s="19">
        <v>1</v>
      </c>
      <c r="U134" s="19">
        <v>0</v>
      </c>
    </row>
    <row r="135" spans="1:21" ht="42.75" x14ac:dyDescent="0.25">
      <c r="A135" s="23" t="s">
        <v>158</v>
      </c>
      <c r="B135" s="24">
        <v>44936427</v>
      </c>
      <c r="C135" s="25" t="s">
        <v>159</v>
      </c>
      <c r="D135" s="52">
        <v>2548951</v>
      </c>
      <c r="E135" s="11" t="s">
        <v>302</v>
      </c>
      <c r="F135" s="24">
        <v>2018</v>
      </c>
      <c r="G135" s="26" t="s">
        <v>22</v>
      </c>
      <c r="H135" s="14">
        <v>0</v>
      </c>
      <c r="I135" s="63">
        <f t="shared" si="6"/>
        <v>0</v>
      </c>
      <c r="J135" s="63"/>
      <c r="K135" s="14"/>
      <c r="L135" s="14">
        <v>0</v>
      </c>
      <c r="M135" s="43">
        <v>30</v>
      </c>
      <c r="N135" s="23"/>
      <c r="O135" s="23"/>
      <c r="P135" s="24"/>
      <c r="Q135" s="16" t="s">
        <v>363</v>
      </c>
      <c r="R135" s="30" t="s">
        <v>19</v>
      </c>
      <c r="S135" s="18">
        <v>0</v>
      </c>
      <c r="T135" s="19">
        <v>1</v>
      </c>
      <c r="U135" s="19">
        <v>0</v>
      </c>
    </row>
    <row r="136" spans="1:21" ht="42.75" x14ac:dyDescent="0.25">
      <c r="A136" s="10" t="s">
        <v>158</v>
      </c>
      <c r="B136" s="11">
        <v>44936427</v>
      </c>
      <c r="C136" s="12" t="s">
        <v>159</v>
      </c>
      <c r="D136" s="50">
        <v>7461871</v>
      </c>
      <c r="E136" s="11" t="s">
        <v>302</v>
      </c>
      <c r="F136" s="11">
        <v>2015</v>
      </c>
      <c r="G136" s="13" t="s">
        <v>22</v>
      </c>
      <c r="H136" s="14">
        <v>0</v>
      </c>
      <c r="I136" s="63">
        <f t="shared" si="6"/>
        <v>0</v>
      </c>
      <c r="J136" s="63"/>
      <c r="K136" s="14"/>
      <c r="L136" s="14">
        <v>0</v>
      </c>
      <c r="M136" s="43">
        <v>15</v>
      </c>
      <c r="N136" s="15"/>
      <c r="O136" s="15"/>
      <c r="P136" s="16"/>
      <c r="Q136" s="16" t="s">
        <v>363</v>
      </c>
      <c r="R136" s="17" t="s">
        <v>19</v>
      </c>
      <c r="S136" s="18">
        <v>0</v>
      </c>
      <c r="T136" s="19">
        <v>1</v>
      </c>
      <c r="U136" s="19">
        <v>0</v>
      </c>
    </row>
    <row r="137" spans="1:21" ht="42.75" x14ac:dyDescent="0.25">
      <c r="A137" s="10" t="s">
        <v>158</v>
      </c>
      <c r="B137" s="11">
        <v>44936427</v>
      </c>
      <c r="C137" s="12" t="s">
        <v>159</v>
      </c>
      <c r="D137" s="50">
        <v>4476630</v>
      </c>
      <c r="E137" s="11" t="s">
        <v>160</v>
      </c>
      <c r="F137" s="11">
        <v>2015</v>
      </c>
      <c r="G137" s="13" t="s">
        <v>18</v>
      </c>
      <c r="H137" s="14">
        <v>3.1970000000000001</v>
      </c>
      <c r="I137" s="63">
        <v>3.1970000000000001</v>
      </c>
      <c r="J137" s="63"/>
      <c r="K137" s="14"/>
      <c r="L137" s="14">
        <v>3298000</v>
      </c>
      <c r="M137" s="43"/>
      <c r="N137" s="15"/>
      <c r="O137" s="15"/>
      <c r="P137" s="16"/>
      <c r="Q137" s="16" t="s">
        <v>363</v>
      </c>
      <c r="R137" s="17" t="s">
        <v>19</v>
      </c>
      <c r="S137" s="18">
        <v>0</v>
      </c>
      <c r="T137" s="19"/>
      <c r="U137" s="19">
        <v>0</v>
      </c>
    </row>
    <row r="138" spans="1:21" ht="42.75" x14ac:dyDescent="0.25">
      <c r="A138" s="10" t="s">
        <v>158</v>
      </c>
      <c r="B138" s="11">
        <v>44936427</v>
      </c>
      <c r="C138" s="12" t="s">
        <v>159</v>
      </c>
      <c r="D138" s="50">
        <v>3191053</v>
      </c>
      <c r="E138" s="11" t="s">
        <v>24</v>
      </c>
      <c r="F138" s="11">
        <v>2015</v>
      </c>
      <c r="G138" s="13" t="s">
        <v>18</v>
      </c>
      <c r="H138" s="14">
        <v>5.5990000000000002</v>
      </c>
      <c r="I138" s="63">
        <v>5.5990000000000002</v>
      </c>
      <c r="J138" s="63"/>
      <c r="K138" s="14"/>
      <c r="L138" s="14">
        <v>8285000</v>
      </c>
      <c r="M138" s="43"/>
      <c r="N138" s="15"/>
      <c r="O138" s="15"/>
      <c r="P138" s="16"/>
      <c r="Q138" s="16" t="s">
        <v>363</v>
      </c>
      <c r="R138" s="17" t="s">
        <v>19</v>
      </c>
      <c r="S138" s="18">
        <v>0</v>
      </c>
      <c r="T138" s="19"/>
      <c r="U138" s="19">
        <v>0</v>
      </c>
    </row>
    <row r="139" spans="1:21" ht="42.75" x14ac:dyDescent="0.25">
      <c r="A139" s="10" t="s">
        <v>158</v>
      </c>
      <c r="B139" s="11">
        <v>44936427</v>
      </c>
      <c r="C139" s="12" t="s">
        <v>159</v>
      </c>
      <c r="D139" s="50">
        <v>8923745</v>
      </c>
      <c r="E139" s="11" t="s">
        <v>25</v>
      </c>
      <c r="F139" s="11">
        <v>2015</v>
      </c>
      <c r="G139" s="13" t="s">
        <v>18</v>
      </c>
      <c r="H139" s="14">
        <v>3.1739999999999999</v>
      </c>
      <c r="I139" s="63">
        <v>3.1739999999999999</v>
      </c>
      <c r="J139" s="63"/>
      <c r="K139" s="14"/>
      <c r="L139" s="14">
        <v>3472000</v>
      </c>
      <c r="M139" s="43"/>
      <c r="N139" s="15"/>
      <c r="O139" s="15"/>
      <c r="P139" s="16"/>
      <c r="Q139" s="16" t="s">
        <v>363</v>
      </c>
      <c r="R139" s="17" t="s">
        <v>19</v>
      </c>
      <c r="S139" s="18">
        <v>0</v>
      </c>
      <c r="T139" s="19"/>
      <c r="U139" s="19">
        <v>0</v>
      </c>
    </row>
    <row r="140" spans="1:21" ht="42.75" x14ac:dyDescent="0.25">
      <c r="A140" s="10" t="s">
        <v>158</v>
      </c>
      <c r="B140" s="11">
        <v>44936427</v>
      </c>
      <c r="C140" s="12" t="s">
        <v>159</v>
      </c>
      <c r="D140" s="50">
        <v>4448004</v>
      </c>
      <c r="E140" s="11" t="s">
        <v>26</v>
      </c>
      <c r="F140" s="11">
        <v>2015</v>
      </c>
      <c r="G140" s="13" t="s">
        <v>22</v>
      </c>
      <c r="H140" s="14">
        <v>18</v>
      </c>
      <c r="I140" s="63">
        <v>18</v>
      </c>
      <c r="J140" s="63"/>
      <c r="K140" s="14"/>
      <c r="L140" s="14">
        <v>2652000</v>
      </c>
      <c r="M140" s="43"/>
      <c r="N140" s="15"/>
      <c r="O140" s="15"/>
      <c r="P140" s="16"/>
      <c r="Q140" s="16" t="s">
        <v>363</v>
      </c>
      <c r="R140" s="17" t="s">
        <v>19</v>
      </c>
      <c r="S140" s="18">
        <v>0</v>
      </c>
      <c r="T140" s="19"/>
      <c r="U140" s="19">
        <v>0</v>
      </c>
    </row>
    <row r="141" spans="1:21" ht="42.75" x14ac:dyDescent="0.25">
      <c r="A141" s="10" t="s">
        <v>158</v>
      </c>
      <c r="B141" s="11">
        <v>44936427</v>
      </c>
      <c r="C141" s="12" t="s">
        <v>159</v>
      </c>
      <c r="D141" s="50">
        <v>8269308</v>
      </c>
      <c r="E141" s="11" t="s">
        <v>26</v>
      </c>
      <c r="F141" s="11">
        <v>2015</v>
      </c>
      <c r="G141" s="13" t="s">
        <v>22</v>
      </c>
      <c r="H141" s="14">
        <v>10</v>
      </c>
      <c r="I141" s="63">
        <v>10</v>
      </c>
      <c r="J141" s="63"/>
      <c r="K141" s="14"/>
      <c r="L141" s="14">
        <v>1732000</v>
      </c>
      <c r="M141" s="43"/>
      <c r="N141" s="15"/>
      <c r="O141" s="15"/>
      <c r="P141" s="16"/>
      <c r="Q141" s="16" t="s">
        <v>363</v>
      </c>
      <c r="R141" s="17" t="s">
        <v>19</v>
      </c>
      <c r="S141" s="18">
        <v>0</v>
      </c>
      <c r="T141" s="19"/>
      <c r="U141" s="19">
        <v>0</v>
      </c>
    </row>
    <row r="142" spans="1:21" ht="42.75" x14ac:dyDescent="0.25">
      <c r="A142" s="10" t="s">
        <v>158</v>
      </c>
      <c r="B142" s="11">
        <v>44936427</v>
      </c>
      <c r="C142" s="12" t="s">
        <v>159</v>
      </c>
      <c r="D142" s="50">
        <v>3298211</v>
      </c>
      <c r="E142" s="11" t="s">
        <v>32</v>
      </c>
      <c r="F142" s="11">
        <v>2015</v>
      </c>
      <c r="G142" s="13" t="s">
        <v>18</v>
      </c>
      <c r="H142" s="14">
        <v>1.6</v>
      </c>
      <c r="I142" s="63">
        <v>1.6</v>
      </c>
      <c r="J142" s="63"/>
      <c r="K142" s="14"/>
      <c r="L142" s="14">
        <v>1660000</v>
      </c>
      <c r="M142" s="43"/>
      <c r="N142" s="15"/>
      <c r="O142" s="15"/>
      <c r="P142" s="16"/>
      <c r="Q142" s="16" t="s">
        <v>363</v>
      </c>
      <c r="R142" s="17" t="s">
        <v>19</v>
      </c>
      <c r="S142" s="18">
        <v>0</v>
      </c>
      <c r="T142" s="19"/>
      <c r="U142" s="19">
        <v>0</v>
      </c>
    </row>
    <row r="143" spans="1:21" ht="42.75" x14ac:dyDescent="0.25">
      <c r="A143" s="23" t="s">
        <v>158</v>
      </c>
      <c r="B143" s="24">
        <v>44936427</v>
      </c>
      <c r="C143" s="25" t="s">
        <v>159</v>
      </c>
      <c r="D143" s="52">
        <v>8656171</v>
      </c>
      <c r="E143" s="24" t="s">
        <v>48</v>
      </c>
      <c r="F143" s="24">
        <v>2018</v>
      </c>
      <c r="G143" s="26" t="s">
        <v>18</v>
      </c>
      <c r="H143" s="14">
        <v>4</v>
      </c>
      <c r="I143" s="63">
        <v>4</v>
      </c>
      <c r="J143" s="63"/>
      <c r="K143" s="14"/>
      <c r="L143" s="14">
        <v>3286000</v>
      </c>
      <c r="M143" s="46"/>
      <c r="N143" s="23"/>
      <c r="O143" s="23"/>
      <c r="P143" s="24"/>
      <c r="Q143" s="16" t="s">
        <v>363</v>
      </c>
      <c r="R143" s="30" t="s">
        <v>19</v>
      </c>
      <c r="S143" s="18">
        <v>0</v>
      </c>
      <c r="T143" s="19"/>
      <c r="U143" s="19">
        <v>0</v>
      </c>
    </row>
    <row r="144" spans="1:21" ht="42.75" x14ac:dyDescent="0.25">
      <c r="A144" s="10" t="s">
        <v>158</v>
      </c>
      <c r="B144" s="11">
        <v>44936427</v>
      </c>
      <c r="C144" s="12" t="s">
        <v>159</v>
      </c>
      <c r="D144" s="50">
        <v>9584323</v>
      </c>
      <c r="E144" s="11" t="s">
        <v>48</v>
      </c>
      <c r="F144" s="11">
        <v>2015</v>
      </c>
      <c r="G144" s="13" t="s">
        <v>18</v>
      </c>
      <c r="H144" s="14">
        <v>26.71</v>
      </c>
      <c r="I144" s="63">
        <v>26.71</v>
      </c>
      <c r="J144" s="63"/>
      <c r="K144" s="14"/>
      <c r="L144" s="14">
        <v>19531000</v>
      </c>
      <c r="M144" s="43"/>
      <c r="N144" s="15"/>
      <c r="O144" s="15"/>
      <c r="P144" s="16"/>
      <c r="Q144" s="16" t="s">
        <v>363</v>
      </c>
      <c r="R144" s="17" t="s">
        <v>19</v>
      </c>
      <c r="S144" s="18">
        <v>0</v>
      </c>
      <c r="T144" s="19"/>
      <c r="U144" s="19">
        <v>0</v>
      </c>
    </row>
    <row r="145" spans="1:21" ht="42.75" x14ac:dyDescent="0.25">
      <c r="A145" s="10" t="s">
        <v>158</v>
      </c>
      <c r="B145" s="11">
        <v>44936427</v>
      </c>
      <c r="C145" s="12" t="s">
        <v>159</v>
      </c>
      <c r="D145" s="50">
        <v>9694329</v>
      </c>
      <c r="E145" s="11" t="s">
        <v>55</v>
      </c>
      <c r="F145" s="11">
        <v>2015</v>
      </c>
      <c r="G145" s="13" t="s">
        <v>18</v>
      </c>
      <c r="H145" s="14">
        <v>2.94</v>
      </c>
      <c r="I145" s="63">
        <v>2.94</v>
      </c>
      <c r="J145" s="63"/>
      <c r="K145" s="14"/>
      <c r="L145" s="14">
        <v>2429000</v>
      </c>
      <c r="M145" s="43"/>
      <c r="N145" s="15"/>
      <c r="O145" s="15"/>
      <c r="P145" s="16"/>
      <c r="Q145" s="16" t="s">
        <v>363</v>
      </c>
      <c r="R145" s="17" t="s">
        <v>19</v>
      </c>
      <c r="S145" s="18">
        <v>0</v>
      </c>
      <c r="T145" s="19"/>
      <c r="U145" s="19">
        <v>0</v>
      </c>
    </row>
    <row r="146" spans="1:21" ht="42.75" x14ac:dyDescent="0.25">
      <c r="A146" s="10" t="s">
        <v>158</v>
      </c>
      <c r="B146" s="11">
        <v>44936427</v>
      </c>
      <c r="C146" s="12" t="s">
        <v>159</v>
      </c>
      <c r="D146" s="50">
        <v>4722894</v>
      </c>
      <c r="E146" s="11" t="s">
        <v>64</v>
      </c>
      <c r="F146" s="11">
        <v>2015</v>
      </c>
      <c r="G146" s="13" t="s">
        <v>18</v>
      </c>
      <c r="H146" s="14">
        <v>3.359</v>
      </c>
      <c r="I146" s="63">
        <v>3.359</v>
      </c>
      <c r="J146" s="63"/>
      <c r="K146" s="14"/>
      <c r="L146" s="14">
        <v>3166000</v>
      </c>
      <c r="M146" s="43"/>
      <c r="N146" s="15"/>
      <c r="O146" s="15"/>
      <c r="P146" s="16"/>
      <c r="Q146" s="16" t="s">
        <v>363</v>
      </c>
      <c r="R146" s="17" t="s">
        <v>19</v>
      </c>
      <c r="S146" s="18">
        <v>0</v>
      </c>
      <c r="T146" s="19"/>
      <c r="U146" s="19">
        <v>0</v>
      </c>
    </row>
    <row r="147" spans="1:21" ht="85.5" x14ac:dyDescent="0.25">
      <c r="A147" s="10" t="s">
        <v>158</v>
      </c>
      <c r="B147" s="11">
        <v>44936427</v>
      </c>
      <c r="C147" s="12" t="s">
        <v>159</v>
      </c>
      <c r="D147" s="50">
        <v>7437924</v>
      </c>
      <c r="E147" s="11" t="s">
        <v>161</v>
      </c>
      <c r="F147" s="11">
        <v>2015</v>
      </c>
      <c r="G147" s="13" t="s">
        <v>18</v>
      </c>
      <c r="H147" s="14">
        <v>2.5379999999999998</v>
      </c>
      <c r="I147" s="63">
        <v>2.5379999999999998</v>
      </c>
      <c r="J147" s="63"/>
      <c r="K147" s="14"/>
      <c r="L147" s="14">
        <v>2480000</v>
      </c>
      <c r="M147" s="43"/>
      <c r="N147" s="15"/>
      <c r="O147" s="15"/>
      <c r="P147" s="16"/>
      <c r="Q147" s="16" t="s">
        <v>363</v>
      </c>
      <c r="R147" s="17" t="s">
        <v>19</v>
      </c>
      <c r="S147" s="18">
        <v>0</v>
      </c>
      <c r="T147" s="19"/>
      <c r="U147" s="19">
        <v>0</v>
      </c>
    </row>
    <row r="148" spans="1:21" ht="42.75" x14ac:dyDescent="0.25">
      <c r="A148" s="10" t="s">
        <v>158</v>
      </c>
      <c r="B148" s="11">
        <v>44936427</v>
      </c>
      <c r="C148" s="12" t="s">
        <v>159</v>
      </c>
      <c r="D148" s="50">
        <v>5949432</v>
      </c>
      <c r="E148" s="11" t="s">
        <v>144</v>
      </c>
      <c r="F148" s="11">
        <v>2015</v>
      </c>
      <c r="G148" s="13" t="s">
        <v>18</v>
      </c>
      <c r="H148" s="14">
        <v>1.6</v>
      </c>
      <c r="I148" s="63">
        <v>1.6</v>
      </c>
      <c r="J148" s="63"/>
      <c r="K148" s="14"/>
      <c r="L148" s="14">
        <v>2456000</v>
      </c>
      <c r="M148" s="43"/>
      <c r="N148" s="15"/>
      <c r="O148" s="15"/>
      <c r="P148" s="16"/>
      <c r="Q148" s="16" t="s">
        <v>363</v>
      </c>
      <c r="R148" s="17" t="s">
        <v>19</v>
      </c>
      <c r="S148" s="18">
        <v>0</v>
      </c>
      <c r="T148" s="19"/>
      <c r="U148" s="19">
        <v>0</v>
      </c>
    </row>
    <row r="149" spans="1:21" ht="42.75" x14ac:dyDescent="0.25">
      <c r="A149" s="10" t="s">
        <v>158</v>
      </c>
      <c r="B149" s="11">
        <v>44936427</v>
      </c>
      <c r="C149" s="12" t="s">
        <v>159</v>
      </c>
      <c r="D149" s="50">
        <v>2860097</v>
      </c>
      <c r="E149" s="11" t="s">
        <v>29</v>
      </c>
      <c r="F149" s="11">
        <v>2015</v>
      </c>
      <c r="G149" s="13" t="s">
        <v>18</v>
      </c>
      <c r="H149" s="14">
        <v>4.2489999999999997</v>
      </c>
      <c r="I149" s="63">
        <v>4.2489999999999997</v>
      </c>
      <c r="J149" s="63"/>
      <c r="K149" s="14"/>
      <c r="L149" s="14">
        <v>3655000</v>
      </c>
      <c r="M149" s="43"/>
      <c r="N149" s="15"/>
      <c r="O149" s="15"/>
      <c r="P149" s="16"/>
      <c r="Q149" s="16" t="s">
        <v>363</v>
      </c>
      <c r="R149" s="17" t="s">
        <v>19</v>
      </c>
      <c r="S149" s="18">
        <v>0</v>
      </c>
      <c r="T149" s="19"/>
      <c r="U149" s="19">
        <v>0</v>
      </c>
    </row>
    <row r="150" spans="1:21" ht="42.75" x14ac:dyDescent="0.25">
      <c r="A150" s="10" t="s">
        <v>162</v>
      </c>
      <c r="B150" s="11">
        <v>44159854</v>
      </c>
      <c r="C150" s="12" t="s">
        <v>163</v>
      </c>
      <c r="D150" s="50">
        <v>3640433</v>
      </c>
      <c r="E150" s="11" t="s">
        <v>47</v>
      </c>
      <c r="F150" s="11">
        <v>2015</v>
      </c>
      <c r="G150" s="13" t="s">
        <v>22</v>
      </c>
      <c r="H150" s="14">
        <v>25</v>
      </c>
      <c r="I150" s="63">
        <v>25</v>
      </c>
      <c r="J150" s="63"/>
      <c r="K150" s="14"/>
      <c r="L150" s="14">
        <v>4200000</v>
      </c>
      <c r="M150" s="43"/>
      <c r="N150" s="15"/>
      <c r="O150" s="15"/>
      <c r="P150" s="16"/>
      <c r="Q150" s="16" t="s">
        <v>364</v>
      </c>
      <c r="R150" s="17" t="s">
        <v>19</v>
      </c>
      <c r="S150" s="18">
        <v>0</v>
      </c>
      <c r="T150" s="19"/>
      <c r="U150" s="19">
        <v>0</v>
      </c>
    </row>
    <row r="151" spans="1:21" ht="42.75" x14ac:dyDescent="0.25">
      <c r="A151" s="10" t="s">
        <v>162</v>
      </c>
      <c r="B151" s="11">
        <v>44159854</v>
      </c>
      <c r="C151" s="12" t="s">
        <v>163</v>
      </c>
      <c r="D151" s="50">
        <v>2371313</v>
      </c>
      <c r="E151" s="11" t="s">
        <v>54</v>
      </c>
      <c r="F151" s="11">
        <v>2015</v>
      </c>
      <c r="G151" s="13" t="s">
        <v>18</v>
      </c>
      <c r="H151" s="14">
        <v>6.05</v>
      </c>
      <c r="I151" s="63">
        <v>6.05</v>
      </c>
      <c r="J151" s="63"/>
      <c r="K151" s="14"/>
      <c r="L151" s="14">
        <v>3101000</v>
      </c>
      <c r="M151" s="43"/>
      <c r="N151" s="15"/>
      <c r="O151" s="15"/>
      <c r="P151" s="16"/>
      <c r="Q151" s="16" t="s">
        <v>364</v>
      </c>
      <c r="R151" s="17" t="s">
        <v>19</v>
      </c>
      <c r="S151" s="18">
        <v>0</v>
      </c>
      <c r="T151" s="19"/>
      <c r="U151" s="19">
        <v>0</v>
      </c>
    </row>
    <row r="152" spans="1:21" ht="42.75" x14ac:dyDescent="0.25">
      <c r="A152" s="10" t="s">
        <v>162</v>
      </c>
      <c r="B152" s="11">
        <v>44159854</v>
      </c>
      <c r="C152" s="12" t="s">
        <v>163</v>
      </c>
      <c r="D152" s="50">
        <v>9252040</v>
      </c>
      <c r="E152" s="11" t="s">
        <v>48</v>
      </c>
      <c r="F152" s="11">
        <v>2015</v>
      </c>
      <c r="G152" s="13" t="s">
        <v>18</v>
      </c>
      <c r="H152" s="14">
        <v>12.3</v>
      </c>
      <c r="I152" s="63">
        <v>12.3</v>
      </c>
      <c r="J152" s="63"/>
      <c r="K152" s="14"/>
      <c r="L152" s="14">
        <v>5743000</v>
      </c>
      <c r="M152" s="43"/>
      <c r="N152" s="15"/>
      <c r="O152" s="15"/>
      <c r="P152" s="16"/>
      <c r="Q152" s="16" t="s">
        <v>364</v>
      </c>
      <c r="R152" s="17" t="s">
        <v>19</v>
      </c>
      <c r="S152" s="18">
        <v>0</v>
      </c>
      <c r="T152" s="19"/>
      <c r="U152" s="19">
        <v>0</v>
      </c>
    </row>
    <row r="153" spans="1:21" ht="42.75" x14ac:dyDescent="0.25">
      <c r="A153" s="10" t="s">
        <v>162</v>
      </c>
      <c r="B153" s="11">
        <v>44159854</v>
      </c>
      <c r="C153" s="12" t="s">
        <v>163</v>
      </c>
      <c r="D153" s="50">
        <v>2259725</v>
      </c>
      <c r="E153" s="11" t="s">
        <v>76</v>
      </c>
      <c r="F153" s="11">
        <v>2017</v>
      </c>
      <c r="G153" s="13" t="s">
        <v>18</v>
      </c>
      <c r="H153" s="14">
        <v>4.2</v>
      </c>
      <c r="I153" s="63">
        <v>4.2</v>
      </c>
      <c r="J153" s="63"/>
      <c r="K153" s="14"/>
      <c r="L153" s="14">
        <v>2327000</v>
      </c>
      <c r="M153" s="43"/>
      <c r="N153" s="15"/>
      <c r="O153" s="15"/>
      <c r="P153" s="16"/>
      <c r="Q153" s="16" t="s">
        <v>364</v>
      </c>
      <c r="R153" s="17" t="s">
        <v>19</v>
      </c>
      <c r="S153" s="18">
        <v>0</v>
      </c>
      <c r="T153" s="19"/>
      <c r="U153" s="19">
        <v>0</v>
      </c>
    </row>
    <row r="154" spans="1:21" ht="42.75" x14ac:dyDescent="0.25">
      <c r="A154" s="10" t="s">
        <v>288</v>
      </c>
      <c r="B154" s="11">
        <v>45180270</v>
      </c>
      <c r="C154" s="12" t="s">
        <v>295</v>
      </c>
      <c r="D154" s="50">
        <v>8067654</v>
      </c>
      <c r="E154" s="11" t="s">
        <v>25</v>
      </c>
      <c r="F154" s="11">
        <v>2015</v>
      </c>
      <c r="G154" s="13" t="s">
        <v>18</v>
      </c>
      <c r="H154" s="14">
        <v>2</v>
      </c>
      <c r="I154" s="63">
        <v>2</v>
      </c>
      <c r="J154" s="63"/>
      <c r="K154" s="14"/>
      <c r="L154" s="14">
        <v>2053000</v>
      </c>
      <c r="M154" s="43"/>
      <c r="N154" s="15"/>
      <c r="O154" s="15"/>
      <c r="P154" s="16"/>
      <c r="Q154" s="16" t="s">
        <v>365</v>
      </c>
      <c r="R154" s="17" t="s">
        <v>19</v>
      </c>
      <c r="S154" s="18">
        <v>0</v>
      </c>
      <c r="T154" s="19"/>
      <c r="U154" s="19">
        <v>0</v>
      </c>
    </row>
    <row r="155" spans="1:21" ht="38.25" x14ac:dyDescent="0.25">
      <c r="A155" s="10" t="s">
        <v>288</v>
      </c>
      <c r="B155" s="11">
        <v>45180270</v>
      </c>
      <c r="C155" s="12" t="s">
        <v>295</v>
      </c>
      <c r="D155" s="50">
        <v>8311953</v>
      </c>
      <c r="E155" s="11" t="s">
        <v>32</v>
      </c>
      <c r="F155" s="11">
        <v>2015</v>
      </c>
      <c r="G155" s="13" t="s">
        <v>18</v>
      </c>
      <c r="H155" s="14">
        <v>1.5</v>
      </c>
      <c r="I155" s="63">
        <v>1.5</v>
      </c>
      <c r="J155" s="63"/>
      <c r="K155" s="14"/>
      <c r="L155" s="14">
        <v>1170000</v>
      </c>
      <c r="M155" s="43"/>
      <c r="N155" s="15"/>
      <c r="O155" s="15"/>
      <c r="P155" s="16"/>
      <c r="Q155" s="16" t="s">
        <v>365</v>
      </c>
      <c r="R155" s="17" t="s">
        <v>19</v>
      </c>
      <c r="S155" s="18">
        <v>0</v>
      </c>
      <c r="T155" s="19"/>
      <c r="U155" s="19">
        <v>0</v>
      </c>
    </row>
    <row r="156" spans="1:21" ht="38.25" x14ac:dyDescent="0.25">
      <c r="A156" s="10" t="s">
        <v>288</v>
      </c>
      <c r="B156" s="11">
        <v>45180270</v>
      </c>
      <c r="C156" s="12" t="s">
        <v>295</v>
      </c>
      <c r="D156" s="50">
        <v>7245387</v>
      </c>
      <c r="E156" s="11" t="s">
        <v>48</v>
      </c>
      <c r="F156" s="11">
        <v>2015</v>
      </c>
      <c r="G156" s="13" t="s">
        <v>18</v>
      </c>
      <c r="H156" s="14">
        <v>14.05</v>
      </c>
      <c r="I156" s="63">
        <v>14.05</v>
      </c>
      <c r="J156" s="63"/>
      <c r="K156" s="14"/>
      <c r="L156" s="14">
        <v>7657000</v>
      </c>
      <c r="M156" s="43"/>
      <c r="N156" s="15"/>
      <c r="O156" s="15"/>
      <c r="P156" s="16"/>
      <c r="Q156" s="16" t="s">
        <v>365</v>
      </c>
      <c r="R156" s="17" t="s">
        <v>19</v>
      </c>
      <c r="S156" s="18">
        <v>0</v>
      </c>
      <c r="T156" s="19"/>
      <c r="U156" s="19">
        <v>0</v>
      </c>
    </row>
    <row r="157" spans="1:21" ht="42.75" x14ac:dyDescent="0.25">
      <c r="A157" s="10" t="s">
        <v>288</v>
      </c>
      <c r="B157" s="11">
        <v>45180270</v>
      </c>
      <c r="C157" s="12" t="s">
        <v>295</v>
      </c>
      <c r="D157" s="50">
        <v>6011965</v>
      </c>
      <c r="E157" s="11" t="s">
        <v>64</v>
      </c>
      <c r="F157" s="11">
        <v>2015</v>
      </c>
      <c r="G157" s="13" t="s">
        <v>18</v>
      </c>
      <c r="H157" s="14">
        <v>2.5</v>
      </c>
      <c r="I157" s="63">
        <v>2.5</v>
      </c>
      <c r="J157" s="63"/>
      <c r="K157" s="14"/>
      <c r="L157" s="14">
        <v>2112000</v>
      </c>
      <c r="M157" s="43"/>
      <c r="N157" s="15"/>
      <c r="O157" s="15"/>
      <c r="P157" s="16"/>
      <c r="Q157" s="16" t="s">
        <v>365</v>
      </c>
      <c r="R157" s="17" t="s">
        <v>19</v>
      </c>
      <c r="S157" s="18">
        <v>0</v>
      </c>
      <c r="T157" s="19"/>
      <c r="U157" s="19">
        <v>0</v>
      </c>
    </row>
    <row r="158" spans="1:21" ht="38.25" x14ac:dyDescent="0.25">
      <c r="A158" s="10" t="s">
        <v>288</v>
      </c>
      <c r="B158" s="11">
        <v>45180270</v>
      </c>
      <c r="C158" s="12" t="s">
        <v>295</v>
      </c>
      <c r="D158" s="11">
        <v>3793136</v>
      </c>
      <c r="E158" s="11" t="s">
        <v>24</v>
      </c>
      <c r="F158" s="11">
        <v>2020</v>
      </c>
      <c r="G158" s="13" t="s">
        <v>18</v>
      </c>
      <c r="H158" s="14">
        <v>3.8</v>
      </c>
      <c r="I158" s="63">
        <v>3.8</v>
      </c>
      <c r="J158" s="63"/>
      <c r="K158" s="14"/>
      <c r="L158" s="14">
        <v>3287000</v>
      </c>
      <c r="M158" s="56"/>
      <c r="N158" s="55"/>
      <c r="O158" s="55"/>
      <c r="P158" s="57"/>
      <c r="Q158" s="16" t="s">
        <v>365</v>
      </c>
      <c r="R158" s="17" t="s">
        <v>19</v>
      </c>
      <c r="S158" s="18">
        <v>0</v>
      </c>
      <c r="T158" s="19"/>
      <c r="U158" s="19"/>
    </row>
    <row r="159" spans="1:21" ht="42.75" x14ac:dyDescent="0.25">
      <c r="A159" s="10" t="s">
        <v>164</v>
      </c>
      <c r="B159" s="11">
        <v>45238642</v>
      </c>
      <c r="C159" s="12" t="s">
        <v>165</v>
      </c>
      <c r="D159" s="50">
        <v>3925133</v>
      </c>
      <c r="E159" s="11" t="s">
        <v>24</v>
      </c>
      <c r="F159" s="11">
        <v>2015</v>
      </c>
      <c r="G159" s="13" t="s">
        <v>18</v>
      </c>
      <c r="H159" s="14">
        <v>3</v>
      </c>
      <c r="I159" s="63">
        <v>2.8</v>
      </c>
      <c r="J159" s="63"/>
      <c r="K159" s="14"/>
      <c r="L159" s="14">
        <v>2505000</v>
      </c>
      <c r="M159" s="43"/>
      <c r="N159" s="15"/>
      <c r="O159" s="15"/>
      <c r="P159" s="16"/>
      <c r="Q159" s="16" t="s">
        <v>366</v>
      </c>
      <c r="R159" s="17" t="s">
        <v>19</v>
      </c>
      <c r="S159" s="18">
        <v>0</v>
      </c>
      <c r="T159" s="19"/>
      <c r="U159" s="19">
        <v>0</v>
      </c>
    </row>
    <row r="160" spans="1:21" ht="42.75" x14ac:dyDescent="0.25">
      <c r="A160" s="10" t="s">
        <v>164</v>
      </c>
      <c r="B160" s="11">
        <v>45238642</v>
      </c>
      <c r="C160" s="12" t="s">
        <v>165</v>
      </c>
      <c r="D160" s="50">
        <v>5370322</v>
      </c>
      <c r="E160" s="11" t="s">
        <v>24</v>
      </c>
      <c r="F160" s="11">
        <v>2015</v>
      </c>
      <c r="G160" s="13" t="s">
        <v>18</v>
      </c>
      <c r="H160" s="14">
        <v>2.9</v>
      </c>
      <c r="I160" s="63">
        <v>2.9</v>
      </c>
      <c r="J160" s="63"/>
      <c r="K160" s="14"/>
      <c r="L160" s="14">
        <v>2505000</v>
      </c>
      <c r="M160" s="43"/>
      <c r="N160" s="15"/>
      <c r="O160" s="15"/>
      <c r="P160" s="16"/>
      <c r="Q160" s="16" t="s">
        <v>366</v>
      </c>
      <c r="R160" s="17" t="s">
        <v>19</v>
      </c>
      <c r="S160" s="18">
        <v>0</v>
      </c>
      <c r="T160" s="19"/>
      <c r="U160" s="19">
        <v>0</v>
      </c>
    </row>
    <row r="161" spans="1:21" ht="42.75" x14ac:dyDescent="0.25">
      <c r="A161" s="10" t="s">
        <v>164</v>
      </c>
      <c r="B161" s="11">
        <v>45238642</v>
      </c>
      <c r="C161" s="12" t="s">
        <v>165</v>
      </c>
      <c r="D161" s="51">
        <v>3247729</v>
      </c>
      <c r="E161" s="11" t="s">
        <v>32</v>
      </c>
      <c r="F161" s="11">
        <v>2017</v>
      </c>
      <c r="G161" s="13" t="s">
        <v>18</v>
      </c>
      <c r="H161" s="14">
        <v>3</v>
      </c>
      <c r="I161" s="63">
        <v>3</v>
      </c>
      <c r="J161" s="63"/>
      <c r="K161" s="14"/>
      <c r="L161" s="14">
        <v>2606000</v>
      </c>
      <c r="M161" s="43"/>
      <c r="N161" s="15"/>
      <c r="O161" s="15">
        <v>1.5</v>
      </c>
      <c r="P161" s="16" t="s">
        <v>141</v>
      </c>
      <c r="Q161" s="16" t="s">
        <v>366</v>
      </c>
      <c r="R161" s="17" t="s">
        <v>19</v>
      </c>
      <c r="S161" s="18">
        <v>0</v>
      </c>
      <c r="T161" s="19"/>
      <c r="U161" s="19">
        <v>0</v>
      </c>
    </row>
    <row r="162" spans="1:21" ht="42.75" x14ac:dyDescent="0.25">
      <c r="A162" s="10" t="s">
        <v>164</v>
      </c>
      <c r="B162" s="11">
        <v>45238642</v>
      </c>
      <c r="C162" s="12" t="s">
        <v>165</v>
      </c>
      <c r="D162" s="50">
        <v>2953384</v>
      </c>
      <c r="E162" s="11" t="s">
        <v>48</v>
      </c>
      <c r="F162" s="11">
        <v>2015</v>
      </c>
      <c r="G162" s="13" t="s">
        <v>18</v>
      </c>
      <c r="H162" s="14">
        <v>9.25</v>
      </c>
      <c r="I162" s="63">
        <v>9.25</v>
      </c>
      <c r="J162" s="63"/>
      <c r="K162" s="14"/>
      <c r="L162" s="14">
        <v>5150000</v>
      </c>
      <c r="M162" s="43"/>
      <c r="N162" s="15"/>
      <c r="O162" s="15"/>
      <c r="P162" s="16"/>
      <c r="Q162" s="16" t="s">
        <v>366</v>
      </c>
      <c r="R162" s="17" t="s">
        <v>19</v>
      </c>
      <c r="S162" s="18">
        <v>0</v>
      </c>
      <c r="T162" s="19"/>
      <c r="U162" s="19">
        <v>0</v>
      </c>
    </row>
    <row r="163" spans="1:21" ht="42.75" x14ac:dyDescent="0.25">
      <c r="A163" s="10" t="s">
        <v>164</v>
      </c>
      <c r="B163" s="11">
        <v>45238642</v>
      </c>
      <c r="C163" s="12" t="s">
        <v>165</v>
      </c>
      <c r="D163" s="50">
        <v>3472479</v>
      </c>
      <c r="E163" s="11" t="s">
        <v>48</v>
      </c>
      <c r="F163" s="11">
        <v>2015</v>
      </c>
      <c r="G163" s="13" t="s">
        <v>18</v>
      </c>
      <c r="H163" s="14">
        <v>5</v>
      </c>
      <c r="I163" s="63">
        <v>5</v>
      </c>
      <c r="J163" s="63"/>
      <c r="K163" s="14"/>
      <c r="L163" s="14">
        <v>3135000</v>
      </c>
      <c r="M163" s="43"/>
      <c r="N163" s="15"/>
      <c r="O163" s="15"/>
      <c r="P163" s="16"/>
      <c r="Q163" s="16" t="s">
        <v>366</v>
      </c>
      <c r="R163" s="17" t="s">
        <v>19</v>
      </c>
      <c r="S163" s="18">
        <v>0</v>
      </c>
      <c r="T163" s="19"/>
      <c r="U163" s="19">
        <v>0</v>
      </c>
    </row>
    <row r="164" spans="1:21" ht="42.75" x14ac:dyDescent="0.25">
      <c r="A164" s="10" t="s">
        <v>164</v>
      </c>
      <c r="B164" s="11">
        <v>45238642</v>
      </c>
      <c r="C164" s="12" t="s">
        <v>165</v>
      </c>
      <c r="D164" s="50">
        <v>6755445</v>
      </c>
      <c r="E164" s="11" t="s">
        <v>48</v>
      </c>
      <c r="F164" s="11">
        <v>2015</v>
      </c>
      <c r="G164" s="13" t="s">
        <v>18</v>
      </c>
      <c r="H164" s="14">
        <v>5.6</v>
      </c>
      <c r="I164" s="63">
        <v>5.6</v>
      </c>
      <c r="J164" s="63"/>
      <c r="K164" s="14"/>
      <c r="L164" s="14">
        <v>3573000</v>
      </c>
      <c r="M164" s="43"/>
      <c r="N164" s="15"/>
      <c r="O164" s="15"/>
      <c r="P164" s="16"/>
      <c r="Q164" s="16" t="s">
        <v>366</v>
      </c>
      <c r="R164" s="17" t="s">
        <v>19</v>
      </c>
      <c r="S164" s="18">
        <v>0</v>
      </c>
      <c r="T164" s="19"/>
      <c r="U164" s="19">
        <v>0</v>
      </c>
    </row>
    <row r="165" spans="1:21" ht="42.75" x14ac:dyDescent="0.25">
      <c r="A165" s="10" t="s">
        <v>164</v>
      </c>
      <c r="B165" s="11">
        <v>45238642</v>
      </c>
      <c r="C165" s="12" t="s">
        <v>165</v>
      </c>
      <c r="D165" s="50">
        <v>5052307</v>
      </c>
      <c r="E165" s="11" t="s">
        <v>64</v>
      </c>
      <c r="F165" s="11">
        <v>2015</v>
      </c>
      <c r="G165" s="13" t="s">
        <v>18</v>
      </c>
      <c r="H165" s="14">
        <v>3</v>
      </c>
      <c r="I165" s="63">
        <v>3</v>
      </c>
      <c r="J165" s="63"/>
      <c r="K165" s="14"/>
      <c r="L165" s="14">
        <v>2335000</v>
      </c>
      <c r="M165" s="43"/>
      <c r="N165" s="15"/>
      <c r="O165" s="15">
        <v>1.25</v>
      </c>
      <c r="P165" s="16" t="s">
        <v>141</v>
      </c>
      <c r="Q165" s="16" t="s">
        <v>366</v>
      </c>
      <c r="R165" s="17" t="s">
        <v>19</v>
      </c>
      <c r="S165" s="18">
        <v>0</v>
      </c>
      <c r="T165" s="19"/>
      <c r="U165" s="19">
        <v>0</v>
      </c>
    </row>
    <row r="166" spans="1:21" ht="42.75" x14ac:dyDescent="0.25">
      <c r="A166" s="10" t="s">
        <v>164</v>
      </c>
      <c r="B166" s="11">
        <v>45238642</v>
      </c>
      <c r="C166" s="12" t="s">
        <v>165</v>
      </c>
      <c r="D166" s="51">
        <v>9895694</v>
      </c>
      <c r="E166" s="11" t="s">
        <v>76</v>
      </c>
      <c r="F166" s="11">
        <v>2016</v>
      </c>
      <c r="G166" s="13" t="s">
        <v>18</v>
      </c>
      <c r="H166" s="14">
        <v>2.75</v>
      </c>
      <c r="I166" s="63">
        <v>2.75</v>
      </c>
      <c r="J166" s="63"/>
      <c r="K166" s="14"/>
      <c r="L166" s="14">
        <v>2192000</v>
      </c>
      <c r="M166" s="43"/>
      <c r="N166" s="15"/>
      <c r="O166" s="15"/>
      <c r="P166" s="16"/>
      <c r="Q166" s="16" t="s">
        <v>366</v>
      </c>
      <c r="R166" s="17" t="s">
        <v>19</v>
      </c>
      <c r="S166" s="18">
        <v>0</v>
      </c>
      <c r="T166" s="19"/>
      <c r="U166" s="19">
        <v>0</v>
      </c>
    </row>
    <row r="167" spans="1:21" ht="42.75" x14ac:dyDescent="0.25">
      <c r="A167" s="10" t="s">
        <v>166</v>
      </c>
      <c r="B167" s="11">
        <v>48005894</v>
      </c>
      <c r="C167" s="12" t="s">
        <v>167</v>
      </c>
      <c r="D167" s="50">
        <v>8019473</v>
      </c>
      <c r="E167" s="11" t="s">
        <v>17</v>
      </c>
      <c r="F167" s="11">
        <v>2015</v>
      </c>
      <c r="G167" s="13" t="s">
        <v>18</v>
      </c>
      <c r="H167" s="14">
        <v>5.45</v>
      </c>
      <c r="I167" s="63">
        <v>5.45</v>
      </c>
      <c r="J167" s="63"/>
      <c r="K167" s="14"/>
      <c r="L167" s="14">
        <v>5107325</v>
      </c>
      <c r="M167" s="43"/>
      <c r="N167" s="15"/>
      <c r="O167" s="15"/>
      <c r="P167" s="16"/>
      <c r="Q167" s="16" t="s">
        <v>367</v>
      </c>
      <c r="R167" s="17" t="s">
        <v>19</v>
      </c>
      <c r="S167" s="18">
        <v>0</v>
      </c>
      <c r="T167" s="19"/>
      <c r="U167" s="19">
        <v>0</v>
      </c>
    </row>
    <row r="168" spans="1:21" ht="42.75" x14ac:dyDescent="0.25">
      <c r="A168" s="10" t="s">
        <v>166</v>
      </c>
      <c r="B168" s="11">
        <v>48005894</v>
      </c>
      <c r="C168" s="12" t="s">
        <v>167</v>
      </c>
      <c r="D168" s="50">
        <v>7636721</v>
      </c>
      <c r="E168" s="11" t="s">
        <v>48</v>
      </c>
      <c r="F168" s="11">
        <v>2015</v>
      </c>
      <c r="G168" s="13" t="s">
        <v>18</v>
      </c>
      <c r="H168" s="14">
        <v>10.775</v>
      </c>
      <c r="I168" s="63">
        <v>10.775</v>
      </c>
      <c r="J168" s="63"/>
      <c r="K168" s="14"/>
      <c r="L168" s="14">
        <v>8276500</v>
      </c>
      <c r="M168" s="43"/>
      <c r="N168" s="15"/>
      <c r="O168" s="15"/>
      <c r="P168" s="16"/>
      <c r="Q168" s="16" t="s">
        <v>367</v>
      </c>
      <c r="R168" s="17" t="s">
        <v>19</v>
      </c>
      <c r="S168" s="18">
        <v>0</v>
      </c>
      <c r="T168" s="19"/>
      <c r="U168" s="19">
        <v>0</v>
      </c>
    </row>
    <row r="169" spans="1:21" ht="57" x14ac:dyDescent="0.25">
      <c r="A169" s="10" t="s">
        <v>168</v>
      </c>
      <c r="B169" s="11">
        <v>47997885</v>
      </c>
      <c r="C169" s="12" t="s">
        <v>169</v>
      </c>
      <c r="D169" s="50">
        <v>8253969</v>
      </c>
      <c r="E169" s="11" t="s">
        <v>64</v>
      </c>
      <c r="F169" s="11">
        <v>2015</v>
      </c>
      <c r="G169" s="13" t="s">
        <v>18</v>
      </c>
      <c r="H169" s="14">
        <v>2</v>
      </c>
      <c r="I169" s="63">
        <v>2</v>
      </c>
      <c r="J169" s="63"/>
      <c r="K169" s="14"/>
      <c r="L169" s="14">
        <v>1592383</v>
      </c>
      <c r="M169" s="43"/>
      <c r="N169" s="15"/>
      <c r="O169" s="15"/>
      <c r="P169" s="16"/>
      <c r="Q169" s="16" t="s">
        <v>368</v>
      </c>
      <c r="R169" s="17" t="s">
        <v>19</v>
      </c>
      <c r="S169" s="18">
        <v>0</v>
      </c>
      <c r="T169" s="19"/>
      <c r="U169" s="19">
        <v>0</v>
      </c>
    </row>
    <row r="170" spans="1:21" ht="38.25" x14ac:dyDescent="0.25">
      <c r="A170" s="10" t="s">
        <v>170</v>
      </c>
      <c r="B170" s="11">
        <v>42766796</v>
      </c>
      <c r="C170" s="12" t="s">
        <v>171</v>
      </c>
      <c r="D170" s="50">
        <v>1125474</v>
      </c>
      <c r="E170" s="11" t="s">
        <v>53</v>
      </c>
      <c r="F170" s="11">
        <v>2015</v>
      </c>
      <c r="G170" s="13" t="s">
        <v>18</v>
      </c>
      <c r="H170" s="14">
        <v>4.5350000000000001</v>
      </c>
      <c r="I170" s="63">
        <v>4.5350000000000001</v>
      </c>
      <c r="J170" s="63"/>
      <c r="K170" s="14"/>
      <c r="L170" s="14">
        <v>4069000</v>
      </c>
      <c r="M170" s="43"/>
      <c r="N170" s="15"/>
      <c r="O170" s="15"/>
      <c r="P170" s="16"/>
      <c r="Q170" s="16" t="s">
        <v>369</v>
      </c>
      <c r="R170" s="17" t="s">
        <v>19</v>
      </c>
      <c r="S170" s="18">
        <v>0</v>
      </c>
      <c r="T170" s="19"/>
      <c r="U170" s="19">
        <v>0</v>
      </c>
    </row>
    <row r="171" spans="1:21" ht="38.25" x14ac:dyDescent="0.25">
      <c r="A171" s="10" t="s">
        <v>170</v>
      </c>
      <c r="B171" s="11">
        <v>42766796</v>
      </c>
      <c r="C171" s="12" t="s">
        <v>171</v>
      </c>
      <c r="D171" s="50">
        <v>9257937</v>
      </c>
      <c r="E171" s="11" t="s">
        <v>45</v>
      </c>
      <c r="F171" s="11">
        <v>2015</v>
      </c>
      <c r="G171" s="13" t="s">
        <v>18</v>
      </c>
      <c r="H171" s="14">
        <v>4.6760000000000002</v>
      </c>
      <c r="I171" s="63">
        <v>4.6760000000000002</v>
      </c>
      <c r="J171" s="63"/>
      <c r="K171" s="14"/>
      <c r="L171" s="14">
        <v>4056000</v>
      </c>
      <c r="M171" s="43"/>
      <c r="N171" s="15"/>
      <c r="O171" s="15"/>
      <c r="P171" s="16"/>
      <c r="Q171" s="16" t="s">
        <v>369</v>
      </c>
      <c r="R171" s="17" t="s">
        <v>19</v>
      </c>
      <c r="S171" s="18">
        <v>0</v>
      </c>
      <c r="T171" s="19"/>
      <c r="U171" s="19">
        <v>0</v>
      </c>
    </row>
    <row r="172" spans="1:21" ht="38.25" x14ac:dyDescent="0.25">
      <c r="A172" s="10" t="s">
        <v>170</v>
      </c>
      <c r="B172" s="11">
        <v>42766796</v>
      </c>
      <c r="C172" s="12" t="s">
        <v>171</v>
      </c>
      <c r="D172" s="50">
        <v>9508464</v>
      </c>
      <c r="E172" s="11" t="s">
        <v>45</v>
      </c>
      <c r="F172" s="11">
        <v>2015</v>
      </c>
      <c r="G172" s="13" t="s">
        <v>18</v>
      </c>
      <c r="H172" s="14">
        <v>6.55</v>
      </c>
      <c r="I172" s="63">
        <v>6.55</v>
      </c>
      <c r="J172" s="63"/>
      <c r="K172" s="14"/>
      <c r="L172" s="14">
        <v>5141000</v>
      </c>
      <c r="M172" s="43"/>
      <c r="N172" s="15"/>
      <c r="O172" s="15"/>
      <c r="P172" s="16"/>
      <c r="Q172" s="16" t="s">
        <v>369</v>
      </c>
      <c r="R172" s="17" t="s">
        <v>19</v>
      </c>
      <c r="S172" s="18">
        <v>0</v>
      </c>
      <c r="T172" s="19"/>
      <c r="U172" s="19">
        <v>0</v>
      </c>
    </row>
    <row r="173" spans="1:21" ht="38.25" x14ac:dyDescent="0.25">
      <c r="A173" s="10" t="s">
        <v>170</v>
      </c>
      <c r="B173" s="11">
        <v>42766796</v>
      </c>
      <c r="C173" s="12" t="s">
        <v>171</v>
      </c>
      <c r="D173" s="50">
        <v>8303165</v>
      </c>
      <c r="E173" s="11" t="s">
        <v>32</v>
      </c>
      <c r="F173" s="11">
        <v>2015</v>
      </c>
      <c r="G173" s="13" t="s">
        <v>18</v>
      </c>
      <c r="H173" s="14">
        <v>2.9729999999999999</v>
      </c>
      <c r="I173" s="63">
        <v>2.9710000000000001</v>
      </c>
      <c r="J173" s="63"/>
      <c r="K173" s="14"/>
      <c r="L173" s="14">
        <v>2341000</v>
      </c>
      <c r="M173" s="43"/>
      <c r="N173" s="15"/>
      <c r="O173" s="15"/>
      <c r="P173" s="16"/>
      <c r="Q173" s="16" t="s">
        <v>369</v>
      </c>
      <c r="R173" s="17" t="s">
        <v>19</v>
      </c>
      <c r="S173" s="18">
        <v>0</v>
      </c>
      <c r="T173" s="19"/>
      <c r="U173" s="19">
        <v>0</v>
      </c>
    </row>
    <row r="174" spans="1:21" ht="38.25" x14ac:dyDescent="0.25">
      <c r="A174" s="10" t="s">
        <v>170</v>
      </c>
      <c r="B174" s="11">
        <v>42766796</v>
      </c>
      <c r="C174" s="12" t="s">
        <v>171</v>
      </c>
      <c r="D174" s="50">
        <v>3648753</v>
      </c>
      <c r="E174" s="11" t="s">
        <v>54</v>
      </c>
      <c r="F174" s="11">
        <v>2015</v>
      </c>
      <c r="G174" s="13" t="s">
        <v>18</v>
      </c>
      <c r="H174" s="14">
        <v>6.1989999999999998</v>
      </c>
      <c r="I174" s="63">
        <v>6.1989999999999998</v>
      </c>
      <c r="J174" s="63"/>
      <c r="K174" s="14"/>
      <c r="L174" s="14">
        <v>5368000</v>
      </c>
      <c r="M174" s="43"/>
      <c r="N174" s="15"/>
      <c r="O174" s="15"/>
      <c r="P174" s="16"/>
      <c r="Q174" s="16" t="s">
        <v>369</v>
      </c>
      <c r="R174" s="17" t="s">
        <v>19</v>
      </c>
      <c r="S174" s="18">
        <v>0</v>
      </c>
      <c r="T174" s="19"/>
      <c r="U174" s="19">
        <v>0</v>
      </c>
    </row>
    <row r="175" spans="1:21" ht="38.25" x14ac:dyDescent="0.25">
      <c r="A175" s="10" t="s">
        <v>170</v>
      </c>
      <c r="B175" s="11">
        <v>42766796</v>
      </c>
      <c r="C175" s="12" t="s">
        <v>171</v>
      </c>
      <c r="D175" s="50">
        <v>7457308</v>
      </c>
      <c r="E175" s="11" t="s">
        <v>17</v>
      </c>
      <c r="F175" s="11">
        <v>2015</v>
      </c>
      <c r="G175" s="13" t="s">
        <v>18</v>
      </c>
      <c r="H175" s="14">
        <v>6.351</v>
      </c>
      <c r="I175" s="63">
        <v>6.351</v>
      </c>
      <c r="J175" s="63"/>
      <c r="K175" s="14"/>
      <c r="L175" s="14">
        <v>5364000</v>
      </c>
      <c r="M175" s="43"/>
      <c r="N175" s="15"/>
      <c r="O175" s="15"/>
      <c r="P175" s="16"/>
      <c r="Q175" s="16" t="s">
        <v>369</v>
      </c>
      <c r="R175" s="17" t="s">
        <v>19</v>
      </c>
      <c r="S175" s="18">
        <v>0</v>
      </c>
      <c r="T175" s="19"/>
      <c r="U175" s="19">
        <v>0</v>
      </c>
    </row>
    <row r="176" spans="1:21" ht="38.25" x14ac:dyDescent="0.25">
      <c r="A176" s="10" t="s">
        <v>170</v>
      </c>
      <c r="B176" s="11">
        <v>42766796</v>
      </c>
      <c r="C176" s="12" t="s">
        <v>171</v>
      </c>
      <c r="D176" s="50">
        <v>3347641</v>
      </c>
      <c r="E176" s="11" t="s">
        <v>48</v>
      </c>
      <c r="F176" s="11">
        <v>2015</v>
      </c>
      <c r="G176" s="13" t="s">
        <v>18</v>
      </c>
      <c r="H176" s="14">
        <v>20.68</v>
      </c>
      <c r="I176" s="63">
        <v>20.68</v>
      </c>
      <c r="J176" s="63"/>
      <c r="K176" s="14"/>
      <c r="L176" s="14">
        <v>12425000</v>
      </c>
      <c r="M176" s="43"/>
      <c r="N176" s="15"/>
      <c r="O176" s="15"/>
      <c r="P176" s="16"/>
      <c r="Q176" s="16" t="s">
        <v>369</v>
      </c>
      <c r="R176" s="17" t="s">
        <v>19</v>
      </c>
      <c r="S176" s="18">
        <v>0</v>
      </c>
      <c r="T176" s="19"/>
      <c r="U176" s="19">
        <v>0</v>
      </c>
    </row>
    <row r="177" spans="1:21" ht="38.25" x14ac:dyDescent="0.25">
      <c r="A177" s="10" t="s">
        <v>170</v>
      </c>
      <c r="B177" s="11">
        <v>42766796</v>
      </c>
      <c r="C177" s="12" t="s">
        <v>171</v>
      </c>
      <c r="D177" s="53">
        <v>2919825</v>
      </c>
      <c r="E177" s="11" t="s">
        <v>76</v>
      </c>
      <c r="F177" s="11">
        <v>2017</v>
      </c>
      <c r="G177" s="13" t="s">
        <v>18</v>
      </c>
      <c r="H177" s="14">
        <v>2.4300000000000002</v>
      </c>
      <c r="I177" s="63">
        <v>2.4300000000000002</v>
      </c>
      <c r="J177" s="63"/>
      <c r="K177" s="14"/>
      <c r="L177" s="14">
        <v>2352000</v>
      </c>
      <c r="M177" s="43"/>
      <c r="N177" s="15"/>
      <c r="O177" s="15"/>
      <c r="P177" s="16"/>
      <c r="Q177" s="16" t="s">
        <v>369</v>
      </c>
      <c r="R177" s="17" t="s">
        <v>19</v>
      </c>
      <c r="S177" s="18">
        <v>0</v>
      </c>
      <c r="T177" s="19"/>
      <c r="U177" s="19">
        <v>0</v>
      </c>
    </row>
    <row r="178" spans="1:21" ht="42.75" x14ac:dyDescent="0.25">
      <c r="A178" s="10" t="s">
        <v>172</v>
      </c>
      <c r="B178" s="11">
        <v>70599858</v>
      </c>
      <c r="C178" s="12" t="s">
        <v>173</v>
      </c>
      <c r="D178" s="50">
        <v>4019091</v>
      </c>
      <c r="E178" s="11" t="s">
        <v>38</v>
      </c>
      <c r="F178" s="11">
        <v>2015</v>
      </c>
      <c r="G178" s="13" t="s">
        <v>22</v>
      </c>
      <c r="H178" s="14">
        <v>25</v>
      </c>
      <c r="I178" s="63">
        <v>25</v>
      </c>
      <c r="J178" s="63"/>
      <c r="K178" s="14"/>
      <c r="L178" s="14">
        <v>4967786</v>
      </c>
      <c r="M178" s="43"/>
      <c r="N178" s="15"/>
      <c r="O178" s="15"/>
      <c r="P178" s="16"/>
      <c r="Q178" s="16" t="s">
        <v>370</v>
      </c>
      <c r="R178" s="17" t="s">
        <v>19</v>
      </c>
      <c r="S178" s="18">
        <v>0</v>
      </c>
      <c r="T178" s="19"/>
      <c r="U178" s="19">
        <v>0</v>
      </c>
    </row>
    <row r="179" spans="1:21" ht="71.25" x14ac:dyDescent="0.25">
      <c r="A179" s="10" t="s">
        <v>174</v>
      </c>
      <c r="B179" s="11">
        <v>60774916</v>
      </c>
      <c r="C179" s="12" t="s">
        <v>175</v>
      </c>
      <c r="D179" s="50">
        <v>3101706</v>
      </c>
      <c r="E179" s="11" t="s">
        <v>176</v>
      </c>
      <c r="F179" s="11">
        <v>2015</v>
      </c>
      <c r="G179" s="13" t="s">
        <v>22</v>
      </c>
      <c r="H179" s="14">
        <v>65</v>
      </c>
      <c r="I179" s="63">
        <v>65</v>
      </c>
      <c r="J179" s="63"/>
      <c r="K179" s="14"/>
      <c r="L179" s="14">
        <v>13284180</v>
      </c>
      <c r="M179" s="43"/>
      <c r="N179" s="15"/>
      <c r="O179" s="15"/>
      <c r="P179" s="16"/>
      <c r="Q179" s="16" t="s">
        <v>371</v>
      </c>
      <c r="R179" s="17" t="s">
        <v>19</v>
      </c>
      <c r="S179" s="18">
        <v>0</v>
      </c>
      <c r="T179" s="19"/>
      <c r="U179" s="19">
        <v>0</v>
      </c>
    </row>
    <row r="180" spans="1:21" ht="42.75" x14ac:dyDescent="0.25">
      <c r="A180" s="10" t="s">
        <v>177</v>
      </c>
      <c r="B180" s="11">
        <v>63729521</v>
      </c>
      <c r="C180" s="12" t="s">
        <v>178</v>
      </c>
      <c r="D180" s="50">
        <v>1064458</v>
      </c>
      <c r="E180" s="11" t="s">
        <v>45</v>
      </c>
      <c r="F180" s="11">
        <v>2015</v>
      </c>
      <c r="G180" s="13" t="s">
        <v>18</v>
      </c>
      <c r="H180" s="14">
        <v>9.4</v>
      </c>
      <c r="I180" s="63">
        <v>9.4</v>
      </c>
      <c r="J180" s="63"/>
      <c r="K180" s="14"/>
      <c r="L180" s="14">
        <v>7382134</v>
      </c>
      <c r="M180" s="43"/>
      <c r="N180" s="15"/>
      <c r="O180" s="15"/>
      <c r="P180" s="16"/>
      <c r="Q180" s="16" t="s">
        <v>372</v>
      </c>
      <c r="R180" s="17" t="s">
        <v>19</v>
      </c>
      <c r="S180" s="18">
        <v>0</v>
      </c>
      <c r="T180" s="19"/>
      <c r="U180" s="19">
        <v>0</v>
      </c>
    </row>
    <row r="181" spans="1:21" ht="42.75" x14ac:dyDescent="0.25">
      <c r="A181" s="12" t="s">
        <v>179</v>
      </c>
      <c r="B181" s="11">
        <v>27041972</v>
      </c>
      <c r="C181" s="31" t="s">
        <v>180</v>
      </c>
      <c r="D181" s="50">
        <v>3277328</v>
      </c>
      <c r="E181" s="11" t="s">
        <v>42</v>
      </c>
      <c r="F181" s="11">
        <v>2015</v>
      </c>
      <c r="G181" s="13" t="s">
        <v>18</v>
      </c>
      <c r="H181" s="14">
        <v>8</v>
      </c>
      <c r="I181" s="63">
        <v>8</v>
      </c>
      <c r="J181" s="63"/>
      <c r="K181" s="14"/>
      <c r="L181" s="14">
        <v>7106900</v>
      </c>
      <c r="M181" s="43"/>
      <c r="N181" s="15"/>
      <c r="O181" s="15"/>
      <c r="P181" s="16"/>
      <c r="Q181" s="16" t="s">
        <v>373</v>
      </c>
      <c r="R181" s="17" t="s">
        <v>19</v>
      </c>
      <c r="S181" s="18">
        <v>0</v>
      </c>
      <c r="T181" s="19"/>
      <c r="U181" s="19">
        <v>0</v>
      </c>
    </row>
    <row r="182" spans="1:21" ht="42.75" x14ac:dyDescent="0.25">
      <c r="A182" s="23" t="s">
        <v>179</v>
      </c>
      <c r="B182" s="24">
        <v>27041972</v>
      </c>
      <c r="C182" s="32" t="s">
        <v>180</v>
      </c>
      <c r="D182" s="52">
        <v>3213690</v>
      </c>
      <c r="E182" s="24" t="s">
        <v>76</v>
      </c>
      <c r="F182" s="24">
        <v>2018</v>
      </c>
      <c r="G182" s="26" t="s">
        <v>18</v>
      </c>
      <c r="H182" s="14">
        <v>3</v>
      </c>
      <c r="I182" s="63">
        <v>3</v>
      </c>
      <c r="J182" s="63"/>
      <c r="K182" s="14"/>
      <c r="L182" s="14">
        <v>2247000</v>
      </c>
      <c r="M182" s="45"/>
      <c r="N182" s="27"/>
      <c r="O182" s="27"/>
      <c r="P182" s="29"/>
      <c r="Q182" s="16" t="s">
        <v>373</v>
      </c>
      <c r="R182" s="30" t="s">
        <v>19</v>
      </c>
      <c r="S182" s="18">
        <v>0</v>
      </c>
      <c r="T182" s="18"/>
      <c r="U182" s="19">
        <v>0</v>
      </c>
    </row>
    <row r="183" spans="1:21" ht="42.75" x14ac:dyDescent="0.25">
      <c r="A183" s="10" t="s">
        <v>181</v>
      </c>
      <c r="B183" s="11">
        <v>29393647</v>
      </c>
      <c r="C183" s="12" t="s">
        <v>182</v>
      </c>
      <c r="D183" s="50">
        <v>7771226</v>
      </c>
      <c r="E183" s="11" t="s">
        <v>45</v>
      </c>
      <c r="F183" s="11">
        <v>2015</v>
      </c>
      <c r="G183" s="13" t="s">
        <v>18</v>
      </c>
      <c r="H183" s="14">
        <v>11</v>
      </c>
      <c r="I183" s="63">
        <v>11</v>
      </c>
      <c r="J183" s="63"/>
      <c r="K183" s="14"/>
      <c r="L183" s="14">
        <v>6968800</v>
      </c>
      <c r="M183" s="43"/>
      <c r="N183" s="15"/>
      <c r="O183" s="15"/>
      <c r="P183" s="16"/>
      <c r="Q183" s="16" t="s">
        <v>374</v>
      </c>
      <c r="R183" s="17" t="s">
        <v>19</v>
      </c>
      <c r="S183" s="18">
        <v>0</v>
      </c>
      <c r="T183" s="19"/>
      <c r="U183" s="19">
        <v>0</v>
      </c>
    </row>
    <row r="184" spans="1:21" ht="42.75" x14ac:dyDescent="0.25">
      <c r="A184" s="10" t="s">
        <v>181</v>
      </c>
      <c r="B184" s="11">
        <v>29393647</v>
      </c>
      <c r="C184" s="12" t="s">
        <v>182</v>
      </c>
      <c r="D184" s="50">
        <v>5556166</v>
      </c>
      <c r="E184" s="11" t="s">
        <v>47</v>
      </c>
      <c r="F184" s="11">
        <v>2017</v>
      </c>
      <c r="G184" s="13" t="s">
        <v>22</v>
      </c>
      <c r="H184" s="14">
        <v>5</v>
      </c>
      <c r="I184" s="63">
        <v>5</v>
      </c>
      <c r="J184" s="63"/>
      <c r="K184" s="14"/>
      <c r="L184" s="14">
        <v>1267500</v>
      </c>
      <c r="M184" s="43"/>
      <c r="N184" s="15"/>
      <c r="O184" s="15"/>
      <c r="P184" s="16"/>
      <c r="Q184" s="16" t="s">
        <v>374</v>
      </c>
      <c r="R184" s="17" t="s">
        <v>19</v>
      </c>
      <c r="S184" s="18">
        <v>0</v>
      </c>
      <c r="T184" s="19"/>
      <c r="U184" s="19">
        <v>0</v>
      </c>
    </row>
    <row r="185" spans="1:21" ht="42.75" x14ac:dyDescent="0.25">
      <c r="A185" s="10" t="s">
        <v>183</v>
      </c>
      <c r="B185" s="11">
        <v>28553187</v>
      </c>
      <c r="C185" s="12" t="s">
        <v>184</v>
      </c>
      <c r="D185" s="50">
        <v>5002960</v>
      </c>
      <c r="E185" s="11" t="s">
        <v>53</v>
      </c>
      <c r="F185" s="11">
        <v>2015</v>
      </c>
      <c r="G185" s="13" t="s">
        <v>18</v>
      </c>
      <c r="H185" s="14">
        <v>4.9489999999999998</v>
      </c>
      <c r="I185" s="63">
        <v>4.9489999999999998</v>
      </c>
      <c r="J185" s="63"/>
      <c r="K185" s="14"/>
      <c r="L185" s="14">
        <v>3495000</v>
      </c>
      <c r="M185" s="43"/>
      <c r="N185" s="15"/>
      <c r="O185" s="15"/>
      <c r="P185" s="16"/>
      <c r="Q185" s="16" t="s">
        <v>375</v>
      </c>
      <c r="R185" s="17" t="s">
        <v>19</v>
      </c>
      <c r="S185" s="18">
        <v>0</v>
      </c>
      <c r="T185" s="19"/>
      <c r="U185" s="19">
        <v>0</v>
      </c>
    </row>
    <row r="186" spans="1:21" ht="42.75" x14ac:dyDescent="0.25">
      <c r="A186" s="10" t="s">
        <v>185</v>
      </c>
      <c r="B186" s="11">
        <v>66743192</v>
      </c>
      <c r="C186" s="12" t="s">
        <v>186</v>
      </c>
      <c r="D186" s="50">
        <v>9567487</v>
      </c>
      <c r="E186" s="11" t="s">
        <v>69</v>
      </c>
      <c r="F186" s="11">
        <v>2015</v>
      </c>
      <c r="G186" s="13" t="s">
        <v>18</v>
      </c>
      <c r="H186" s="14">
        <v>3.625</v>
      </c>
      <c r="I186" s="63">
        <v>3.625</v>
      </c>
      <c r="J186" s="63"/>
      <c r="K186" s="14"/>
      <c r="L186" s="14">
        <v>2732312</v>
      </c>
      <c r="M186" s="43"/>
      <c r="N186" s="15"/>
      <c r="O186" s="15"/>
      <c r="P186" s="16"/>
      <c r="Q186" s="16" t="s">
        <v>376</v>
      </c>
      <c r="R186" s="17" t="s">
        <v>19</v>
      </c>
      <c r="S186" s="18">
        <v>0</v>
      </c>
      <c r="T186" s="19"/>
      <c r="U186" s="19">
        <v>0</v>
      </c>
    </row>
    <row r="187" spans="1:21" ht="87" customHeight="1" x14ac:dyDescent="0.25">
      <c r="A187" s="10" t="s">
        <v>185</v>
      </c>
      <c r="B187" s="11">
        <v>66743192</v>
      </c>
      <c r="C187" s="12" t="s">
        <v>186</v>
      </c>
      <c r="D187" s="50">
        <v>2932606</v>
      </c>
      <c r="E187" s="11" t="s">
        <v>25</v>
      </c>
      <c r="F187" s="11">
        <v>2015</v>
      </c>
      <c r="G187" s="13" t="s">
        <v>18</v>
      </c>
      <c r="H187" s="14">
        <v>3</v>
      </c>
      <c r="I187" s="63">
        <v>3</v>
      </c>
      <c r="J187" s="63"/>
      <c r="K187" s="14"/>
      <c r="L187" s="14">
        <v>2954020</v>
      </c>
      <c r="M187" s="43"/>
      <c r="N187" s="15"/>
      <c r="O187" s="15"/>
      <c r="P187" s="16"/>
      <c r="Q187" s="16" t="s">
        <v>376</v>
      </c>
      <c r="R187" s="17" t="s">
        <v>19</v>
      </c>
      <c r="S187" s="18">
        <v>0</v>
      </c>
      <c r="T187" s="19"/>
      <c r="U187" s="19">
        <v>0</v>
      </c>
    </row>
    <row r="188" spans="1:21" ht="42.75" x14ac:dyDescent="0.25">
      <c r="A188" s="10" t="s">
        <v>185</v>
      </c>
      <c r="B188" s="11">
        <v>66743192</v>
      </c>
      <c r="C188" s="12" t="s">
        <v>186</v>
      </c>
      <c r="D188" s="50">
        <v>4614010</v>
      </c>
      <c r="E188" s="11" t="s">
        <v>32</v>
      </c>
      <c r="F188" s="11">
        <v>2019</v>
      </c>
      <c r="G188" s="13" t="s">
        <v>18</v>
      </c>
      <c r="H188" s="14">
        <v>1.3</v>
      </c>
      <c r="I188" s="63">
        <v>1.3</v>
      </c>
      <c r="J188" s="63"/>
      <c r="K188" s="14"/>
      <c r="L188" s="14">
        <v>1749156</v>
      </c>
      <c r="M188" s="43"/>
      <c r="N188" s="15"/>
      <c r="O188" s="15"/>
      <c r="P188" s="16"/>
      <c r="Q188" s="16" t="s">
        <v>376</v>
      </c>
      <c r="R188" s="17" t="s">
        <v>19</v>
      </c>
      <c r="S188" s="18">
        <v>0</v>
      </c>
      <c r="T188" s="19"/>
      <c r="U188" s="19">
        <v>0</v>
      </c>
    </row>
    <row r="189" spans="1:21" ht="42.75" x14ac:dyDescent="0.25">
      <c r="A189" s="10" t="s">
        <v>185</v>
      </c>
      <c r="B189" s="11">
        <v>66743192</v>
      </c>
      <c r="C189" s="12" t="s">
        <v>186</v>
      </c>
      <c r="D189" s="50">
        <v>1403846</v>
      </c>
      <c r="E189" s="11" t="s">
        <v>29</v>
      </c>
      <c r="F189" s="11">
        <v>2015</v>
      </c>
      <c r="G189" s="13" t="s">
        <v>18</v>
      </c>
      <c r="H189" s="14">
        <v>3.5</v>
      </c>
      <c r="I189" s="63">
        <v>3.5</v>
      </c>
      <c r="J189" s="63"/>
      <c r="K189" s="14"/>
      <c r="L189" s="14">
        <v>2942903</v>
      </c>
      <c r="M189" s="43"/>
      <c r="N189" s="15"/>
      <c r="O189" s="15"/>
      <c r="P189" s="16"/>
      <c r="Q189" s="16" t="s">
        <v>376</v>
      </c>
      <c r="R189" s="17" t="s">
        <v>19</v>
      </c>
      <c r="S189" s="18">
        <v>0</v>
      </c>
      <c r="T189" s="19"/>
      <c r="U189" s="19">
        <v>0</v>
      </c>
    </row>
    <row r="190" spans="1:21" ht="42.75" x14ac:dyDescent="0.25">
      <c r="A190" s="10" t="s">
        <v>187</v>
      </c>
      <c r="B190" s="11">
        <v>70890595</v>
      </c>
      <c r="C190" s="12" t="s">
        <v>188</v>
      </c>
      <c r="D190" s="50">
        <v>6085733</v>
      </c>
      <c r="E190" s="11" t="s">
        <v>45</v>
      </c>
      <c r="F190" s="11">
        <v>2015</v>
      </c>
      <c r="G190" s="13" t="s">
        <v>18</v>
      </c>
      <c r="H190" s="14">
        <v>3.5</v>
      </c>
      <c r="I190" s="63">
        <v>3.46</v>
      </c>
      <c r="J190" s="63"/>
      <c r="K190" s="14"/>
      <c r="L190" s="14">
        <v>3577000</v>
      </c>
      <c r="M190" s="43"/>
      <c r="N190" s="15"/>
      <c r="O190" s="15"/>
      <c r="P190" s="16"/>
      <c r="Q190" s="16" t="s">
        <v>377</v>
      </c>
      <c r="R190" s="17" t="s">
        <v>19</v>
      </c>
      <c r="S190" s="18">
        <v>1</v>
      </c>
      <c r="T190" s="19"/>
      <c r="U190" s="19">
        <v>0</v>
      </c>
    </row>
    <row r="191" spans="1:21" ht="42.75" x14ac:dyDescent="0.25">
      <c r="A191" s="10" t="s">
        <v>187</v>
      </c>
      <c r="B191" s="11">
        <v>70890595</v>
      </c>
      <c r="C191" s="12" t="s">
        <v>188</v>
      </c>
      <c r="D191" s="50">
        <v>7233713</v>
      </c>
      <c r="E191" s="11" t="s">
        <v>45</v>
      </c>
      <c r="F191" s="11">
        <v>2015</v>
      </c>
      <c r="G191" s="13" t="s">
        <v>18</v>
      </c>
      <c r="H191" s="14">
        <v>2.41</v>
      </c>
      <c r="I191" s="63">
        <v>2.41</v>
      </c>
      <c r="J191" s="63"/>
      <c r="K191" s="14"/>
      <c r="L191" s="14">
        <v>3948000</v>
      </c>
      <c r="M191" s="43"/>
      <c r="N191" s="15"/>
      <c r="O191" s="15"/>
      <c r="P191" s="16"/>
      <c r="Q191" s="16" t="s">
        <v>377</v>
      </c>
      <c r="R191" s="17" t="s">
        <v>19</v>
      </c>
      <c r="S191" s="18">
        <v>1</v>
      </c>
      <c r="T191" s="19"/>
      <c r="U191" s="19">
        <v>0</v>
      </c>
    </row>
    <row r="192" spans="1:21" ht="42.75" x14ac:dyDescent="0.25">
      <c r="A192" s="10" t="s">
        <v>187</v>
      </c>
      <c r="B192" s="11">
        <v>70890595</v>
      </c>
      <c r="C192" s="12" t="s">
        <v>188</v>
      </c>
      <c r="D192" s="50">
        <v>6008321</v>
      </c>
      <c r="E192" s="11" t="s">
        <v>37</v>
      </c>
      <c r="F192" s="11">
        <v>2015</v>
      </c>
      <c r="G192" s="13" t="s">
        <v>22</v>
      </c>
      <c r="H192" s="14">
        <v>30</v>
      </c>
      <c r="I192" s="63">
        <v>30</v>
      </c>
      <c r="J192" s="63"/>
      <c r="K192" s="14"/>
      <c r="L192" s="14">
        <v>32418500</v>
      </c>
      <c r="M192" s="43"/>
      <c r="N192" s="15"/>
      <c r="O192" s="15"/>
      <c r="P192" s="16"/>
      <c r="Q192" s="16" t="s">
        <v>377</v>
      </c>
      <c r="R192" s="17" t="s">
        <v>19</v>
      </c>
      <c r="S192" s="18">
        <v>1</v>
      </c>
      <c r="T192" s="19"/>
      <c r="U192" s="19">
        <v>0</v>
      </c>
    </row>
    <row r="193" spans="1:21" ht="42.75" x14ac:dyDescent="0.25">
      <c r="A193" s="10" t="s">
        <v>187</v>
      </c>
      <c r="B193" s="11">
        <v>70890595</v>
      </c>
      <c r="C193" s="12" t="s">
        <v>188</v>
      </c>
      <c r="D193" s="50">
        <v>2034728</v>
      </c>
      <c r="E193" s="11" t="s">
        <v>47</v>
      </c>
      <c r="F193" s="11">
        <v>2015</v>
      </c>
      <c r="G193" s="13" t="s">
        <v>22</v>
      </c>
      <c r="H193" s="14">
        <v>16</v>
      </c>
      <c r="I193" s="63">
        <v>16</v>
      </c>
      <c r="J193" s="63"/>
      <c r="K193" s="14"/>
      <c r="L193" s="14">
        <v>4381000</v>
      </c>
      <c r="M193" s="43"/>
      <c r="N193" s="15"/>
      <c r="O193" s="15"/>
      <c r="P193" s="16"/>
      <c r="Q193" s="16" t="s">
        <v>377</v>
      </c>
      <c r="R193" s="17" t="s">
        <v>19</v>
      </c>
      <c r="S193" s="18">
        <v>1</v>
      </c>
      <c r="T193" s="19"/>
      <c r="U193" s="19">
        <v>0</v>
      </c>
    </row>
    <row r="194" spans="1:21" ht="42.75" x14ac:dyDescent="0.25">
      <c r="A194" s="10" t="s">
        <v>187</v>
      </c>
      <c r="B194" s="11">
        <v>70890595</v>
      </c>
      <c r="C194" s="12" t="s">
        <v>188</v>
      </c>
      <c r="D194" s="50">
        <v>9044010</v>
      </c>
      <c r="E194" s="11" t="s">
        <v>55</v>
      </c>
      <c r="F194" s="11">
        <v>2015</v>
      </c>
      <c r="G194" s="13" t="s">
        <v>18</v>
      </c>
      <c r="H194" s="14">
        <v>3.09</v>
      </c>
      <c r="I194" s="63">
        <v>3.03</v>
      </c>
      <c r="J194" s="63"/>
      <c r="K194" s="14"/>
      <c r="L194" s="14">
        <v>2039000</v>
      </c>
      <c r="M194" s="43"/>
      <c r="N194" s="15"/>
      <c r="O194" s="15"/>
      <c r="P194" s="16"/>
      <c r="Q194" s="16" t="s">
        <v>377</v>
      </c>
      <c r="R194" s="17" t="s">
        <v>19</v>
      </c>
      <c r="S194" s="18">
        <v>1</v>
      </c>
      <c r="T194" s="19"/>
      <c r="U194" s="19">
        <v>0</v>
      </c>
    </row>
    <row r="195" spans="1:21" ht="42.75" x14ac:dyDescent="0.25">
      <c r="A195" s="10" t="s">
        <v>187</v>
      </c>
      <c r="B195" s="11">
        <v>70890595</v>
      </c>
      <c r="C195" s="12" t="s">
        <v>188</v>
      </c>
      <c r="D195" s="50">
        <v>6682015</v>
      </c>
      <c r="E195" s="11" t="s">
        <v>189</v>
      </c>
      <c r="F195" s="11">
        <v>2015</v>
      </c>
      <c r="G195" s="13" t="s">
        <v>22</v>
      </c>
      <c r="H195" s="14">
        <v>6</v>
      </c>
      <c r="I195" s="63">
        <v>6</v>
      </c>
      <c r="J195" s="63"/>
      <c r="K195" s="14"/>
      <c r="L195" s="14">
        <v>4937000</v>
      </c>
      <c r="M195" s="43"/>
      <c r="N195" s="15"/>
      <c r="O195" s="15"/>
      <c r="P195" s="16"/>
      <c r="Q195" s="16" t="s">
        <v>377</v>
      </c>
      <c r="R195" s="17" t="s">
        <v>19</v>
      </c>
      <c r="S195" s="18">
        <v>1</v>
      </c>
      <c r="T195" s="19"/>
      <c r="U195" s="19">
        <v>0</v>
      </c>
    </row>
    <row r="196" spans="1:21" ht="42.75" x14ac:dyDescent="0.25">
      <c r="A196" s="22" t="s">
        <v>190</v>
      </c>
      <c r="B196" s="11">
        <v>44053991</v>
      </c>
      <c r="C196" s="12" t="s">
        <v>191</v>
      </c>
      <c r="D196" s="50">
        <v>3361845</v>
      </c>
      <c r="E196" s="11" t="s">
        <v>45</v>
      </c>
      <c r="F196" s="11">
        <v>2015</v>
      </c>
      <c r="G196" s="13" t="s">
        <v>18</v>
      </c>
      <c r="H196" s="14">
        <v>11.265000000000001</v>
      </c>
      <c r="I196" s="63">
        <v>11.265000000000001</v>
      </c>
      <c r="J196" s="63"/>
      <c r="K196" s="14"/>
      <c r="L196" s="14">
        <v>6797760</v>
      </c>
      <c r="M196" s="43"/>
      <c r="N196" s="15"/>
      <c r="O196" s="15"/>
      <c r="P196" s="16"/>
      <c r="Q196" s="16" t="s">
        <v>378</v>
      </c>
      <c r="R196" s="17" t="s">
        <v>19</v>
      </c>
      <c r="S196" s="18">
        <v>0</v>
      </c>
      <c r="T196" s="19"/>
      <c r="U196" s="19">
        <v>0</v>
      </c>
    </row>
    <row r="197" spans="1:21" ht="42.75" x14ac:dyDescent="0.25">
      <c r="A197" s="22" t="s">
        <v>190</v>
      </c>
      <c r="B197" s="11">
        <v>44053991</v>
      </c>
      <c r="C197" s="12" t="s">
        <v>191</v>
      </c>
      <c r="D197" s="50">
        <v>7845129</v>
      </c>
      <c r="E197" s="11" t="s">
        <v>47</v>
      </c>
      <c r="F197" s="11">
        <v>2016</v>
      </c>
      <c r="G197" s="13" t="s">
        <v>22</v>
      </c>
      <c r="H197" s="14">
        <v>14</v>
      </c>
      <c r="I197" s="63">
        <v>14</v>
      </c>
      <c r="J197" s="63"/>
      <c r="K197" s="14"/>
      <c r="L197" s="14">
        <v>2300200</v>
      </c>
      <c r="M197" s="43"/>
      <c r="N197" s="15"/>
      <c r="O197" s="15"/>
      <c r="P197" s="16"/>
      <c r="Q197" s="16" t="s">
        <v>378</v>
      </c>
      <c r="R197" s="17" t="s">
        <v>19</v>
      </c>
      <c r="S197" s="18">
        <v>0</v>
      </c>
      <c r="T197" s="19"/>
      <c r="U197" s="19">
        <v>0</v>
      </c>
    </row>
    <row r="198" spans="1:21" ht="42.75" x14ac:dyDescent="0.25">
      <c r="A198" s="22" t="s">
        <v>190</v>
      </c>
      <c r="B198" s="11">
        <v>44053991</v>
      </c>
      <c r="C198" s="12" t="s">
        <v>191</v>
      </c>
      <c r="D198" s="50">
        <v>1178467</v>
      </c>
      <c r="E198" s="11" t="s">
        <v>144</v>
      </c>
      <c r="F198" s="11">
        <v>2016</v>
      </c>
      <c r="G198" s="13" t="s">
        <v>18</v>
      </c>
      <c r="H198" s="14">
        <v>1.4</v>
      </c>
      <c r="I198" s="63">
        <v>1.4</v>
      </c>
      <c r="J198" s="63"/>
      <c r="K198" s="14"/>
      <c r="L198" s="14">
        <v>1946880</v>
      </c>
      <c r="M198" s="43"/>
      <c r="N198" s="15"/>
      <c r="O198" s="15"/>
      <c r="P198" s="16"/>
      <c r="Q198" s="16" t="s">
        <v>378</v>
      </c>
      <c r="R198" s="17" t="s">
        <v>19</v>
      </c>
      <c r="S198" s="18">
        <v>0</v>
      </c>
      <c r="T198" s="19"/>
      <c r="U198" s="19">
        <v>0</v>
      </c>
    </row>
    <row r="199" spans="1:21" ht="42.75" x14ac:dyDescent="0.25">
      <c r="A199" s="10" t="s">
        <v>192</v>
      </c>
      <c r="B199" s="11">
        <v>26708451</v>
      </c>
      <c r="C199" s="12" t="s">
        <v>193</v>
      </c>
      <c r="D199" s="50">
        <v>1577569</v>
      </c>
      <c r="E199" s="11" t="s">
        <v>17</v>
      </c>
      <c r="F199" s="11">
        <v>2015</v>
      </c>
      <c r="G199" s="13" t="s">
        <v>18</v>
      </c>
      <c r="H199" s="14">
        <v>16.5</v>
      </c>
      <c r="I199" s="63">
        <v>16.5</v>
      </c>
      <c r="J199" s="63"/>
      <c r="K199" s="14"/>
      <c r="L199" s="14">
        <v>10874500</v>
      </c>
      <c r="M199" s="43"/>
      <c r="N199" s="15"/>
      <c r="O199" s="15"/>
      <c r="P199" s="16"/>
      <c r="Q199" s="16" t="s">
        <v>379</v>
      </c>
      <c r="R199" s="17" t="s">
        <v>19</v>
      </c>
      <c r="S199" s="18">
        <v>0</v>
      </c>
      <c r="T199" s="19"/>
      <c r="U199" s="19">
        <v>0</v>
      </c>
    </row>
    <row r="200" spans="1:21" ht="42.75" x14ac:dyDescent="0.25">
      <c r="A200" s="10" t="s">
        <v>192</v>
      </c>
      <c r="B200" s="11">
        <v>26708451</v>
      </c>
      <c r="C200" s="12" t="s">
        <v>193</v>
      </c>
      <c r="D200" s="50">
        <v>2229881</v>
      </c>
      <c r="E200" s="11" t="s">
        <v>64</v>
      </c>
      <c r="F200" s="11">
        <v>2015</v>
      </c>
      <c r="G200" s="13" t="s">
        <v>18</v>
      </c>
      <c r="H200" s="14">
        <v>4.0990000000000002</v>
      </c>
      <c r="I200" s="63">
        <v>4.0990000000000002</v>
      </c>
      <c r="J200" s="63"/>
      <c r="K200" s="14"/>
      <c r="L200" s="14">
        <v>2700000</v>
      </c>
      <c r="M200" s="43"/>
      <c r="N200" s="15"/>
      <c r="O200" s="15"/>
      <c r="P200" s="16"/>
      <c r="Q200" s="16" t="s">
        <v>379</v>
      </c>
      <c r="R200" s="17" t="s">
        <v>19</v>
      </c>
      <c r="S200" s="18">
        <v>0</v>
      </c>
      <c r="T200" s="19"/>
      <c r="U200" s="19">
        <v>0</v>
      </c>
    </row>
    <row r="201" spans="1:21" ht="85.5" x14ac:dyDescent="0.25">
      <c r="A201" s="10" t="s">
        <v>192</v>
      </c>
      <c r="B201" s="11">
        <v>26708451</v>
      </c>
      <c r="C201" s="12" t="s">
        <v>193</v>
      </c>
      <c r="D201" s="50">
        <v>4546630</v>
      </c>
      <c r="E201" s="11" t="s">
        <v>161</v>
      </c>
      <c r="F201" s="11">
        <v>2015</v>
      </c>
      <c r="G201" s="13" t="s">
        <v>18</v>
      </c>
      <c r="H201" s="14">
        <v>0.5</v>
      </c>
      <c r="I201" s="63">
        <v>0.5</v>
      </c>
      <c r="J201" s="63"/>
      <c r="K201" s="14"/>
      <c r="L201" s="14">
        <v>449200</v>
      </c>
      <c r="M201" s="43"/>
      <c r="N201" s="15"/>
      <c r="O201" s="15"/>
      <c r="P201" s="16"/>
      <c r="Q201" s="16" t="s">
        <v>379</v>
      </c>
      <c r="R201" s="17" t="s">
        <v>19</v>
      </c>
      <c r="S201" s="18">
        <v>0</v>
      </c>
      <c r="T201" s="19"/>
      <c r="U201" s="19">
        <v>0</v>
      </c>
    </row>
    <row r="202" spans="1:21" ht="42.75" x14ac:dyDescent="0.25">
      <c r="A202" s="10" t="s">
        <v>194</v>
      </c>
      <c r="B202" s="11">
        <v>296244</v>
      </c>
      <c r="C202" s="12" t="s">
        <v>195</v>
      </c>
      <c r="D202" s="50">
        <v>9130072</v>
      </c>
      <c r="E202" s="11" t="s">
        <v>48</v>
      </c>
      <c r="F202" s="11">
        <v>2015</v>
      </c>
      <c r="G202" s="13" t="s">
        <v>18</v>
      </c>
      <c r="H202" s="14">
        <v>5.3</v>
      </c>
      <c r="I202" s="63">
        <v>5.3</v>
      </c>
      <c r="J202" s="63"/>
      <c r="K202" s="14"/>
      <c r="L202" s="14">
        <v>4000000</v>
      </c>
      <c r="M202" s="43"/>
      <c r="N202" s="15"/>
      <c r="O202" s="15"/>
      <c r="P202" s="16"/>
      <c r="Q202" s="16" t="s">
        <v>380</v>
      </c>
      <c r="R202" s="17" t="s">
        <v>19</v>
      </c>
      <c r="S202" s="18">
        <v>0</v>
      </c>
      <c r="T202" s="19"/>
      <c r="U202" s="19">
        <v>0</v>
      </c>
    </row>
    <row r="203" spans="1:21" ht="57" x14ac:dyDescent="0.25">
      <c r="A203" s="10" t="s">
        <v>196</v>
      </c>
      <c r="B203" s="11">
        <v>301078</v>
      </c>
      <c r="C203" s="12" t="s">
        <v>197</v>
      </c>
      <c r="D203" s="50">
        <v>8717119</v>
      </c>
      <c r="E203" s="11" t="s">
        <v>48</v>
      </c>
      <c r="F203" s="11">
        <v>2015</v>
      </c>
      <c r="G203" s="13" t="s">
        <v>18</v>
      </c>
      <c r="H203" s="14">
        <v>2.9</v>
      </c>
      <c r="I203" s="63">
        <v>2.9</v>
      </c>
      <c r="J203" s="63"/>
      <c r="K203" s="14"/>
      <c r="L203" s="14">
        <v>1330000</v>
      </c>
      <c r="M203" s="43"/>
      <c r="N203" s="15"/>
      <c r="O203" s="15"/>
      <c r="P203" s="16"/>
      <c r="Q203" s="16" t="s">
        <v>381</v>
      </c>
      <c r="R203" s="17" t="s">
        <v>19</v>
      </c>
      <c r="S203" s="18">
        <v>0</v>
      </c>
      <c r="T203" s="19"/>
      <c r="U203" s="19">
        <v>0</v>
      </c>
    </row>
    <row r="204" spans="1:21" ht="42.75" x14ac:dyDescent="0.25">
      <c r="A204" s="10" t="s">
        <v>198</v>
      </c>
      <c r="B204" s="11">
        <v>301329</v>
      </c>
      <c r="C204" s="12" t="s">
        <v>199</v>
      </c>
      <c r="D204" s="50">
        <v>2187547</v>
      </c>
      <c r="E204" s="11" t="s">
        <v>48</v>
      </c>
      <c r="F204" s="11">
        <v>2015</v>
      </c>
      <c r="G204" s="13" t="s">
        <v>18</v>
      </c>
      <c r="H204" s="14">
        <v>2.1429999999999998</v>
      </c>
      <c r="I204" s="63">
        <v>2.1429999999999998</v>
      </c>
      <c r="J204" s="63"/>
      <c r="K204" s="14"/>
      <c r="L204" s="14">
        <v>853800</v>
      </c>
      <c r="M204" s="43"/>
      <c r="N204" s="15"/>
      <c r="O204" s="15"/>
      <c r="P204" s="16"/>
      <c r="Q204" s="16" t="s">
        <v>382</v>
      </c>
      <c r="R204" s="17" t="s">
        <v>19</v>
      </c>
      <c r="S204" s="18">
        <v>0</v>
      </c>
      <c r="T204" s="19"/>
      <c r="U204" s="19">
        <v>0</v>
      </c>
    </row>
    <row r="205" spans="1:21" ht="91.5" customHeight="1" x14ac:dyDescent="0.25">
      <c r="A205" s="12" t="s">
        <v>200</v>
      </c>
      <c r="B205" s="11">
        <v>70856478</v>
      </c>
      <c r="C205" s="12" t="s">
        <v>201</v>
      </c>
      <c r="D205" s="50">
        <v>2888527</v>
      </c>
      <c r="E205" s="11" t="s">
        <v>32</v>
      </c>
      <c r="F205" s="11">
        <v>2016</v>
      </c>
      <c r="G205" s="13" t="s">
        <v>18</v>
      </c>
      <c r="H205" s="14">
        <v>1</v>
      </c>
      <c r="I205" s="63">
        <f>H205</f>
        <v>1</v>
      </c>
      <c r="J205" s="63"/>
      <c r="K205" s="14"/>
      <c r="L205" s="14">
        <v>0</v>
      </c>
      <c r="M205" s="43"/>
      <c r="N205" s="15"/>
      <c r="O205" s="15"/>
      <c r="P205" s="16"/>
      <c r="Q205" s="16" t="s">
        <v>383</v>
      </c>
      <c r="R205" s="17" t="s">
        <v>41</v>
      </c>
      <c r="S205" s="18">
        <v>0</v>
      </c>
      <c r="T205" s="19"/>
      <c r="U205" s="19">
        <v>0</v>
      </c>
    </row>
    <row r="206" spans="1:21" ht="42.75" x14ac:dyDescent="0.25">
      <c r="A206" s="23" t="s">
        <v>202</v>
      </c>
      <c r="B206" s="24">
        <v>4871243</v>
      </c>
      <c r="C206" s="23" t="s">
        <v>203</v>
      </c>
      <c r="D206" s="52">
        <v>5984648</v>
      </c>
      <c r="E206" s="24" t="s">
        <v>54</v>
      </c>
      <c r="F206" s="24">
        <v>2018</v>
      </c>
      <c r="G206" s="26" t="s">
        <v>18</v>
      </c>
      <c r="H206" s="14">
        <v>2.5</v>
      </c>
      <c r="I206" s="63">
        <v>2.5</v>
      </c>
      <c r="J206" s="63"/>
      <c r="K206" s="14"/>
      <c r="L206" s="14">
        <v>1138265</v>
      </c>
      <c r="M206" s="45"/>
      <c r="N206" s="27"/>
      <c r="O206" s="27"/>
      <c r="P206" s="29"/>
      <c r="Q206" s="16" t="s">
        <v>384</v>
      </c>
      <c r="R206" s="30" t="s">
        <v>19</v>
      </c>
      <c r="S206" s="18">
        <v>0</v>
      </c>
      <c r="T206" s="19"/>
      <c r="U206" s="19">
        <v>0</v>
      </c>
    </row>
    <row r="207" spans="1:21" ht="42.75" x14ac:dyDescent="0.25">
      <c r="A207" s="10" t="s">
        <v>204</v>
      </c>
      <c r="B207" s="11">
        <v>70890871</v>
      </c>
      <c r="C207" s="12" t="s">
        <v>205</v>
      </c>
      <c r="D207" s="50">
        <v>9398030</v>
      </c>
      <c r="E207" s="11" t="s">
        <v>37</v>
      </c>
      <c r="F207" s="11">
        <v>2015</v>
      </c>
      <c r="G207" s="13" t="s">
        <v>22</v>
      </c>
      <c r="H207" s="14">
        <v>94</v>
      </c>
      <c r="I207" s="63">
        <v>94</v>
      </c>
      <c r="J207" s="63"/>
      <c r="K207" s="14"/>
      <c r="L207" s="14">
        <v>31201667</v>
      </c>
      <c r="M207" s="43"/>
      <c r="N207" s="15"/>
      <c r="O207" s="15"/>
      <c r="P207" s="16"/>
      <c r="Q207" s="16" t="s">
        <v>385</v>
      </c>
      <c r="R207" s="17" t="s">
        <v>19</v>
      </c>
      <c r="S207" s="18">
        <v>1</v>
      </c>
      <c r="T207" s="19"/>
      <c r="U207" s="19">
        <v>0</v>
      </c>
    </row>
    <row r="208" spans="1:21" ht="42.75" x14ac:dyDescent="0.25">
      <c r="A208" s="10" t="s">
        <v>204</v>
      </c>
      <c r="B208" s="11">
        <v>70890871</v>
      </c>
      <c r="C208" s="12" t="s">
        <v>205</v>
      </c>
      <c r="D208" s="50">
        <v>9965783</v>
      </c>
      <c r="E208" s="11" t="s">
        <v>23</v>
      </c>
      <c r="F208" s="11">
        <v>2015</v>
      </c>
      <c r="G208" s="13" t="s">
        <v>22</v>
      </c>
      <c r="H208" s="14">
        <v>18</v>
      </c>
      <c r="I208" s="63">
        <v>18</v>
      </c>
      <c r="J208" s="63"/>
      <c r="K208" s="14"/>
      <c r="L208" s="14">
        <v>16212228</v>
      </c>
      <c r="M208" s="43"/>
      <c r="N208" s="15"/>
      <c r="O208" s="15"/>
      <c r="P208" s="16"/>
      <c r="Q208" s="16" t="s">
        <v>385</v>
      </c>
      <c r="R208" s="17" t="s">
        <v>19</v>
      </c>
      <c r="S208" s="18">
        <v>1</v>
      </c>
      <c r="T208" s="19"/>
      <c r="U208" s="19">
        <v>0</v>
      </c>
    </row>
    <row r="209" spans="1:21" ht="42.75" x14ac:dyDescent="0.25">
      <c r="A209" s="10" t="s">
        <v>204</v>
      </c>
      <c r="B209" s="11">
        <v>70890871</v>
      </c>
      <c r="C209" s="12" t="s">
        <v>205</v>
      </c>
      <c r="D209" s="50">
        <v>7314180</v>
      </c>
      <c r="E209" s="11" t="s">
        <v>47</v>
      </c>
      <c r="F209" s="11">
        <v>2017</v>
      </c>
      <c r="G209" s="13" t="s">
        <v>22</v>
      </c>
      <c r="H209" s="14">
        <v>33</v>
      </c>
      <c r="I209" s="63">
        <v>33</v>
      </c>
      <c r="J209" s="63"/>
      <c r="K209" s="14"/>
      <c r="L209" s="14">
        <v>10626691</v>
      </c>
      <c r="M209" s="43"/>
      <c r="N209" s="15"/>
      <c r="O209" s="15"/>
      <c r="P209" s="16"/>
      <c r="Q209" s="16" t="s">
        <v>385</v>
      </c>
      <c r="R209" s="17" t="s">
        <v>19</v>
      </c>
      <c r="S209" s="18">
        <v>1</v>
      </c>
      <c r="T209" s="19"/>
      <c r="U209" s="19">
        <v>0</v>
      </c>
    </row>
    <row r="210" spans="1:21" ht="42.75" x14ac:dyDescent="0.25">
      <c r="A210" s="10" t="s">
        <v>206</v>
      </c>
      <c r="B210" s="11">
        <v>636177</v>
      </c>
      <c r="C210" s="12" t="s">
        <v>207</v>
      </c>
      <c r="D210" s="50">
        <v>6694421</v>
      </c>
      <c r="E210" s="11" t="s">
        <v>48</v>
      </c>
      <c r="F210" s="11">
        <v>2015</v>
      </c>
      <c r="G210" s="13" t="s">
        <v>18</v>
      </c>
      <c r="H210" s="14">
        <v>1.081</v>
      </c>
      <c r="I210" s="63">
        <v>1.024</v>
      </c>
      <c r="J210" s="63"/>
      <c r="K210" s="14"/>
      <c r="L210" s="14">
        <v>303000</v>
      </c>
      <c r="M210" s="43"/>
      <c r="N210" s="15"/>
      <c r="O210" s="15"/>
      <c r="P210" s="16"/>
      <c r="Q210" s="16" t="s">
        <v>386</v>
      </c>
      <c r="R210" s="17" t="s">
        <v>19</v>
      </c>
      <c r="S210" s="18">
        <v>0</v>
      </c>
      <c r="T210" s="19"/>
      <c r="U210" s="19">
        <v>0</v>
      </c>
    </row>
    <row r="211" spans="1:21" ht="38.25" x14ac:dyDescent="0.25">
      <c r="A211" s="10" t="s">
        <v>208</v>
      </c>
      <c r="B211" s="11">
        <v>636037</v>
      </c>
      <c r="C211" s="12" t="s">
        <v>209</v>
      </c>
      <c r="D211" s="50">
        <v>4488828</v>
      </c>
      <c r="E211" s="11" t="s">
        <v>48</v>
      </c>
      <c r="F211" s="11">
        <v>2015</v>
      </c>
      <c r="G211" s="13" t="s">
        <v>18</v>
      </c>
      <c r="H211" s="14">
        <v>4.5</v>
      </c>
      <c r="I211" s="63">
        <v>4.5</v>
      </c>
      <c r="J211" s="63"/>
      <c r="K211" s="14"/>
      <c r="L211" s="14">
        <v>2182210</v>
      </c>
      <c r="M211" s="43"/>
      <c r="N211" s="15"/>
      <c r="O211" s="15"/>
      <c r="P211" s="16"/>
      <c r="Q211" s="16" t="s">
        <v>387</v>
      </c>
      <c r="R211" s="17" t="s">
        <v>19</v>
      </c>
      <c r="S211" s="18">
        <v>0</v>
      </c>
      <c r="T211" s="19"/>
      <c r="U211" s="19">
        <v>0</v>
      </c>
    </row>
    <row r="212" spans="1:21" ht="38.25" x14ac:dyDescent="0.25">
      <c r="A212" s="10" t="s">
        <v>301</v>
      </c>
      <c r="B212" s="11">
        <v>302104</v>
      </c>
      <c r="C212" s="12" t="s">
        <v>297</v>
      </c>
      <c r="D212" s="50">
        <v>6768700</v>
      </c>
      <c r="E212" s="11" t="s">
        <v>48</v>
      </c>
      <c r="F212" s="11">
        <v>2020</v>
      </c>
      <c r="G212" s="13" t="s">
        <v>18</v>
      </c>
      <c r="H212" s="14">
        <v>2.5</v>
      </c>
      <c r="I212" s="63">
        <v>2.5</v>
      </c>
      <c r="J212" s="63"/>
      <c r="K212" s="14"/>
      <c r="L212" s="14">
        <v>1520400</v>
      </c>
      <c r="M212" s="56"/>
      <c r="N212" s="55"/>
      <c r="O212" s="55"/>
      <c r="P212" s="57"/>
      <c r="Q212" s="16" t="s">
        <v>388</v>
      </c>
      <c r="R212" s="17" t="s">
        <v>19</v>
      </c>
      <c r="S212" s="18">
        <v>0</v>
      </c>
      <c r="T212" s="19"/>
      <c r="U212" s="19"/>
    </row>
    <row r="213" spans="1:21" ht="42.75" x14ac:dyDescent="0.25">
      <c r="A213" s="10" t="s">
        <v>210</v>
      </c>
      <c r="B213" s="11">
        <v>66932246</v>
      </c>
      <c r="C213" s="12" t="s">
        <v>211</v>
      </c>
      <c r="D213" s="50">
        <v>6162164</v>
      </c>
      <c r="E213" s="11" t="s">
        <v>32</v>
      </c>
      <c r="F213" s="11">
        <v>2015</v>
      </c>
      <c r="G213" s="13" t="s">
        <v>18</v>
      </c>
      <c r="H213" s="14">
        <v>0.85</v>
      </c>
      <c r="I213" s="63">
        <v>0.85</v>
      </c>
      <c r="J213" s="63"/>
      <c r="K213" s="14"/>
      <c r="L213" s="14">
        <v>928000</v>
      </c>
      <c r="M213" s="43"/>
      <c r="N213" s="15"/>
      <c r="O213" s="15"/>
      <c r="P213" s="16"/>
      <c r="Q213" s="16" t="s">
        <v>389</v>
      </c>
      <c r="R213" s="17" t="s">
        <v>19</v>
      </c>
      <c r="S213" s="18">
        <v>0</v>
      </c>
      <c r="T213" s="19"/>
      <c r="U213" s="19">
        <v>0</v>
      </c>
    </row>
    <row r="214" spans="1:21" ht="85.5" x14ac:dyDescent="0.25">
      <c r="A214" s="10" t="s">
        <v>210</v>
      </c>
      <c r="B214" s="11">
        <v>66932246</v>
      </c>
      <c r="C214" s="12" t="s">
        <v>211</v>
      </c>
      <c r="D214" s="50">
        <v>3309726</v>
      </c>
      <c r="E214" s="11" t="s">
        <v>161</v>
      </c>
      <c r="F214" s="11">
        <v>2015</v>
      </c>
      <c r="G214" s="13" t="s">
        <v>18</v>
      </c>
      <c r="H214" s="14">
        <v>0.85</v>
      </c>
      <c r="I214" s="63">
        <v>0.85</v>
      </c>
      <c r="J214" s="63"/>
      <c r="K214" s="14"/>
      <c r="L214" s="14">
        <v>667000</v>
      </c>
      <c r="M214" s="43"/>
      <c r="N214" s="15"/>
      <c r="O214" s="15"/>
      <c r="P214" s="16"/>
      <c r="Q214" s="16" t="s">
        <v>389</v>
      </c>
      <c r="R214" s="17" t="s">
        <v>19</v>
      </c>
      <c r="S214" s="18">
        <v>0</v>
      </c>
      <c r="T214" s="19"/>
      <c r="U214" s="19">
        <v>0</v>
      </c>
    </row>
    <row r="215" spans="1:21" ht="42.75" x14ac:dyDescent="0.25">
      <c r="A215" s="10" t="s">
        <v>210</v>
      </c>
      <c r="B215" s="11">
        <v>66932246</v>
      </c>
      <c r="C215" s="12" t="s">
        <v>211</v>
      </c>
      <c r="D215" s="50">
        <v>2176761</v>
      </c>
      <c r="E215" s="11" t="s">
        <v>76</v>
      </c>
      <c r="F215" s="11">
        <v>2015</v>
      </c>
      <c r="G215" s="13" t="s">
        <v>18</v>
      </c>
      <c r="H215" s="14">
        <v>0.94</v>
      </c>
      <c r="I215" s="63">
        <v>0.94</v>
      </c>
      <c r="J215" s="63"/>
      <c r="K215" s="14"/>
      <c r="L215" s="14">
        <v>741000</v>
      </c>
      <c r="M215" s="43"/>
      <c r="N215" s="15"/>
      <c r="O215" s="15"/>
      <c r="P215" s="16"/>
      <c r="Q215" s="16" t="s">
        <v>389</v>
      </c>
      <c r="R215" s="17" t="s">
        <v>19</v>
      </c>
      <c r="S215" s="18">
        <v>0</v>
      </c>
      <c r="T215" s="19"/>
      <c r="U215" s="19">
        <v>0</v>
      </c>
    </row>
    <row r="216" spans="1:21" ht="42.75" x14ac:dyDescent="0.25">
      <c r="A216" s="10" t="s">
        <v>210</v>
      </c>
      <c r="B216" s="11">
        <v>66932246</v>
      </c>
      <c r="C216" s="12" t="s">
        <v>211</v>
      </c>
      <c r="D216" s="50">
        <v>5597950</v>
      </c>
      <c r="E216" s="11" t="s">
        <v>213</v>
      </c>
      <c r="F216" s="11">
        <v>2015</v>
      </c>
      <c r="G216" s="13" t="s">
        <v>18</v>
      </c>
      <c r="H216" s="14">
        <v>1.35</v>
      </c>
      <c r="I216" s="63">
        <v>1.35</v>
      </c>
      <c r="J216" s="63"/>
      <c r="K216" s="14"/>
      <c r="L216" s="14">
        <v>661000</v>
      </c>
      <c r="M216" s="43"/>
      <c r="N216" s="15"/>
      <c r="O216" s="15"/>
      <c r="P216" s="16"/>
      <c r="Q216" s="16" t="s">
        <v>389</v>
      </c>
      <c r="R216" s="17" t="s">
        <v>19</v>
      </c>
      <c r="S216" s="18">
        <v>0</v>
      </c>
      <c r="T216" s="19"/>
      <c r="U216" s="19">
        <v>0</v>
      </c>
    </row>
    <row r="217" spans="1:21" ht="71.25" x14ac:dyDescent="0.25">
      <c r="A217" s="10" t="s">
        <v>214</v>
      </c>
      <c r="B217" s="11">
        <v>849081</v>
      </c>
      <c r="C217" s="12" t="s">
        <v>215</v>
      </c>
      <c r="D217" s="50">
        <v>7489419</v>
      </c>
      <c r="E217" s="11" t="s">
        <v>176</v>
      </c>
      <c r="F217" s="11">
        <v>2015</v>
      </c>
      <c r="G217" s="13" t="s">
        <v>22</v>
      </c>
      <c r="H217" s="14">
        <v>20</v>
      </c>
      <c r="I217" s="63">
        <v>20</v>
      </c>
      <c r="J217" s="63"/>
      <c r="K217" s="14"/>
      <c r="L217" s="14">
        <v>2928000</v>
      </c>
      <c r="M217" s="43"/>
      <c r="N217" s="15"/>
      <c r="O217" s="15"/>
      <c r="P217" s="16"/>
      <c r="Q217" s="16" t="s">
        <v>390</v>
      </c>
      <c r="R217" s="17" t="s">
        <v>19</v>
      </c>
      <c r="S217" s="18">
        <v>0.5</v>
      </c>
      <c r="T217" s="19"/>
      <c r="U217" s="19">
        <v>0</v>
      </c>
    </row>
    <row r="218" spans="1:21" ht="42.75" x14ac:dyDescent="0.25">
      <c r="A218" s="10" t="s">
        <v>216</v>
      </c>
      <c r="B218" s="11">
        <v>26667924</v>
      </c>
      <c r="C218" s="12" t="s">
        <v>217</v>
      </c>
      <c r="D218" s="50">
        <v>1753789</v>
      </c>
      <c r="E218" s="11" t="s">
        <v>45</v>
      </c>
      <c r="F218" s="11">
        <v>2015</v>
      </c>
      <c r="G218" s="13" t="s">
        <v>18</v>
      </c>
      <c r="H218" s="14">
        <v>3</v>
      </c>
      <c r="I218" s="63">
        <v>3</v>
      </c>
      <c r="J218" s="63"/>
      <c r="K218" s="14"/>
      <c r="L218" s="14">
        <v>1743000</v>
      </c>
      <c r="M218" s="43"/>
      <c r="N218" s="15"/>
      <c r="O218" s="15"/>
      <c r="P218" s="16"/>
      <c r="Q218" s="16" t="s">
        <v>391</v>
      </c>
      <c r="R218" s="17" t="s">
        <v>19</v>
      </c>
      <c r="S218" s="18">
        <v>0</v>
      </c>
      <c r="T218" s="19"/>
      <c r="U218" s="19">
        <v>0</v>
      </c>
    </row>
    <row r="219" spans="1:21" ht="42.75" x14ac:dyDescent="0.25">
      <c r="A219" s="10" t="s">
        <v>218</v>
      </c>
      <c r="B219" s="11">
        <v>60803291</v>
      </c>
      <c r="C219" s="12" t="s">
        <v>219</v>
      </c>
      <c r="D219" s="50">
        <v>6436814</v>
      </c>
      <c r="E219" s="11" t="s">
        <v>32</v>
      </c>
      <c r="F219" s="11">
        <v>2015</v>
      </c>
      <c r="G219" s="13" t="s">
        <v>18</v>
      </c>
      <c r="H219" s="14">
        <v>3</v>
      </c>
      <c r="I219" s="63">
        <v>3</v>
      </c>
      <c r="J219" s="63"/>
      <c r="K219" s="14"/>
      <c r="L219" s="14">
        <v>2035376</v>
      </c>
      <c r="M219" s="43"/>
      <c r="N219" s="15"/>
      <c r="O219" s="15"/>
      <c r="P219" s="16"/>
      <c r="Q219" s="16" t="s">
        <v>392</v>
      </c>
      <c r="R219" s="17" t="s">
        <v>19</v>
      </c>
      <c r="S219" s="18">
        <v>0</v>
      </c>
      <c r="T219" s="19"/>
      <c r="U219" s="19">
        <v>0</v>
      </c>
    </row>
    <row r="220" spans="1:21" ht="42.75" x14ac:dyDescent="0.25">
      <c r="A220" s="10" t="s">
        <v>218</v>
      </c>
      <c r="B220" s="11">
        <v>60803291</v>
      </c>
      <c r="C220" s="12" t="s">
        <v>219</v>
      </c>
      <c r="D220" s="50">
        <v>8526003</v>
      </c>
      <c r="E220" s="11" t="s">
        <v>71</v>
      </c>
      <c r="F220" s="11">
        <v>2016</v>
      </c>
      <c r="G220" s="13" t="s">
        <v>18</v>
      </c>
      <c r="H220" s="14">
        <v>4.5</v>
      </c>
      <c r="I220" s="63">
        <f>H220</f>
        <v>4.5</v>
      </c>
      <c r="J220" s="63"/>
      <c r="K220" s="14"/>
      <c r="L220" s="14">
        <v>0</v>
      </c>
      <c r="M220" s="43"/>
      <c r="N220" s="15"/>
      <c r="O220" s="15"/>
      <c r="P220" s="16"/>
      <c r="Q220" s="16" t="s">
        <v>392</v>
      </c>
      <c r="R220" s="17" t="s">
        <v>41</v>
      </c>
      <c r="S220" s="18">
        <v>0</v>
      </c>
      <c r="T220" s="19"/>
      <c r="U220" s="19">
        <v>0</v>
      </c>
    </row>
    <row r="221" spans="1:21" ht="42.75" x14ac:dyDescent="0.25">
      <c r="A221" s="10" t="s">
        <v>218</v>
      </c>
      <c r="B221" s="11">
        <v>60803291</v>
      </c>
      <c r="C221" s="12" t="s">
        <v>219</v>
      </c>
      <c r="D221" s="50">
        <v>1777712</v>
      </c>
      <c r="E221" s="11" t="s">
        <v>64</v>
      </c>
      <c r="F221" s="11">
        <v>2015</v>
      </c>
      <c r="G221" s="13" t="s">
        <v>18</v>
      </c>
      <c r="H221" s="14">
        <v>5.8</v>
      </c>
      <c r="I221" s="63">
        <v>5.8</v>
      </c>
      <c r="J221" s="63"/>
      <c r="K221" s="14"/>
      <c r="L221" s="14">
        <v>5042903</v>
      </c>
      <c r="M221" s="43"/>
      <c r="N221" s="15"/>
      <c r="O221" s="15"/>
      <c r="P221" s="16"/>
      <c r="Q221" s="16" t="s">
        <v>392</v>
      </c>
      <c r="R221" s="17" t="s">
        <v>19</v>
      </c>
      <c r="S221" s="18">
        <v>0</v>
      </c>
      <c r="T221" s="19"/>
      <c r="U221" s="19">
        <v>0</v>
      </c>
    </row>
    <row r="222" spans="1:21" ht="42.75" x14ac:dyDescent="0.25">
      <c r="A222" s="10" t="s">
        <v>220</v>
      </c>
      <c r="B222" s="11">
        <v>70632596</v>
      </c>
      <c r="C222" s="12" t="s">
        <v>221</v>
      </c>
      <c r="D222" s="50">
        <v>9423114</v>
      </c>
      <c r="E222" s="11" t="s">
        <v>17</v>
      </c>
      <c r="F222" s="11">
        <v>2015</v>
      </c>
      <c r="G222" s="13" t="s">
        <v>18</v>
      </c>
      <c r="H222" s="14">
        <v>4.7969999999999997</v>
      </c>
      <c r="I222" s="63">
        <v>4.7969999999999997</v>
      </c>
      <c r="J222" s="63"/>
      <c r="K222" s="14"/>
      <c r="L222" s="14">
        <v>2100000</v>
      </c>
      <c r="M222" s="43"/>
      <c r="N222" s="15"/>
      <c r="O222" s="15"/>
      <c r="P222" s="16"/>
      <c r="Q222" s="16" t="s">
        <v>393</v>
      </c>
      <c r="R222" s="17" t="s">
        <v>19</v>
      </c>
      <c r="S222" s="18">
        <v>0</v>
      </c>
      <c r="T222" s="19"/>
      <c r="U222" s="19">
        <v>0</v>
      </c>
    </row>
    <row r="223" spans="1:21" ht="42.75" x14ac:dyDescent="0.25">
      <c r="A223" s="10" t="s">
        <v>222</v>
      </c>
      <c r="B223" s="11">
        <v>27793923</v>
      </c>
      <c r="C223" s="12" t="s">
        <v>223</v>
      </c>
      <c r="D223" s="50">
        <v>4284929</v>
      </c>
      <c r="E223" s="11" t="s">
        <v>48</v>
      </c>
      <c r="F223" s="11">
        <v>2015</v>
      </c>
      <c r="G223" s="13" t="s">
        <v>18</v>
      </c>
      <c r="H223" s="14">
        <v>6.5</v>
      </c>
      <c r="I223" s="63">
        <v>6.5</v>
      </c>
      <c r="J223" s="63"/>
      <c r="K223" s="14"/>
      <c r="L223" s="14">
        <v>2145000</v>
      </c>
      <c r="M223" s="43"/>
      <c r="N223" s="15"/>
      <c r="O223" s="15"/>
      <c r="P223" s="16"/>
      <c r="Q223" s="16" t="s">
        <v>394</v>
      </c>
      <c r="R223" s="17" t="s">
        <v>19</v>
      </c>
      <c r="S223" s="18">
        <v>0</v>
      </c>
      <c r="T223" s="19"/>
      <c r="U223" s="19">
        <v>0</v>
      </c>
    </row>
    <row r="224" spans="1:21" ht="42.75" x14ac:dyDescent="0.25">
      <c r="A224" s="10" t="s">
        <v>224</v>
      </c>
      <c r="B224" s="11">
        <v>69746338</v>
      </c>
      <c r="C224" s="12" t="s">
        <v>225</v>
      </c>
      <c r="D224" s="50">
        <v>1181164</v>
      </c>
      <c r="E224" s="11" t="s">
        <v>17</v>
      </c>
      <c r="F224" s="11">
        <v>2015</v>
      </c>
      <c r="G224" s="13" t="s">
        <v>18</v>
      </c>
      <c r="H224" s="14">
        <v>7.0519999999999996</v>
      </c>
      <c r="I224" s="63">
        <v>7.0519999999999996</v>
      </c>
      <c r="J224" s="63"/>
      <c r="K224" s="14"/>
      <c r="L224" s="14">
        <v>2505582</v>
      </c>
      <c r="M224" s="43"/>
      <c r="N224" s="15"/>
      <c r="O224" s="15"/>
      <c r="P224" s="16"/>
      <c r="Q224" s="16" t="s">
        <v>395</v>
      </c>
      <c r="R224" s="17" t="s">
        <v>19</v>
      </c>
      <c r="S224" s="18">
        <v>0</v>
      </c>
      <c r="T224" s="19"/>
      <c r="U224" s="19">
        <v>0</v>
      </c>
    </row>
    <row r="225" spans="1:21" ht="42.75" x14ac:dyDescent="0.25">
      <c r="A225" s="10" t="s">
        <v>226</v>
      </c>
      <c r="B225" s="11">
        <v>25843907</v>
      </c>
      <c r="C225" s="12" t="s">
        <v>227</v>
      </c>
      <c r="D225" s="50">
        <v>2983262</v>
      </c>
      <c r="E225" s="11" t="s">
        <v>302</v>
      </c>
      <c r="F225" s="11">
        <v>2015</v>
      </c>
      <c r="G225" s="13" t="s">
        <v>22</v>
      </c>
      <c r="H225" s="14">
        <v>0</v>
      </c>
      <c r="I225" s="63">
        <f>H225</f>
        <v>0</v>
      </c>
      <c r="J225" s="63"/>
      <c r="K225" s="14"/>
      <c r="L225" s="14">
        <v>0</v>
      </c>
      <c r="M225" s="43">
        <v>14</v>
      </c>
      <c r="N225" s="15"/>
      <c r="O225" s="15"/>
      <c r="P225" s="16"/>
      <c r="Q225" s="16" t="s">
        <v>396</v>
      </c>
      <c r="R225" s="17" t="s">
        <v>19</v>
      </c>
      <c r="S225" s="18">
        <v>0</v>
      </c>
      <c r="T225" s="19">
        <v>1</v>
      </c>
      <c r="U225" s="19">
        <v>1</v>
      </c>
    </row>
    <row r="226" spans="1:21" ht="42.75" x14ac:dyDescent="0.25">
      <c r="A226" s="10" t="s">
        <v>226</v>
      </c>
      <c r="B226" s="11">
        <v>25843907</v>
      </c>
      <c r="C226" s="12" t="s">
        <v>227</v>
      </c>
      <c r="D226" s="50">
        <v>9085387</v>
      </c>
      <c r="E226" s="11" t="s">
        <v>45</v>
      </c>
      <c r="F226" s="11">
        <v>2015</v>
      </c>
      <c r="G226" s="13" t="s">
        <v>18</v>
      </c>
      <c r="H226" s="14">
        <v>5.75</v>
      </c>
      <c r="I226" s="63">
        <v>5.75</v>
      </c>
      <c r="J226" s="63"/>
      <c r="K226" s="14"/>
      <c r="L226" s="14">
        <v>4213955</v>
      </c>
      <c r="M226" s="43"/>
      <c r="N226" s="15"/>
      <c r="O226" s="15"/>
      <c r="P226" s="16"/>
      <c r="Q226" s="16" t="s">
        <v>396</v>
      </c>
      <c r="R226" s="17" t="s">
        <v>19</v>
      </c>
      <c r="S226" s="18">
        <v>0</v>
      </c>
      <c r="T226" s="19"/>
      <c r="U226" s="19">
        <v>0</v>
      </c>
    </row>
    <row r="227" spans="1:21" ht="42.75" x14ac:dyDescent="0.25">
      <c r="A227" s="10" t="s">
        <v>226</v>
      </c>
      <c r="B227" s="11">
        <v>25843907</v>
      </c>
      <c r="C227" s="12" t="s">
        <v>227</v>
      </c>
      <c r="D227" s="50">
        <v>4911368</v>
      </c>
      <c r="E227" s="11" t="s">
        <v>69</v>
      </c>
      <c r="F227" s="11">
        <v>2015</v>
      </c>
      <c r="G227" s="13" t="s">
        <v>18</v>
      </c>
      <c r="H227" s="14">
        <v>3</v>
      </c>
      <c r="I227" s="63">
        <v>3</v>
      </c>
      <c r="J227" s="63"/>
      <c r="K227" s="14"/>
      <c r="L227" s="14">
        <v>2832520</v>
      </c>
      <c r="M227" s="43"/>
      <c r="N227" s="15"/>
      <c r="O227" s="15"/>
      <c r="P227" s="16"/>
      <c r="Q227" s="16" t="s">
        <v>396</v>
      </c>
      <c r="R227" s="17" t="s">
        <v>19</v>
      </c>
      <c r="S227" s="18">
        <v>0</v>
      </c>
      <c r="T227" s="19"/>
      <c r="U227" s="19">
        <v>0</v>
      </c>
    </row>
    <row r="228" spans="1:21" ht="42.75" x14ac:dyDescent="0.25">
      <c r="A228" s="10" t="s">
        <v>226</v>
      </c>
      <c r="B228" s="11">
        <v>25843907</v>
      </c>
      <c r="C228" s="12" t="s">
        <v>227</v>
      </c>
      <c r="D228" s="50">
        <v>8101789</v>
      </c>
      <c r="E228" s="11" t="s">
        <v>160</v>
      </c>
      <c r="F228" s="11">
        <v>2015</v>
      </c>
      <c r="G228" s="13" t="s">
        <v>18</v>
      </c>
      <c r="H228" s="14">
        <v>0.7</v>
      </c>
      <c r="I228" s="63">
        <v>0.7</v>
      </c>
      <c r="J228" s="63"/>
      <c r="K228" s="14"/>
      <c r="L228" s="14">
        <v>604741</v>
      </c>
      <c r="M228" s="43"/>
      <c r="N228" s="15"/>
      <c r="O228" s="15"/>
      <c r="P228" s="16"/>
      <c r="Q228" s="16" t="s">
        <v>396</v>
      </c>
      <c r="R228" s="17" t="s">
        <v>19</v>
      </c>
      <c r="S228" s="18">
        <v>0</v>
      </c>
      <c r="T228" s="19"/>
      <c r="U228" s="19">
        <v>0</v>
      </c>
    </row>
    <row r="229" spans="1:21" ht="42.75" x14ac:dyDescent="0.25">
      <c r="A229" s="10" t="s">
        <v>226</v>
      </c>
      <c r="B229" s="11">
        <v>25843907</v>
      </c>
      <c r="C229" s="12" t="s">
        <v>227</v>
      </c>
      <c r="D229" s="50">
        <v>9312308</v>
      </c>
      <c r="E229" s="11" t="s">
        <v>25</v>
      </c>
      <c r="F229" s="11">
        <v>2015</v>
      </c>
      <c r="G229" s="13" t="s">
        <v>18</v>
      </c>
      <c r="H229" s="14">
        <v>3.0489999999999999</v>
      </c>
      <c r="I229" s="63">
        <v>3.0489999999999999</v>
      </c>
      <c r="J229" s="63"/>
      <c r="K229" s="14"/>
      <c r="L229" s="14">
        <v>2688246</v>
      </c>
      <c r="M229" s="43"/>
      <c r="N229" s="15"/>
      <c r="O229" s="15"/>
      <c r="P229" s="16"/>
      <c r="Q229" s="16" t="s">
        <v>396</v>
      </c>
      <c r="R229" s="17" t="s">
        <v>19</v>
      </c>
      <c r="S229" s="18">
        <v>0</v>
      </c>
      <c r="T229" s="19"/>
      <c r="U229" s="19">
        <v>0</v>
      </c>
    </row>
    <row r="230" spans="1:21" ht="42.75" x14ac:dyDescent="0.25">
      <c r="A230" s="10" t="s">
        <v>226</v>
      </c>
      <c r="B230" s="11">
        <v>25843907</v>
      </c>
      <c r="C230" s="12" t="s">
        <v>227</v>
      </c>
      <c r="D230" s="50">
        <v>5515996</v>
      </c>
      <c r="E230" s="11" t="s">
        <v>32</v>
      </c>
      <c r="F230" s="11">
        <v>2015</v>
      </c>
      <c r="G230" s="13" t="s">
        <v>18</v>
      </c>
      <c r="H230" s="14">
        <v>1.1000000000000001</v>
      </c>
      <c r="I230" s="63">
        <v>1.1000000000000001</v>
      </c>
      <c r="J230" s="63"/>
      <c r="K230" s="14"/>
      <c r="L230" s="14">
        <v>1029872</v>
      </c>
      <c r="M230" s="43"/>
      <c r="N230" s="15"/>
      <c r="O230" s="15">
        <v>1</v>
      </c>
      <c r="P230" s="16" t="s">
        <v>141</v>
      </c>
      <c r="Q230" s="16" t="s">
        <v>396</v>
      </c>
      <c r="R230" s="17" t="s">
        <v>19</v>
      </c>
      <c r="S230" s="18">
        <v>0</v>
      </c>
      <c r="T230" s="19"/>
      <c r="U230" s="19">
        <v>0</v>
      </c>
    </row>
    <row r="231" spans="1:21" ht="42.75" x14ac:dyDescent="0.25">
      <c r="A231" s="10" t="s">
        <v>226</v>
      </c>
      <c r="B231" s="11">
        <v>25843907</v>
      </c>
      <c r="C231" s="12" t="s">
        <v>227</v>
      </c>
      <c r="D231" s="50">
        <v>7177532</v>
      </c>
      <c r="E231" s="11" t="s">
        <v>54</v>
      </c>
      <c r="F231" s="11">
        <v>2015</v>
      </c>
      <c r="G231" s="13" t="s">
        <v>18</v>
      </c>
      <c r="H231" s="14">
        <v>9</v>
      </c>
      <c r="I231" s="63">
        <v>9</v>
      </c>
      <c r="J231" s="63"/>
      <c r="K231" s="14"/>
      <c r="L231" s="14">
        <v>6351704</v>
      </c>
      <c r="M231" s="43"/>
      <c r="N231" s="15"/>
      <c r="O231" s="15"/>
      <c r="P231" s="16"/>
      <c r="Q231" s="16" t="s">
        <v>396</v>
      </c>
      <c r="R231" s="17" t="s">
        <v>19</v>
      </c>
      <c r="S231" s="18">
        <v>0</v>
      </c>
      <c r="T231" s="19"/>
      <c r="U231" s="19">
        <v>0</v>
      </c>
    </row>
    <row r="232" spans="1:21" ht="42.75" x14ac:dyDescent="0.25">
      <c r="A232" s="10" t="s">
        <v>226</v>
      </c>
      <c r="B232" s="11">
        <v>25843907</v>
      </c>
      <c r="C232" s="12" t="s">
        <v>227</v>
      </c>
      <c r="D232" s="50">
        <v>6173359</v>
      </c>
      <c r="E232" s="11" t="s">
        <v>48</v>
      </c>
      <c r="F232" s="11">
        <v>2015</v>
      </c>
      <c r="G232" s="13" t="s">
        <v>18</v>
      </c>
      <c r="H232" s="14">
        <v>9.9</v>
      </c>
      <c r="I232" s="63">
        <v>9.9</v>
      </c>
      <c r="J232" s="63"/>
      <c r="K232" s="14"/>
      <c r="L232" s="14">
        <v>7146510</v>
      </c>
      <c r="M232" s="43"/>
      <c r="N232" s="15"/>
      <c r="O232" s="15"/>
      <c r="P232" s="16"/>
      <c r="Q232" s="16" t="s">
        <v>396</v>
      </c>
      <c r="R232" s="17" t="s">
        <v>19</v>
      </c>
      <c r="S232" s="18">
        <v>0</v>
      </c>
      <c r="T232" s="19"/>
      <c r="U232" s="19">
        <v>0</v>
      </c>
    </row>
    <row r="233" spans="1:21" ht="42.75" x14ac:dyDescent="0.25">
      <c r="A233" s="10" t="s">
        <v>226</v>
      </c>
      <c r="B233" s="11">
        <v>25843907</v>
      </c>
      <c r="C233" s="12" t="s">
        <v>227</v>
      </c>
      <c r="D233" s="50">
        <v>4944201</v>
      </c>
      <c r="E233" s="11" t="s">
        <v>76</v>
      </c>
      <c r="F233" s="11">
        <v>2017</v>
      </c>
      <c r="G233" s="13" t="s">
        <v>18</v>
      </c>
      <c r="H233" s="14">
        <v>2</v>
      </c>
      <c r="I233" s="63">
        <v>2</v>
      </c>
      <c r="J233" s="63"/>
      <c r="K233" s="14"/>
      <c r="L233" s="14">
        <v>1754010</v>
      </c>
      <c r="M233" s="43"/>
      <c r="N233" s="15"/>
      <c r="O233" s="15"/>
      <c r="P233" s="16"/>
      <c r="Q233" s="16" t="s">
        <v>396</v>
      </c>
      <c r="R233" s="17" t="s">
        <v>19</v>
      </c>
      <c r="S233" s="18">
        <v>0</v>
      </c>
      <c r="T233" s="19"/>
      <c r="U233" s="19">
        <v>0</v>
      </c>
    </row>
    <row r="234" spans="1:21" ht="42.75" x14ac:dyDescent="0.25">
      <c r="A234" s="10" t="s">
        <v>228</v>
      </c>
      <c r="B234" s="11">
        <v>70100691</v>
      </c>
      <c r="C234" s="12" t="s">
        <v>229</v>
      </c>
      <c r="D234" s="50">
        <v>5079425</v>
      </c>
      <c r="E234" s="11" t="s">
        <v>64</v>
      </c>
      <c r="F234" s="11">
        <v>2015</v>
      </c>
      <c r="G234" s="13" t="s">
        <v>18</v>
      </c>
      <c r="H234" s="14">
        <v>3.5</v>
      </c>
      <c r="I234" s="63">
        <v>3.5</v>
      </c>
      <c r="J234" s="63"/>
      <c r="K234" s="14"/>
      <c r="L234" s="14">
        <v>2537549</v>
      </c>
      <c r="M234" s="43"/>
      <c r="N234" s="15"/>
      <c r="O234" s="15"/>
      <c r="P234" s="16"/>
      <c r="Q234" s="16" t="s">
        <v>397</v>
      </c>
      <c r="R234" s="17" t="s">
        <v>19</v>
      </c>
      <c r="S234" s="18">
        <v>0</v>
      </c>
      <c r="T234" s="19"/>
      <c r="U234" s="19">
        <v>0</v>
      </c>
    </row>
    <row r="235" spans="1:21" ht="42.75" x14ac:dyDescent="0.25">
      <c r="A235" s="10" t="s">
        <v>228</v>
      </c>
      <c r="B235" s="11">
        <v>70100691</v>
      </c>
      <c r="C235" s="12" t="s">
        <v>229</v>
      </c>
      <c r="D235" s="50">
        <v>1979239</v>
      </c>
      <c r="E235" s="11" t="s">
        <v>29</v>
      </c>
      <c r="F235" s="11">
        <v>2015</v>
      </c>
      <c r="G235" s="13" t="s">
        <v>18</v>
      </c>
      <c r="H235" s="14">
        <v>4.6500000000000004</v>
      </c>
      <c r="I235" s="63">
        <v>4.6500000000000004</v>
      </c>
      <c r="J235" s="63"/>
      <c r="K235" s="14"/>
      <c r="L235" s="14">
        <v>3091770</v>
      </c>
      <c r="M235" s="43"/>
      <c r="N235" s="15"/>
      <c r="O235" s="15"/>
      <c r="P235" s="16"/>
      <c r="Q235" s="16" t="s">
        <v>397</v>
      </c>
      <c r="R235" s="17" t="s">
        <v>19</v>
      </c>
      <c r="S235" s="18">
        <v>0</v>
      </c>
      <c r="T235" s="19"/>
      <c r="U235" s="19">
        <v>0</v>
      </c>
    </row>
    <row r="236" spans="1:21" ht="42.75" x14ac:dyDescent="0.25">
      <c r="A236" s="10" t="s">
        <v>230</v>
      </c>
      <c r="B236" s="11">
        <v>26538181</v>
      </c>
      <c r="C236" s="12" t="s">
        <v>231</v>
      </c>
      <c r="D236" s="50">
        <v>1265392</v>
      </c>
      <c r="E236" s="11" t="s">
        <v>25</v>
      </c>
      <c r="F236" s="11">
        <v>2015</v>
      </c>
      <c r="G236" s="13" t="s">
        <v>18</v>
      </c>
      <c r="H236" s="14">
        <v>3.149</v>
      </c>
      <c r="I236" s="63">
        <v>3.149</v>
      </c>
      <c r="J236" s="63"/>
      <c r="K236" s="14"/>
      <c r="L236" s="14">
        <v>2987400</v>
      </c>
      <c r="M236" s="43"/>
      <c r="N236" s="15"/>
      <c r="O236" s="15"/>
      <c r="P236" s="16"/>
      <c r="Q236" s="16" t="s">
        <v>398</v>
      </c>
      <c r="R236" s="17" t="s">
        <v>19</v>
      </c>
      <c r="S236" s="18">
        <v>0</v>
      </c>
      <c r="T236" s="19"/>
      <c r="U236" s="19">
        <v>0</v>
      </c>
    </row>
    <row r="237" spans="1:21" ht="57" x14ac:dyDescent="0.25">
      <c r="A237" s="10" t="s">
        <v>232</v>
      </c>
      <c r="B237" s="11">
        <v>67338763</v>
      </c>
      <c r="C237" s="12" t="s">
        <v>233</v>
      </c>
      <c r="D237" s="50">
        <v>1933279</v>
      </c>
      <c r="E237" s="11" t="s">
        <v>144</v>
      </c>
      <c r="F237" s="11">
        <v>2015</v>
      </c>
      <c r="G237" s="13" t="s">
        <v>18</v>
      </c>
      <c r="H237" s="14">
        <v>1.45</v>
      </c>
      <c r="I237" s="63">
        <v>1.45</v>
      </c>
      <c r="J237" s="63"/>
      <c r="K237" s="14"/>
      <c r="L237" s="14">
        <v>1565600</v>
      </c>
      <c r="M237" s="43"/>
      <c r="N237" s="15"/>
      <c r="O237" s="15"/>
      <c r="P237" s="16"/>
      <c r="Q237" s="16" t="s">
        <v>399</v>
      </c>
      <c r="R237" s="17" t="s">
        <v>19</v>
      </c>
      <c r="S237" s="18">
        <v>0</v>
      </c>
      <c r="T237" s="19"/>
      <c r="U237" s="19">
        <v>0</v>
      </c>
    </row>
    <row r="238" spans="1:21" ht="57" x14ac:dyDescent="0.25">
      <c r="A238" s="10" t="s">
        <v>232</v>
      </c>
      <c r="B238" s="11">
        <v>67338763</v>
      </c>
      <c r="C238" s="12" t="s">
        <v>233</v>
      </c>
      <c r="D238" s="50">
        <v>6356536</v>
      </c>
      <c r="E238" s="11" t="s">
        <v>76</v>
      </c>
      <c r="F238" s="11">
        <v>2015</v>
      </c>
      <c r="G238" s="13" t="s">
        <v>18</v>
      </c>
      <c r="H238" s="14">
        <v>1.45</v>
      </c>
      <c r="I238" s="63">
        <v>1.45</v>
      </c>
      <c r="J238" s="63"/>
      <c r="K238" s="14"/>
      <c r="L238" s="14">
        <v>1504500</v>
      </c>
      <c r="M238" s="43"/>
      <c r="N238" s="15"/>
      <c r="O238" s="15"/>
      <c r="P238" s="16"/>
      <c r="Q238" s="16" t="s">
        <v>399</v>
      </c>
      <c r="R238" s="17" t="s">
        <v>19</v>
      </c>
      <c r="S238" s="18">
        <v>0</v>
      </c>
      <c r="T238" s="19"/>
      <c r="U238" s="19">
        <v>0</v>
      </c>
    </row>
    <row r="239" spans="1:21" ht="28.5" x14ac:dyDescent="0.25">
      <c r="A239" s="10" t="s">
        <v>234</v>
      </c>
      <c r="B239" s="11">
        <v>75003988</v>
      </c>
      <c r="C239" s="12" t="s">
        <v>235</v>
      </c>
      <c r="D239" s="50">
        <v>6151236</v>
      </c>
      <c r="E239" s="11" t="s">
        <v>38</v>
      </c>
      <c r="F239" s="11">
        <v>2015</v>
      </c>
      <c r="G239" s="13" t="s">
        <v>22</v>
      </c>
      <c r="H239" s="14">
        <v>23</v>
      </c>
      <c r="I239" s="63">
        <v>23</v>
      </c>
      <c r="J239" s="63"/>
      <c r="K239" s="14"/>
      <c r="L239" s="14">
        <v>7464640</v>
      </c>
      <c r="M239" s="43"/>
      <c r="N239" s="15"/>
      <c r="O239" s="15"/>
      <c r="P239" s="16"/>
      <c r="Q239" s="16" t="s">
        <v>400</v>
      </c>
      <c r="R239" s="17" t="s">
        <v>19</v>
      </c>
      <c r="S239" s="18">
        <v>1</v>
      </c>
      <c r="T239" s="19"/>
      <c r="U239" s="19">
        <v>0</v>
      </c>
    </row>
    <row r="240" spans="1:21" ht="42.75" x14ac:dyDescent="0.25">
      <c r="A240" s="10" t="s">
        <v>234</v>
      </c>
      <c r="B240" s="11">
        <v>75003988</v>
      </c>
      <c r="C240" s="12" t="s">
        <v>235</v>
      </c>
      <c r="D240" s="50">
        <v>8348519</v>
      </c>
      <c r="E240" s="11" t="s">
        <v>23</v>
      </c>
      <c r="F240" s="11">
        <v>2015</v>
      </c>
      <c r="G240" s="13" t="s">
        <v>22</v>
      </c>
      <c r="H240" s="14">
        <v>49</v>
      </c>
      <c r="I240" s="63">
        <v>49</v>
      </c>
      <c r="J240" s="63"/>
      <c r="K240" s="14"/>
      <c r="L240" s="14">
        <v>15862360</v>
      </c>
      <c r="M240" s="43"/>
      <c r="N240" s="15"/>
      <c r="O240" s="15"/>
      <c r="P240" s="16"/>
      <c r="Q240" s="16" t="s">
        <v>400</v>
      </c>
      <c r="R240" s="17" t="s">
        <v>19</v>
      </c>
      <c r="S240" s="18">
        <v>1</v>
      </c>
      <c r="T240" s="19"/>
      <c r="U240" s="19">
        <v>0</v>
      </c>
    </row>
    <row r="241" spans="1:21" ht="71.25" x14ac:dyDescent="0.25">
      <c r="A241" s="10" t="s">
        <v>236</v>
      </c>
      <c r="B241" s="11">
        <v>49559044</v>
      </c>
      <c r="C241" s="12" t="s">
        <v>237</v>
      </c>
      <c r="D241" s="50">
        <v>1623387</v>
      </c>
      <c r="E241" s="11" t="s">
        <v>48</v>
      </c>
      <c r="F241" s="11">
        <v>2015</v>
      </c>
      <c r="G241" s="13" t="s">
        <v>18</v>
      </c>
      <c r="H241" s="14">
        <v>10.9</v>
      </c>
      <c r="I241" s="63">
        <v>10.9</v>
      </c>
      <c r="J241" s="63"/>
      <c r="K241" s="14"/>
      <c r="L241" s="14">
        <v>4525000</v>
      </c>
      <c r="M241" s="43"/>
      <c r="N241" s="15"/>
      <c r="O241" s="15"/>
      <c r="P241" s="16"/>
      <c r="Q241" s="16" t="s">
        <v>401</v>
      </c>
      <c r="R241" s="17" t="s">
        <v>19</v>
      </c>
      <c r="S241" s="18">
        <v>0</v>
      </c>
      <c r="T241" s="19"/>
      <c r="U241" s="19">
        <v>0</v>
      </c>
    </row>
    <row r="242" spans="1:21" ht="71.25" x14ac:dyDescent="0.25">
      <c r="A242" s="10" t="s">
        <v>236</v>
      </c>
      <c r="B242" s="11">
        <v>49559044</v>
      </c>
      <c r="C242" s="12" t="s">
        <v>237</v>
      </c>
      <c r="D242" s="11">
        <v>8640129</v>
      </c>
      <c r="E242" s="11" t="s">
        <v>45</v>
      </c>
      <c r="F242" s="11">
        <v>2020</v>
      </c>
      <c r="G242" s="13" t="s">
        <v>18</v>
      </c>
      <c r="H242" s="14">
        <v>2.5</v>
      </c>
      <c r="I242" s="63">
        <v>2.5</v>
      </c>
      <c r="J242" s="63"/>
      <c r="K242" s="14"/>
      <c r="L242" s="14">
        <v>1296000</v>
      </c>
      <c r="M242" s="56"/>
      <c r="N242" s="55"/>
      <c r="O242" s="55"/>
      <c r="P242" s="57"/>
      <c r="Q242" s="16" t="s">
        <v>401</v>
      </c>
      <c r="R242" s="17" t="s">
        <v>19</v>
      </c>
      <c r="S242" s="18">
        <v>0</v>
      </c>
      <c r="T242" s="19"/>
      <c r="U242" s="19"/>
    </row>
    <row r="243" spans="1:21" ht="42.75" x14ac:dyDescent="0.25">
      <c r="A243" s="10" t="s">
        <v>238</v>
      </c>
      <c r="B243" s="11">
        <v>49558854</v>
      </c>
      <c r="C243" s="12" t="s">
        <v>239</v>
      </c>
      <c r="D243" s="50">
        <v>6433547</v>
      </c>
      <c r="E243" s="11" t="s">
        <v>45</v>
      </c>
      <c r="F243" s="11">
        <v>2015</v>
      </c>
      <c r="G243" s="13" t="s">
        <v>18</v>
      </c>
      <c r="H243" s="14">
        <v>6.4</v>
      </c>
      <c r="I243" s="63">
        <v>6.4</v>
      </c>
      <c r="J243" s="63"/>
      <c r="K243" s="14"/>
      <c r="L243" s="14">
        <v>4061500</v>
      </c>
      <c r="M243" s="43"/>
      <c r="N243" s="15"/>
      <c r="O243" s="15"/>
      <c r="P243" s="16"/>
      <c r="Q243" s="16" t="s">
        <v>402</v>
      </c>
      <c r="R243" s="17" t="s">
        <v>19</v>
      </c>
      <c r="S243" s="18">
        <v>0</v>
      </c>
      <c r="T243" s="19"/>
      <c r="U243" s="19">
        <v>0</v>
      </c>
    </row>
    <row r="244" spans="1:21" ht="42.75" x14ac:dyDescent="0.25">
      <c r="A244" s="10" t="s">
        <v>238</v>
      </c>
      <c r="B244" s="11">
        <v>49558854</v>
      </c>
      <c r="C244" s="12" t="s">
        <v>239</v>
      </c>
      <c r="D244" s="50">
        <v>3742064</v>
      </c>
      <c r="E244" s="11" t="s">
        <v>38</v>
      </c>
      <c r="F244" s="11">
        <v>2015</v>
      </c>
      <c r="G244" s="13" t="s">
        <v>22</v>
      </c>
      <c r="H244" s="14">
        <v>40</v>
      </c>
      <c r="I244" s="63">
        <v>40</v>
      </c>
      <c r="J244" s="63"/>
      <c r="K244" s="14"/>
      <c r="L244" s="14">
        <v>8276500</v>
      </c>
      <c r="M244" s="43"/>
      <c r="N244" s="15"/>
      <c r="O244" s="15"/>
      <c r="P244" s="16"/>
      <c r="Q244" s="16" t="s">
        <v>402</v>
      </c>
      <c r="R244" s="17" t="s">
        <v>19</v>
      </c>
      <c r="S244" s="18">
        <v>0</v>
      </c>
      <c r="T244" s="19"/>
      <c r="U244" s="19">
        <v>0</v>
      </c>
    </row>
    <row r="245" spans="1:21" ht="42.75" x14ac:dyDescent="0.25">
      <c r="A245" s="10" t="s">
        <v>238</v>
      </c>
      <c r="B245" s="11">
        <v>49558854</v>
      </c>
      <c r="C245" s="12" t="s">
        <v>239</v>
      </c>
      <c r="D245" s="50">
        <v>9841921</v>
      </c>
      <c r="E245" s="11" t="s">
        <v>23</v>
      </c>
      <c r="F245" s="11">
        <v>2015</v>
      </c>
      <c r="G245" s="13" t="s">
        <v>22</v>
      </c>
      <c r="H245" s="14">
        <v>42</v>
      </c>
      <c r="I245" s="63">
        <v>42</v>
      </c>
      <c r="J245" s="63"/>
      <c r="K245" s="14"/>
      <c r="L245" s="14">
        <v>11468900</v>
      </c>
      <c r="M245" s="43"/>
      <c r="N245" s="15"/>
      <c r="O245" s="15"/>
      <c r="P245" s="16"/>
      <c r="Q245" s="16" t="s">
        <v>402</v>
      </c>
      <c r="R245" s="17" t="s">
        <v>19</v>
      </c>
      <c r="S245" s="18">
        <v>0</v>
      </c>
      <c r="T245" s="19"/>
      <c r="U245" s="19">
        <v>0</v>
      </c>
    </row>
    <row r="246" spans="1:21" ht="42.75" x14ac:dyDescent="0.25">
      <c r="A246" s="10" t="s">
        <v>238</v>
      </c>
      <c r="B246" s="11">
        <v>49558854</v>
      </c>
      <c r="C246" s="12" t="s">
        <v>239</v>
      </c>
      <c r="D246" s="50">
        <v>9130254</v>
      </c>
      <c r="E246" s="11" t="s">
        <v>17</v>
      </c>
      <c r="F246" s="11">
        <v>2015</v>
      </c>
      <c r="G246" s="13" t="s">
        <v>18</v>
      </c>
      <c r="H246" s="14">
        <v>3.3</v>
      </c>
      <c r="I246" s="63">
        <v>3.3</v>
      </c>
      <c r="J246" s="63"/>
      <c r="K246" s="14"/>
      <c r="L246" s="14">
        <v>1580000</v>
      </c>
      <c r="M246" s="43"/>
      <c r="N246" s="15"/>
      <c r="O246" s="15"/>
      <c r="P246" s="16"/>
      <c r="Q246" s="16" t="s">
        <v>402</v>
      </c>
      <c r="R246" s="17" t="s">
        <v>19</v>
      </c>
      <c r="S246" s="18">
        <v>0</v>
      </c>
      <c r="T246" s="19"/>
      <c r="U246" s="19">
        <v>0</v>
      </c>
    </row>
    <row r="247" spans="1:21" ht="42.75" x14ac:dyDescent="0.25">
      <c r="A247" s="10" t="s">
        <v>238</v>
      </c>
      <c r="B247" s="11">
        <v>49558854</v>
      </c>
      <c r="C247" s="12" t="s">
        <v>239</v>
      </c>
      <c r="D247" s="50">
        <v>1926202</v>
      </c>
      <c r="E247" s="11" t="s">
        <v>48</v>
      </c>
      <c r="F247" s="11">
        <v>2015</v>
      </c>
      <c r="G247" s="13" t="s">
        <v>18</v>
      </c>
      <c r="H247" s="14">
        <v>49</v>
      </c>
      <c r="I247" s="63">
        <v>49</v>
      </c>
      <c r="J247" s="63"/>
      <c r="K247" s="14"/>
      <c r="L247" s="14">
        <v>25458400</v>
      </c>
      <c r="M247" s="43"/>
      <c r="N247" s="15"/>
      <c r="O247" s="15"/>
      <c r="P247" s="16"/>
      <c r="Q247" s="16" t="s">
        <v>402</v>
      </c>
      <c r="R247" s="17" t="s">
        <v>19</v>
      </c>
      <c r="S247" s="18">
        <v>0</v>
      </c>
      <c r="T247" s="19"/>
      <c r="U247" s="19">
        <v>0</v>
      </c>
    </row>
    <row r="248" spans="1:21" ht="42.75" x14ac:dyDescent="0.25">
      <c r="A248" s="10" t="s">
        <v>240</v>
      </c>
      <c r="B248" s="11">
        <v>75004259</v>
      </c>
      <c r="C248" s="12" t="s">
        <v>241</v>
      </c>
      <c r="D248" s="50">
        <v>3342323</v>
      </c>
      <c r="E248" s="11" t="s">
        <v>53</v>
      </c>
      <c r="F248" s="11">
        <v>2015</v>
      </c>
      <c r="G248" s="13" t="s">
        <v>18</v>
      </c>
      <c r="H248" s="14">
        <v>11.5</v>
      </c>
      <c r="I248" s="63">
        <v>11.5</v>
      </c>
      <c r="J248" s="63"/>
      <c r="K248" s="14"/>
      <c r="L248" s="14">
        <v>6570283</v>
      </c>
      <c r="M248" s="43"/>
      <c r="N248" s="15"/>
      <c r="O248" s="15"/>
      <c r="P248" s="16"/>
      <c r="Q248" s="16" t="s">
        <v>403</v>
      </c>
      <c r="R248" s="17" t="s">
        <v>19</v>
      </c>
      <c r="S248" s="18">
        <v>1</v>
      </c>
      <c r="T248" s="19"/>
      <c r="U248" s="19">
        <v>0</v>
      </c>
    </row>
    <row r="249" spans="1:21" ht="42.75" x14ac:dyDescent="0.25">
      <c r="A249" s="10" t="s">
        <v>240</v>
      </c>
      <c r="B249" s="11">
        <v>75004259</v>
      </c>
      <c r="C249" s="12" t="s">
        <v>241</v>
      </c>
      <c r="D249" s="50">
        <v>1144673</v>
      </c>
      <c r="E249" s="11" t="s">
        <v>47</v>
      </c>
      <c r="F249" s="11">
        <v>2015</v>
      </c>
      <c r="G249" s="13" t="s">
        <v>22</v>
      </c>
      <c r="H249" s="14">
        <v>76</v>
      </c>
      <c r="I249" s="63">
        <v>76</v>
      </c>
      <c r="J249" s="63"/>
      <c r="K249" s="14"/>
      <c r="L249" s="14">
        <v>7474571</v>
      </c>
      <c r="M249" s="43"/>
      <c r="N249" s="15"/>
      <c r="O249" s="15"/>
      <c r="P249" s="16"/>
      <c r="Q249" s="16" t="s">
        <v>403</v>
      </c>
      <c r="R249" s="17" t="s">
        <v>19</v>
      </c>
      <c r="S249" s="18">
        <v>1</v>
      </c>
      <c r="T249" s="19"/>
      <c r="U249" s="19">
        <v>0</v>
      </c>
    </row>
    <row r="250" spans="1:21" ht="42.75" x14ac:dyDescent="0.25">
      <c r="A250" s="10" t="s">
        <v>240</v>
      </c>
      <c r="B250" s="11">
        <v>75004259</v>
      </c>
      <c r="C250" s="12" t="s">
        <v>241</v>
      </c>
      <c r="D250" s="50">
        <v>3734704</v>
      </c>
      <c r="E250" s="11" t="s">
        <v>48</v>
      </c>
      <c r="F250" s="11">
        <v>2015</v>
      </c>
      <c r="G250" s="13" t="s">
        <v>18</v>
      </c>
      <c r="H250" s="14">
        <v>55.75</v>
      </c>
      <c r="I250" s="63">
        <v>55.75</v>
      </c>
      <c r="J250" s="63"/>
      <c r="K250" s="14"/>
      <c r="L250" s="14">
        <v>29344939</v>
      </c>
      <c r="M250" s="43"/>
      <c r="N250" s="15"/>
      <c r="O250" s="15"/>
      <c r="P250" s="16"/>
      <c r="Q250" s="16" t="s">
        <v>403</v>
      </c>
      <c r="R250" s="17" t="s">
        <v>19</v>
      </c>
      <c r="S250" s="18">
        <v>1</v>
      </c>
      <c r="T250" s="19"/>
      <c r="U250" s="19">
        <v>0</v>
      </c>
    </row>
    <row r="251" spans="1:21" ht="42.75" x14ac:dyDescent="0.25">
      <c r="A251" s="10" t="s">
        <v>242</v>
      </c>
      <c r="B251" s="11">
        <v>75004011</v>
      </c>
      <c r="C251" s="12" t="s">
        <v>243</v>
      </c>
      <c r="D251" s="50">
        <v>6669041</v>
      </c>
      <c r="E251" s="11" t="s">
        <v>38</v>
      </c>
      <c r="F251" s="11">
        <v>2015</v>
      </c>
      <c r="G251" s="13" t="s">
        <v>22</v>
      </c>
      <c r="H251" s="14">
        <v>172</v>
      </c>
      <c r="I251" s="63">
        <v>172</v>
      </c>
      <c r="J251" s="63"/>
      <c r="K251" s="14"/>
      <c r="L251" s="14">
        <v>32594429</v>
      </c>
      <c r="M251" s="43"/>
      <c r="N251" s="15"/>
      <c r="O251" s="15"/>
      <c r="P251" s="16"/>
      <c r="Q251" s="16" t="s">
        <v>404</v>
      </c>
      <c r="R251" s="17" t="s">
        <v>19</v>
      </c>
      <c r="S251" s="18">
        <v>1</v>
      </c>
      <c r="T251" s="19"/>
      <c r="U251" s="19">
        <v>0</v>
      </c>
    </row>
    <row r="252" spans="1:21" ht="42.75" x14ac:dyDescent="0.25">
      <c r="A252" s="10" t="s">
        <v>242</v>
      </c>
      <c r="B252" s="11">
        <v>75004011</v>
      </c>
      <c r="C252" s="12" t="s">
        <v>243</v>
      </c>
      <c r="D252" s="50">
        <v>8587282</v>
      </c>
      <c r="E252" s="11" t="s">
        <v>23</v>
      </c>
      <c r="F252" s="11">
        <v>2015</v>
      </c>
      <c r="G252" s="13" t="s">
        <v>22</v>
      </c>
      <c r="H252" s="14">
        <v>58</v>
      </c>
      <c r="I252" s="63">
        <v>58</v>
      </c>
      <c r="J252" s="63"/>
      <c r="K252" s="14"/>
      <c r="L252" s="14">
        <v>14982051</v>
      </c>
      <c r="M252" s="43"/>
      <c r="N252" s="15"/>
      <c r="O252" s="15"/>
      <c r="P252" s="16"/>
      <c r="Q252" s="16" t="s">
        <v>404</v>
      </c>
      <c r="R252" s="17" t="s">
        <v>19</v>
      </c>
      <c r="S252" s="18">
        <v>1</v>
      </c>
      <c r="T252" s="19"/>
      <c r="U252" s="19">
        <v>0</v>
      </c>
    </row>
    <row r="253" spans="1:21" ht="42.75" x14ac:dyDescent="0.25">
      <c r="A253" s="10" t="s">
        <v>242</v>
      </c>
      <c r="B253" s="11">
        <v>75004011</v>
      </c>
      <c r="C253" s="12" t="s">
        <v>243</v>
      </c>
      <c r="D253" s="51">
        <v>9539561</v>
      </c>
      <c r="E253" s="11" t="s">
        <v>47</v>
      </c>
      <c r="F253" s="11">
        <v>2015</v>
      </c>
      <c r="G253" s="13" t="s">
        <v>22</v>
      </c>
      <c r="H253" s="14">
        <v>47</v>
      </c>
      <c r="I253" s="63">
        <v>47</v>
      </c>
      <c r="J253" s="63"/>
      <c r="K253" s="14"/>
      <c r="L253" s="14">
        <v>5716370</v>
      </c>
      <c r="M253" s="43"/>
      <c r="N253" s="15"/>
      <c r="O253" s="15"/>
      <c r="P253" s="16"/>
      <c r="Q253" s="16" t="s">
        <v>404</v>
      </c>
      <c r="R253" s="17" t="s">
        <v>19</v>
      </c>
      <c r="S253" s="18">
        <v>1</v>
      </c>
      <c r="T253" s="19"/>
      <c r="U253" s="19">
        <v>0</v>
      </c>
    </row>
    <row r="254" spans="1:21" ht="85.5" customHeight="1" x14ac:dyDescent="0.25">
      <c r="A254" s="10" t="s">
        <v>242</v>
      </c>
      <c r="B254" s="11">
        <v>75004011</v>
      </c>
      <c r="C254" s="12" t="s">
        <v>243</v>
      </c>
      <c r="D254" s="51">
        <v>6068842</v>
      </c>
      <c r="E254" s="11" t="s">
        <v>48</v>
      </c>
      <c r="F254" s="11">
        <v>2015</v>
      </c>
      <c r="G254" s="13" t="s">
        <v>18</v>
      </c>
      <c r="H254" s="14">
        <v>11.247999999999999</v>
      </c>
      <c r="I254" s="63">
        <v>11.247999999999999</v>
      </c>
      <c r="J254" s="63"/>
      <c r="K254" s="14"/>
      <c r="L254" s="14">
        <v>8967550</v>
      </c>
      <c r="M254" s="43"/>
      <c r="N254" s="15"/>
      <c r="O254" s="15"/>
      <c r="P254" s="16"/>
      <c r="Q254" s="16" t="s">
        <v>404</v>
      </c>
      <c r="R254" s="17" t="s">
        <v>19</v>
      </c>
      <c r="S254" s="18">
        <v>1</v>
      </c>
      <c r="T254" s="19"/>
      <c r="U254" s="19">
        <v>0</v>
      </c>
    </row>
    <row r="255" spans="1:21" ht="42.75" x14ac:dyDescent="0.25">
      <c r="A255" s="10" t="s">
        <v>244</v>
      </c>
      <c r="B255" s="11">
        <v>70939730</v>
      </c>
      <c r="C255" s="12" t="s">
        <v>245</v>
      </c>
      <c r="D255" s="50">
        <v>6758499</v>
      </c>
      <c r="E255" s="11" t="s">
        <v>38</v>
      </c>
      <c r="F255" s="11">
        <v>2015</v>
      </c>
      <c r="G255" s="13" t="s">
        <v>22</v>
      </c>
      <c r="H255" s="14">
        <v>17</v>
      </c>
      <c r="I255" s="63">
        <v>17</v>
      </c>
      <c r="J255" s="63"/>
      <c r="K255" s="14"/>
      <c r="L255" s="14">
        <v>7966000</v>
      </c>
      <c r="M255" s="43"/>
      <c r="N255" s="15"/>
      <c r="O255" s="15"/>
      <c r="P255" s="16"/>
      <c r="Q255" s="16" t="s">
        <v>405</v>
      </c>
      <c r="R255" s="17" t="s">
        <v>19</v>
      </c>
      <c r="S255" s="18">
        <v>0</v>
      </c>
      <c r="T255" s="19"/>
      <c r="U255" s="19">
        <v>0</v>
      </c>
    </row>
    <row r="256" spans="1:21" ht="42.75" x14ac:dyDescent="0.25">
      <c r="A256" s="10" t="s">
        <v>244</v>
      </c>
      <c r="B256" s="11">
        <v>70939730</v>
      </c>
      <c r="C256" s="12" t="s">
        <v>245</v>
      </c>
      <c r="D256" s="50">
        <v>6488503</v>
      </c>
      <c r="E256" s="11" t="s">
        <v>48</v>
      </c>
      <c r="F256" s="11">
        <v>2015</v>
      </c>
      <c r="G256" s="13" t="s">
        <v>18</v>
      </c>
      <c r="H256" s="14">
        <v>13.4</v>
      </c>
      <c r="I256" s="63">
        <v>13.4</v>
      </c>
      <c r="J256" s="63"/>
      <c r="K256" s="14"/>
      <c r="L256" s="14">
        <v>10304000</v>
      </c>
      <c r="M256" s="43"/>
      <c r="N256" s="15"/>
      <c r="O256" s="15"/>
      <c r="P256" s="16"/>
      <c r="Q256" s="16" t="s">
        <v>405</v>
      </c>
      <c r="R256" s="17" t="s">
        <v>19</v>
      </c>
      <c r="S256" s="18">
        <v>0</v>
      </c>
      <c r="T256" s="19"/>
      <c r="U256" s="19">
        <v>0</v>
      </c>
    </row>
    <row r="257" spans="1:21" ht="57" x14ac:dyDescent="0.25">
      <c r="A257" s="22" t="s">
        <v>246</v>
      </c>
      <c r="B257" s="11">
        <v>407933</v>
      </c>
      <c r="C257" s="31" t="s">
        <v>247</v>
      </c>
      <c r="D257" s="50">
        <v>4186421</v>
      </c>
      <c r="E257" s="11" t="s">
        <v>64</v>
      </c>
      <c r="F257" s="11">
        <v>2015</v>
      </c>
      <c r="G257" s="13" t="s">
        <v>18</v>
      </c>
      <c r="H257" s="14">
        <v>11.2</v>
      </c>
      <c r="I257" s="63">
        <v>11.2</v>
      </c>
      <c r="J257" s="63"/>
      <c r="K257" s="14"/>
      <c r="L257" s="14">
        <v>7929651</v>
      </c>
      <c r="M257" s="43"/>
      <c r="N257" s="15"/>
      <c r="O257" s="15"/>
      <c r="P257" s="16"/>
      <c r="Q257" s="16" t="s">
        <v>406</v>
      </c>
      <c r="R257" s="17" t="s">
        <v>19</v>
      </c>
      <c r="S257" s="18">
        <v>0</v>
      </c>
      <c r="T257" s="19"/>
      <c r="U257" s="19">
        <v>0</v>
      </c>
    </row>
    <row r="258" spans="1:21" ht="57" x14ac:dyDescent="0.25">
      <c r="A258" s="10" t="s">
        <v>248</v>
      </c>
      <c r="B258" s="11">
        <v>26873265</v>
      </c>
      <c r="C258" s="12" t="s">
        <v>249</v>
      </c>
      <c r="D258" s="50">
        <v>7842681</v>
      </c>
      <c r="E258" s="11" t="s">
        <v>48</v>
      </c>
      <c r="F258" s="11">
        <v>2015</v>
      </c>
      <c r="G258" s="13" t="s">
        <v>18</v>
      </c>
      <c r="H258" s="14">
        <v>7.8</v>
      </c>
      <c r="I258" s="63">
        <v>7.8</v>
      </c>
      <c r="J258" s="63"/>
      <c r="K258" s="14"/>
      <c r="L258" s="14">
        <v>5747000</v>
      </c>
      <c r="M258" s="43"/>
      <c r="N258" s="15"/>
      <c r="O258" s="15"/>
      <c r="P258" s="16"/>
      <c r="Q258" s="16" t="s">
        <v>407</v>
      </c>
      <c r="R258" s="17" t="s">
        <v>19</v>
      </c>
      <c r="S258" s="18">
        <v>0</v>
      </c>
      <c r="T258" s="19"/>
      <c r="U258" s="19">
        <v>0</v>
      </c>
    </row>
    <row r="259" spans="1:21" ht="42.75" x14ac:dyDescent="0.25">
      <c r="A259" s="10" t="s">
        <v>250</v>
      </c>
      <c r="B259" s="11">
        <v>44015178</v>
      </c>
      <c r="C259" s="12" t="s">
        <v>251</v>
      </c>
      <c r="D259" s="50">
        <v>3165478</v>
      </c>
      <c r="E259" s="11" t="s">
        <v>25</v>
      </c>
      <c r="F259" s="11">
        <v>2015</v>
      </c>
      <c r="G259" s="13" t="s">
        <v>18</v>
      </c>
      <c r="H259" s="14">
        <v>1.143</v>
      </c>
      <c r="I259" s="63">
        <v>1.143</v>
      </c>
      <c r="J259" s="63"/>
      <c r="K259" s="14"/>
      <c r="L259" s="14">
        <v>718960</v>
      </c>
      <c r="M259" s="43"/>
      <c r="N259" s="15"/>
      <c r="O259" s="15"/>
      <c r="P259" s="16"/>
      <c r="Q259" s="16" t="s">
        <v>408</v>
      </c>
      <c r="R259" s="17" t="s">
        <v>19</v>
      </c>
      <c r="S259" s="18">
        <v>0</v>
      </c>
      <c r="T259" s="19"/>
      <c r="U259" s="19">
        <v>0</v>
      </c>
    </row>
    <row r="260" spans="1:21" ht="42.75" x14ac:dyDescent="0.25">
      <c r="A260" s="10" t="s">
        <v>250</v>
      </c>
      <c r="B260" s="11">
        <v>44015178</v>
      </c>
      <c r="C260" s="12" t="s">
        <v>251</v>
      </c>
      <c r="D260" s="50">
        <v>8450481</v>
      </c>
      <c r="E260" s="11" t="s">
        <v>29</v>
      </c>
      <c r="F260" s="11">
        <v>2015</v>
      </c>
      <c r="G260" s="13" t="s">
        <v>18</v>
      </c>
      <c r="H260" s="14">
        <v>1.5</v>
      </c>
      <c r="I260" s="63">
        <v>1.5</v>
      </c>
      <c r="J260" s="63"/>
      <c r="K260" s="14"/>
      <c r="L260" s="14">
        <v>880960</v>
      </c>
      <c r="M260" s="43"/>
      <c r="N260" s="15"/>
      <c r="O260" s="15"/>
      <c r="P260" s="16"/>
      <c r="Q260" s="16" t="s">
        <v>408</v>
      </c>
      <c r="R260" s="17" t="s">
        <v>19</v>
      </c>
      <c r="S260" s="18">
        <v>0</v>
      </c>
      <c r="T260" s="19"/>
      <c r="U260" s="19">
        <v>0</v>
      </c>
    </row>
    <row r="261" spans="1:21" ht="38.25" x14ac:dyDescent="0.25">
      <c r="A261" s="10" t="s">
        <v>252</v>
      </c>
      <c r="B261" s="11">
        <v>68145209</v>
      </c>
      <c r="C261" s="12" t="s">
        <v>253</v>
      </c>
      <c r="D261" s="50">
        <v>6804682</v>
      </c>
      <c r="E261" s="11" t="s">
        <v>32</v>
      </c>
      <c r="F261" s="11">
        <v>2015</v>
      </c>
      <c r="G261" s="13" t="s">
        <v>18</v>
      </c>
      <c r="H261" s="14">
        <v>0.67500000000000004</v>
      </c>
      <c r="I261" s="63">
        <v>0.67500000000000004</v>
      </c>
      <c r="J261" s="63"/>
      <c r="K261" s="14"/>
      <c r="L261" s="14">
        <v>564000</v>
      </c>
      <c r="M261" s="43"/>
      <c r="N261" s="15"/>
      <c r="O261" s="15"/>
      <c r="P261" s="16"/>
      <c r="Q261" s="16" t="s">
        <v>409</v>
      </c>
      <c r="R261" s="17" t="s">
        <v>19</v>
      </c>
      <c r="S261" s="18">
        <v>0</v>
      </c>
      <c r="T261" s="19"/>
      <c r="U261" s="19">
        <v>0</v>
      </c>
    </row>
    <row r="262" spans="1:21" ht="42.75" x14ac:dyDescent="0.25">
      <c r="A262" s="10" t="s">
        <v>252</v>
      </c>
      <c r="B262" s="11">
        <v>68145209</v>
      </c>
      <c r="C262" s="12" t="s">
        <v>253</v>
      </c>
      <c r="D262" s="50">
        <v>5477461</v>
      </c>
      <c r="E262" s="11" t="s">
        <v>64</v>
      </c>
      <c r="F262" s="11">
        <v>2015</v>
      </c>
      <c r="G262" s="13" t="s">
        <v>18</v>
      </c>
      <c r="H262" s="14">
        <v>2.75</v>
      </c>
      <c r="I262" s="63">
        <v>2.75</v>
      </c>
      <c r="J262" s="63"/>
      <c r="K262" s="14"/>
      <c r="L262" s="14">
        <v>1958000</v>
      </c>
      <c r="M262" s="43"/>
      <c r="N262" s="15"/>
      <c r="O262" s="15"/>
      <c r="P262" s="16"/>
      <c r="Q262" s="16" t="s">
        <v>409</v>
      </c>
      <c r="R262" s="17" t="s">
        <v>19</v>
      </c>
      <c r="S262" s="18">
        <v>0</v>
      </c>
      <c r="T262" s="19"/>
      <c r="U262" s="19">
        <v>0</v>
      </c>
    </row>
    <row r="263" spans="1:21" ht="38.25" x14ac:dyDescent="0.25">
      <c r="A263" s="10" t="s">
        <v>252</v>
      </c>
      <c r="B263" s="11">
        <v>68145209</v>
      </c>
      <c r="C263" s="12" t="s">
        <v>253</v>
      </c>
      <c r="D263" s="50">
        <v>4672580</v>
      </c>
      <c r="E263" s="11" t="s">
        <v>29</v>
      </c>
      <c r="F263" s="11">
        <v>2015</v>
      </c>
      <c r="G263" s="13" t="s">
        <v>18</v>
      </c>
      <c r="H263" s="14">
        <v>3</v>
      </c>
      <c r="I263" s="63">
        <v>3</v>
      </c>
      <c r="J263" s="63"/>
      <c r="K263" s="14"/>
      <c r="L263" s="14">
        <v>1955000</v>
      </c>
      <c r="M263" s="43"/>
      <c r="N263" s="15"/>
      <c r="O263" s="15"/>
      <c r="P263" s="16"/>
      <c r="Q263" s="16" t="s">
        <v>409</v>
      </c>
      <c r="R263" s="17" t="s">
        <v>19</v>
      </c>
      <c r="S263" s="18">
        <v>0</v>
      </c>
      <c r="T263" s="19"/>
      <c r="U263" s="19">
        <v>0</v>
      </c>
    </row>
    <row r="264" spans="1:21" ht="85.5" x14ac:dyDescent="0.25">
      <c r="A264" s="22" t="s">
        <v>254</v>
      </c>
      <c r="B264" s="21">
        <v>26660571</v>
      </c>
      <c r="C264" s="31" t="s">
        <v>289</v>
      </c>
      <c r="D264" s="51">
        <v>8175449</v>
      </c>
      <c r="E264" s="21" t="s">
        <v>161</v>
      </c>
      <c r="F264" s="21">
        <v>2015</v>
      </c>
      <c r="G264" s="33" t="s">
        <v>18</v>
      </c>
      <c r="H264" s="34">
        <v>3.7</v>
      </c>
      <c r="I264" s="63">
        <v>3.7</v>
      </c>
      <c r="J264" s="63"/>
      <c r="K264" s="14"/>
      <c r="L264" s="14">
        <v>3335000</v>
      </c>
      <c r="M264" s="47"/>
      <c r="N264" s="35"/>
      <c r="O264" s="35"/>
      <c r="P264" s="36"/>
      <c r="Q264" s="16" t="s">
        <v>410</v>
      </c>
      <c r="R264" s="37" t="s">
        <v>19</v>
      </c>
      <c r="S264" s="38">
        <v>0</v>
      </c>
      <c r="T264" s="39"/>
      <c r="U264" s="19">
        <v>0</v>
      </c>
    </row>
    <row r="265" spans="1:21" ht="38.25" x14ac:dyDescent="0.25">
      <c r="A265" s="10" t="s">
        <v>254</v>
      </c>
      <c r="B265" s="11">
        <v>26660571</v>
      </c>
      <c r="C265" s="12" t="s">
        <v>289</v>
      </c>
      <c r="D265" s="50">
        <v>8241758</v>
      </c>
      <c r="E265" s="11" t="s">
        <v>76</v>
      </c>
      <c r="F265" s="11">
        <v>2015</v>
      </c>
      <c r="G265" s="13" t="s">
        <v>18</v>
      </c>
      <c r="H265" s="14">
        <v>2.8</v>
      </c>
      <c r="I265" s="63">
        <v>2.8</v>
      </c>
      <c r="J265" s="63"/>
      <c r="K265" s="14"/>
      <c r="L265" s="14">
        <v>2670000</v>
      </c>
      <c r="M265" s="43"/>
      <c r="N265" s="15"/>
      <c r="O265" s="15"/>
      <c r="P265" s="16"/>
      <c r="Q265" s="16" t="s">
        <v>410</v>
      </c>
      <c r="R265" s="17" t="s">
        <v>19</v>
      </c>
      <c r="S265" s="18">
        <v>0</v>
      </c>
      <c r="T265" s="19"/>
      <c r="U265" s="19">
        <v>0</v>
      </c>
    </row>
    <row r="266" spans="1:21" ht="38.25" x14ac:dyDescent="0.25">
      <c r="A266" s="10" t="s">
        <v>254</v>
      </c>
      <c r="B266" s="11">
        <v>26660571</v>
      </c>
      <c r="C266" s="12" t="s">
        <v>289</v>
      </c>
      <c r="D266" s="11">
        <v>7227642</v>
      </c>
      <c r="E266" s="11" t="s">
        <v>293</v>
      </c>
      <c r="F266" s="11">
        <v>2020</v>
      </c>
      <c r="G266" s="13" t="s">
        <v>18</v>
      </c>
      <c r="H266" s="14"/>
      <c r="I266" s="63">
        <f>H266</f>
        <v>0</v>
      </c>
      <c r="J266" s="63"/>
      <c r="K266" s="14"/>
      <c r="L266" s="14">
        <v>0</v>
      </c>
      <c r="M266" s="56"/>
      <c r="N266" s="15">
        <v>4.5</v>
      </c>
      <c r="O266" s="55"/>
      <c r="P266" s="58" t="s">
        <v>296</v>
      </c>
      <c r="Q266" s="16" t="s">
        <v>410</v>
      </c>
      <c r="R266" s="17" t="s">
        <v>292</v>
      </c>
      <c r="S266" s="18">
        <v>0</v>
      </c>
      <c r="T266" s="19"/>
      <c r="U266" s="19"/>
    </row>
    <row r="267" spans="1:21" ht="42.75" x14ac:dyDescent="0.25">
      <c r="A267" s="10" t="s">
        <v>255</v>
      </c>
      <c r="B267" s="11">
        <v>60557621</v>
      </c>
      <c r="C267" s="12" t="s">
        <v>256</v>
      </c>
      <c r="D267" s="50">
        <v>1986132</v>
      </c>
      <c r="E267" s="11" t="s">
        <v>69</v>
      </c>
      <c r="F267" s="11">
        <v>2015</v>
      </c>
      <c r="G267" s="13" t="s">
        <v>18</v>
      </c>
      <c r="H267" s="14">
        <v>3.9</v>
      </c>
      <c r="I267" s="63">
        <v>3.9</v>
      </c>
      <c r="J267" s="63"/>
      <c r="K267" s="14"/>
      <c r="L267" s="14">
        <v>2070000</v>
      </c>
      <c r="M267" s="43"/>
      <c r="N267" s="15"/>
      <c r="O267" s="15"/>
      <c r="P267" s="16"/>
      <c r="Q267" s="16" t="s">
        <v>411</v>
      </c>
      <c r="R267" s="17" t="s">
        <v>19</v>
      </c>
      <c r="S267" s="18">
        <v>0</v>
      </c>
      <c r="T267" s="19"/>
      <c r="U267" s="19">
        <v>0</v>
      </c>
    </row>
    <row r="268" spans="1:21" ht="42.75" x14ac:dyDescent="0.25">
      <c r="A268" s="10" t="s">
        <v>255</v>
      </c>
      <c r="B268" s="11">
        <v>60557621</v>
      </c>
      <c r="C268" s="12" t="s">
        <v>256</v>
      </c>
      <c r="D268" s="50">
        <v>2377304</v>
      </c>
      <c r="E268" s="11" t="s">
        <v>69</v>
      </c>
      <c r="F268" s="11">
        <v>2015</v>
      </c>
      <c r="G268" s="13" t="s">
        <v>18</v>
      </c>
      <c r="H268" s="14">
        <v>3.8</v>
      </c>
      <c r="I268" s="63">
        <v>3.8</v>
      </c>
      <c r="J268" s="63"/>
      <c r="K268" s="14"/>
      <c r="L268" s="14">
        <v>1660000</v>
      </c>
      <c r="M268" s="43"/>
      <c r="N268" s="15"/>
      <c r="O268" s="15"/>
      <c r="P268" s="16"/>
      <c r="Q268" s="16" t="s">
        <v>411</v>
      </c>
      <c r="R268" s="17" t="s">
        <v>19</v>
      </c>
      <c r="S268" s="18">
        <v>0</v>
      </c>
      <c r="T268" s="19"/>
      <c r="U268" s="19">
        <v>0</v>
      </c>
    </row>
    <row r="269" spans="1:21" ht="42.75" x14ac:dyDescent="0.25">
      <c r="A269" s="10" t="s">
        <v>255</v>
      </c>
      <c r="B269" s="11">
        <v>60557621</v>
      </c>
      <c r="C269" s="12" t="s">
        <v>256</v>
      </c>
      <c r="D269" s="50">
        <v>1177514</v>
      </c>
      <c r="E269" s="11" t="s">
        <v>25</v>
      </c>
      <c r="F269" s="11">
        <v>2015</v>
      </c>
      <c r="G269" s="13" t="s">
        <v>18</v>
      </c>
      <c r="H269" s="14">
        <v>4.5</v>
      </c>
      <c r="I269" s="63">
        <v>4.4969999999999999</v>
      </c>
      <c r="J269" s="63"/>
      <c r="K269" s="14"/>
      <c r="L269" s="14">
        <v>3655000</v>
      </c>
      <c r="M269" s="43"/>
      <c r="N269" s="15"/>
      <c r="O269" s="15"/>
      <c r="P269" s="16"/>
      <c r="Q269" s="16" t="s">
        <v>411</v>
      </c>
      <c r="R269" s="17" t="s">
        <v>19</v>
      </c>
      <c r="S269" s="18">
        <v>0</v>
      </c>
      <c r="T269" s="19"/>
      <c r="U269" s="19">
        <v>0</v>
      </c>
    </row>
    <row r="270" spans="1:21" ht="42.75" x14ac:dyDescent="0.25">
      <c r="A270" s="10" t="s">
        <v>255</v>
      </c>
      <c r="B270" s="11">
        <v>60557621</v>
      </c>
      <c r="C270" s="12" t="s">
        <v>256</v>
      </c>
      <c r="D270" s="50">
        <v>2234863</v>
      </c>
      <c r="E270" s="11" t="s">
        <v>25</v>
      </c>
      <c r="F270" s="11">
        <v>2015</v>
      </c>
      <c r="G270" s="13" t="s">
        <v>18</v>
      </c>
      <c r="H270" s="14">
        <v>3.2</v>
      </c>
      <c r="I270" s="63">
        <v>3.2</v>
      </c>
      <c r="J270" s="63"/>
      <c r="K270" s="14"/>
      <c r="L270" s="14">
        <v>2995000</v>
      </c>
      <c r="M270" s="43"/>
      <c r="N270" s="15"/>
      <c r="O270" s="15"/>
      <c r="P270" s="16"/>
      <c r="Q270" s="16" t="s">
        <v>411</v>
      </c>
      <c r="R270" s="17" t="s">
        <v>19</v>
      </c>
      <c r="S270" s="18">
        <v>0</v>
      </c>
      <c r="T270" s="19"/>
      <c r="U270" s="19">
        <v>0</v>
      </c>
    </row>
    <row r="271" spans="1:21" ht="42.75" x14ac:dyDescent="0.25">
      <c r="A271" s="10" t="s">
        <v>255</v>
      </c>
      <c r="B271" s="11">
        <v>60557621</v>
      </c>
      <c r="C271" s="12" t="s">
        <v>256</v>
      </c>
      <c r="D271" s="50">
        <v>6091729</v>
      </c>
      <c r="E271" s="11" t="s">
        <v>25</v>
      </c>
      <c r="F271" s="11">
        <v>2015</v>
      </c>
      <c r="G271" s="13" t="s">
        <v>18</v>
      </c>
      <c r="H271" s="14">
        <v>2.9</v>
      </c>
      <c r="I271" s="63">
        <v>2.9</v>
      </c>
      <c r="J271" s="63"/>
      <c r="K271" s="14"/>
      <c r="L271" s="14">
        <v>2975000</v>
      </c>
      <c r="M271" s="43"/>
      <c r="N271" s="15"/>
      <c r="O271" s="15"/>
      <c r="P271" s="16"/>
      <c r="Q271" s="16" t="s">
        <v>411</v>
      </c>
      <c r="R271" s="17" t="s">
        <v>19</v>
      </c>
      <c r="S271" s="18">
        <v>0</v>
      </c>
      <c r="T271" s="19"/>
      <c r="U271" s="19">
        <v>0</v>
      </c>
    </row>
    <row r="272" spans="1:21" ht="91.5" customHeight="1" x14ac:dyDescent="0.25">
      <c r="A272" s="23" t="s">
        <v>255</v>
      </c>
      <c r="B272" s="24">
        <v>60557621</v>
      </c>
      <c r="C272" s="25" t="s">
        <v>256</v>
      </c>
      <c r="D272" s="52">
        <v>7681237</v>
      </c>
      <c r="E272" s="11" t="s">
        <v>25</v>
      </c>
      <c r="F272" s="24">
        <v>2018</v>
      </c>
      <c r="G272" s="26" t="s">
        <v>18</v>
      </c>
      <c r="H272" s="14">
        <v>3</v>
      </c>
      <c r="I272" s="63">
        <v>2.9969999999999999</v>
      </c>
      <c r="J272" s="63"/>
      <c r="K272" s="14"/>
      <c r="L272" s="14">
        <v>2780000</v>
      </c>
      <c r="M272" s="45"/>
      <c r="N272" s="27"/>
      <c r="O272" s="27"/>
      <c r="P272" s="29"/>
      <c r="Q272" s="16" t="s">
        <v>411</v>
      </c>
      <c r="R272" s="30" t="s">
        <v>19</v>
      </c>
      <c r="S272" s="18">
        <v>0</v>
      </c>
      <c r="T272" s="19"/>
      <c r="U272" s="19">
        <v>0</v>
      </c>
    </row>
    <row r="273" spans="1:21" ht="42.75" x14ac:dyDescent="0.25">
      <c r="A273" s="10" t="s">
        <v>255</v>
      </c>
      <c r="B273" s="11">
        <v>60557621</v>
      </c>
      <c r="C273" s="12" t="s">
        <v>256</v>
      </c>
      <c r="D273" s="50">
        <v>4631570</v>
      </c>
      <c r="E273" s="11" t="s">
        <v>32</v>
      </c>
      <c r="F273" s="11">
        <v>2015</v>
      </c>
      <c r="G273" s="13" t="s">
        <v>18</v>
      </c>
      <c r="H273" s="14">
        <v>2.2999999999999998</v>
      </c>
      <c r="I273" s="63">
        <v>2.2999999999999998</v>
      </c>
      <c r="J273" s="63"/>
      <c r="K273" s="14"/>
      <c r="L273" s="14">
        <v>1645000</v>
      </c>
      <c r="M273" s="43"/>
      <c r="N273" s="15"/>
      <c r="O273" s="15"/>
      <c r="P273" s="16"/>
      <c r="Q273" s="16" t="s">
        <v>411</v>
      </c>
      <c r="R273" s="17" t="s">
        <v>19</v>
      </c>
      <c r="S273" s="18">
        <v>0</v>
      </c>
      <c r="T273" s="19"/>
      <c r="U273" s="19">
        <v>0</v>
      </c>
    </row>
    <row r="274" spans="1:21" ht="42.75" x14ac:dyDescent="0.25">
      <c r="A274" s="10" t="s">
        <v>255</v>
      </c>
      <c r="B274" s="11">
        <v>60557621</v>
      </c>
      <c r="C274" s="12" t="s">
        <v>256</v>
      </c>
      <c r="D274" s="50">
        <v>8003700</v>
      </c>
      <c r="E274" s="11" t="s">
        <v>32</v>
      </c>
      <c r="F274" s="11">
        <v>2015</v>
      </c>
      <c r="G274" s="13" t="s">
        <v>18</v>
      </c>
      <c r="H274" s="14">
        <v>2.1</v>
      </c>
      <c r="I274" s="63">
        <v>2.1</v>
      </c>
      <c r="J274" s="63"/>
      <c r="K274" s="14"/>
      <c r="L274" s="14">
        <v>1785000</v>
      </c>
      <c r="M274" s="43"/>
      <c r="N274" s="15"/>
      <c r="O274" s="15"/>
      <c r="P274" s="16"/>
      <c r="Q274" s="16" t="s">
        <v>411</v>
      </c>
      <c r="R274" s="17" t="s">
        <v>19</v>
      </c>
      <c r="S274" s="18">
        <v>0</v>
      </c>
      <c r="T274" s="19"/>
      <c r="U274" s="19">
        <v>0</v>
      </c>
    </row>
    <row r="275" spans="1:21" ht="42.75" x14ac:dyDescent="0.25">
      <c r="A275" s="10" t="s">
        <v>255</v>
      </c>
      <c r="B275" s="11">
        <v>60557621</v>
      </c>
      <c r="C275" s="12" t="s">
        <v>256</v>
      </c>
      <c r="D275" s="50">
        <v>1974751</v>
      </c>
      <c r="E275" s="11" t="s">
        <v>29</v>
      </c>
      <c r="F275" s="11">
        <v>2015</v>
      </c>
      <c r="G275" s="13" t="s">
        <v>18</v>
      </c>
      <c r="H275" s="14">
        <v>1.4</v>
      </c>
      <c r="I275" s="63">
        <v>1.4</v>
      </c>
      <c r="J275" s="63"/>
      <c r="K275" s="14"/>
      <c r="L275" s="14">
        <v>1275000</v>
      </c>
      <c r="M275" s="43"/>
      <c r="N275" s="15"/>
      <c r="O275" s="15"/>
      <c r="P275" s="16"/>
      <c r="Q275" s="16" t="s">
        <v>411</v>
      </c>
      <c r="R275" s="17" t="s">
        <v>19</v>
      </c>
      <c r="S275" s="18">
        <v>0</v>
      </c>
      <c r="T275" s="19"/>
      <c r="U275" s="19">
        <v>0</v>
      </c>
    </row>
    <row r="276" spans="1:21" ht="42.75" x14ac:dyDescent="0.25">
      <c r="A276" s="10" t="s">
        <v>255</v>
      </c>
      <c r="B276" s="11">
        <v>60557621</v>
      </c>
      <c r="C276" s="12" t="s">
        <v>256</v>
      </c>
      <c r="D276" s="50">
        <v>2727608</v>
      </c>
      <c r="E276" s="11" t="s">
        <v>29</v>
      </c>
      <c r="F276" s="11">
        <v>2015</v>
      </c>
      <c r="G276" s="13" t="s">
        <v>18</v>
      </c>
      <c r="H276" s="14">
        <v>1.3</v>
      </c>
      <c r="I276" s="63">
        <v>1.3</v>
      </c>
      <c r="J276" s="63"/>
      <c r="K276" s="14"/>
      <c r="L276" s="14">
        <v>1295000</v>
      </c>
      <c r="M276" s="43"/>
      <c r="N276" s="15"/>
      <c r="O276" s="15"/>
      <c r="P276" s="16"/>
      <c r="Q276" s="16" t="s">
        <v>411</v>
      </c>
      <c r="R276" s="17" t="s">
        <v>19</v>
      </c>
      <c r="S276" s="18">
        <v>0</v>
      </c>
      <c r="T276" s="19"/>
      <c r="U276" s="19">
        <v>0</v>
      </c>
    </row>
    <row r="277" spans="1:21" ht="42.75" x14ac:dyDescent="0.25">
      <c r="A277" s="10" t="s">
        <v>255</v>
      </c>
      <c r="B277" s="11">
        <v>60557621</v>
      </c>
      <c r="C277" s="12" t="s">
        <v>256</v>
      </c>
      <c r="D277" s="50">
        <v>8416334</v>
      </c>
      <c r="E277" s="11" t="s">
        <v>29</v>
      </c>
      <c r="F277" s="11">
        <v>2015</v>
      </c>
      <c r="G277" s="13" t="s">
        <v>18</v>
      </c>
      <c r="H277" s="14">
        <v>2.5</v>
      </c>
      <c r="I277" s="63">
        <v>2.5</v>
      </c>
      <c r="J277" s="63"/>
      <c r="K277" s="14"/>
      <c r="L277" s="14">
        <v>1691000</v>
      </c>
      <c r="M277" s="43"/>
      <c r="N277" s="15"/>
      <c r="O277" s="15"/>
      <c r="P277" s="16"/>
      <c r="Q277" s="16" t="s">
        <v>411</v>
      </c>
      <c r="R277" s="17" t="s">
        <v>19</v>
      </c>
      <c r="S277" s="18">
        <v>0</v>
      </c>
      <c r="T277" s="19"/>
      <c r="U277" s="19">
        <v>0</v>
      </c>
    </row>
    <row r="278" spans="1:21" ht="42.75" x14ac:dyDescent="0.25">
      <c r="A278" s="10" t="s">
        <v>255</v>
      </c>
      <c r="B278" s="11">
        <v>60557621</v>
      </c>
      <c r="C278" s="12" t="s">
        <v>256</v>
      </c>
      <c r="D278" s="50">
        <v>9893159</v>
      </c>
      <c r="E278" s="11" t="s">
        <v>29</v>
      </c>
      <c r="F278" s="11">
        <v>2015</v>
      </c>
      <c r="G278" s="13" t="s">
        <v>18</v>
      </c>
      <c r="H278" s="14">
        <v>3.6</v>
      </c>
      <c r="I278" s="63">
        <v>3.6</v>
      </c>
      <c r="J278" s="63"/>
      <c r="K278" s="14"/>
      <c r="L278" s="14">
        <v>2330000</v>
      </c>
      <c r="M278" s="43"/>
      <c r="N278" s="15"/>
      <c r="O278" s="15"/>
      <c r="P278" s="16"/>
      <c r="Q278" s="16" t="s">
        <v>411</v>
      </c>
      <c r="R278" s="17" t="s">
        <v>19</v>
      </c>
      <c r="S278" s="18">
        <v>0</v>
      </c>
      <c r="T278" s="19"/>
      <c r="U278" s="19">
        <v>0</v>
      </c>
    </row>
    <row r="279" spans="1:21" ht="57" x14ac:dyDescent="0.25">
      <c r="A279" s="10" t="s">
        <v>300</v>
      </c>
      <c r="B279" s="11">
        <v>75095009</v>
      </c>
      <c r="C279" s="12" t="s">
        <v>265</v>
      </c>
      <c r="D279" s="50">
        <v>4755953</v>
      </c>
      <c r="E279" s="11" t="s">
        <v>42</v>
      </c>
      <c r="F279" s="11">
        <v>2021</v>
      </c>
      <c r="G279" s="13" t="s">
        <v>18</v>
      </c>
      <c r="H279" s="14">
        <v>4.0999999999999996</v>
      </c>
      <c r="I279" s="63">
        <v>4.0999999999999996</v>
      </c>
      <c r="J279" s="63"/>
      <c r="K279" s="14"/>
      <c r="L279" s="14">
        <v>4662000</v>
      </c>
      <c r="M279" s="43"/>
      <c r="N279" s="15"/>
      <c r="O279" s="15"/>
      <c r="P279" s="16"/>
      <c r="Q279" s="16" t="s">
        <v>412</v>
      </c>
      <c r="R279" s="17" t="s">
        <v>19</v>
      </c>
      <c r="S279" s="18">
        <v>0</v>
      </c>
      <c r="T279" s="19">
        <v>0</v>
      </c>
      <c r="U279" s="19">
        <v>0</v>
      </c>
    </row>
    <row r="280" spans="1:21" ht="42.75" x14ac:dyDescent="0.25">
      <c r="A280" s="10" t="s">
        <v>303</v>
      </c>
      <c r="B280" s="11">
        <v>8243867</v>
      </c>
      <c r="C280" s="12" t="s">
        <v>304</v>
      </c>
      <c r="D280" s="50">
        <v>7203556</v>
      </c>
      <c r="E280" s="11" t="s">
        <v>64</v>
      </c>
      <c r="F280" s="11">
        <v>2021</v>
      </c>
      <c r="G280" s="13" t="s">
        <v>18</v>
      </c>
      <c r="H280" s="14">
        <v>2.4</v>
      </c>
      <c r="I280" s="63">
        <v>2.4</v>
      </c>
      <c r="J280" s="63"/>
      <c r="K280" s="14"/>
      <c r="L280" s="14">
        <v>1890000</v>
      </c>
      <c r="M280" s="43"/>
      <c r="N280" s="15"/>
      <c r="O280" s="15"/>
      <c r="P280" s="16"/>
      <c r="Q280" s="16" t="s">
        <v>413</v>
      </c>
      <c r="R280" s="17" t="s">
        <v>19</v>
      </c>
      <c r="S280" s="18">
        <v>0</v>
      </c>
      <c r="T280" s="19">
        <v>0</v>
      </c>
      <c r="U280" s="19">
        <v>0</v>
      </c>
    </row>
    <row r="281" spans="1:21" ht="42.75" x14ac:dyDescent="0.25">
      <c r="A281" s="10" t="s">
        <v>303</v>
      </c>
      <c r="B281" s="11">
        <v>8243867</v>
      </c>
      <c r="C281" s="12" t="s">
        <v>304</v>
      </c>
      <c r="D281" s="50">
        <v>5782187</v>
      </c>
      <c r="E281" s="11" t="s">
        <v>42</v>
      </c>
      <c r="F281" s="11">
        <v>2021</v>
      </c>
      <c r="G281" s="13" t="s">
        <v>18</v>
      </c>
      <c r="H281" s="14">
        <v>10</v>
      </c>
      <c r="I281" s="63">
        <v>10</v>
      </c>
      <c r="J281" s="63"/>
      <c r="K281" s="14"/>
      <c r="L281" s="14">
        <v>8870000</v>
      </c>
      <c r="M281" s="43"/>
      <c r="N281" s="15"/>
      <c r="O281" s="15"/>
      <c r="P281" s="16"/>
      <c r="Q281" s="16" t="s">
        <v>413</v>
      </c>
      <c r="R281" s="17" t="s">
        <v>19</v>
      </c>
      <c r="S281" s="18">
        <v>0</v>
      </c>
      <c r="T281" s="19">
        <v>0</v>
      </c>
      <c r="U281" s="19">
        <v>0</v>
      </c>
    </row>
    <row r="282" spans="1:21" ht="42.75" x14ac:dyDescent="0.25">
      <c r="A282" s="10" t="s">
        <v>257</v>
      </c>
      <c r="B282" s="11">
        <v>61984680</v>
      </c>
      <c r="C282" s="12" t="s">
        <v>258</v>
      </c>
      <c r="D282" s="50">
        <v>5056213</v>
      </c>
      <c r="E282" s="11" t="s">
        <v>32</v>
      </c>
      <c r="F282" s="11">
        <v>2015</v>
      </c>
      <c r="G282" s="13" t="s">
        <v>18</v>
      </c>
      <c r="H282" s="14">
        <v>1.6</v>
      </c>
      <c r="I282" s="63">
        <v>1.5</v>
      </c>
      <c r="J282" s="63"/>
      <c r="K282" s="14"/>
      <c r="L282" s="14">
        <v>1260057</v>
      </c>
      <c r="M282" s="43"/>
      <c r="N282" s="15"/>
      <c r="O282" s="15"/>
      <c r="P282" s="16"/>
      <c r="Q282" s="16" t="s">
        <v>414</v>
      </c>
      <c r="R282" s="17" t="s">
        <v>19</v>
      </c>
      <c r="S282" s="18">
        <v>0</v>
      </c>
      <c r="T282" s="19"/>
      <c r="U282" s="19">
        <v>0</v>
      </c>
    </row>
    <row r="283" spans="1:21" ht="42.75" x14ac:dyDescent="0.25">
      <c r="A283" s="10" t="s">
        <v>257</v>
      </c>
      <c r="B283" s="11">
        <v>61984680</v>
      </c>
      <c r="C283" s="12" t="s">
        <v>258</v>
      </c>
      <c r="D283" s="50">
        <v>1766130</v>
      </c>
      <c r="E283" s="11" t="s">
        <v>17</v>
      </c>
      <c r="F283" s="11">
        <v>2015</v>
      </c>
      <c r="G283" s="13" t="s">
        <v>18</v>
      </c>
      <c r="H283" s="14">
        <v>9.5</v>
      </c>
      <c r="I283" s="63">
        <v>9.5</v>
      </c>
      <c r="J283" s="63"/>
      <c r="K283" s="14"/>
      <c r="L283" s="14">
        <v>5992429</v>
      </c>
      <c r="M283" s="43"/>
      <c r="N283" s="15"/>
      <c r="O283" s="15"/>
      <c r="P283" s="16"/>
      <c r="Q283" s="16" t="s">
        <v>414</v>
      </c>
      <c r="R283" s="17" t="s">
        <v>19</v>
      </c>
      <c r="S283" s="18">
        <v>0</v>
      </c>
      <c r="T283" s="19"/>
      <c r="U283" s="19">
        <v>0</v>
      </c>
    </row>
    <row r="284" spans="1:21" ht="79.5" customHeight="1" x14ac:dyDescent="0.25">
      <c r="A284" s="10" t="s">
        <v>257</v>
      </c>
      <c r="B284" s="11">
        <v>61984680</v>
      </c>
      <c r="C284" s="12" t="s">
        <v>258</v>
      </c>
      <c r="D284" s="50">
        <v>7461945</v>
      </c>
      <c r="E284" s="11" t="s">
        <v>76</v>
      </c>
      <c r="F284" s="11">
        <v>2015</v>
      </c>
      <c r="G284" s="13" t="s">
        <v>18</v>
      </c>
      <c r="H284" s="14">
        <v>2.2410000000000001</v>
      </c>
      <c r="I284" s="63">
        <v>2.2410000000000001</v>
      </c>
      <c r="J284" s="63"/>
      <c r="K284" s="14"/>
      <c r="L284" s="14">
        <v>1624435</v>
      </c>
      <c r="M284" s="43"/>
      <c r="N284" s="15"/>
      <c r="O284" s="15"/>
      <c r="P284" s="16"/>
      <c r="Q284" s="16" t="s">
        <v>414</v>
      </c>
      <c r="R284" s="17" t="s">
        <v>19</v>
      </c>
      <c r="S284" s="18">
        <v>0</v>
      </c>
      <c r="T284" s="19"/>
      <c r="U284" s="19">
        <v>0</v>
      </c>
    </row>
    <row r="285" spans="1:21" ht="42.75" x14ac:dyDescent="0.25">
      <c r="A285" s="12" t="s">
        <v>259</v>
      </c>
      <c r="B285" s="11">
        <v>63729113</v>
      </c>
      <c r="C285" s="12" t="s">
        <v>260</v>
      </c>
      <c r="D285" s="50">
        <v>3970478</v>
      </c>
      <c r="E285" s="11" t="s">
        <v>17</v>
      </c>
      <c r="F285" s="11">
        <v>2015</v>
      </c>
      <c r="G285" s="13" t="s">
        <v>18</v>
      </c>
      <c r="H285" s="14">
        <v>5.5049999999999999</v>
      </c>
      <c r="I285" s="63">
        <v>5.5049999999999999</v>
      </c>
      <c r="J285" s="63"/>
      <c r="K285" s="14"/>
      <c r="L285" s="14">
        <v>2984000</v>
      </c>
      <c r="M285" s="43"/>
      <c r="N285" s="15"/>
      <c r="O285" s="15"/>
      <c r="P285" s="16"/>
      <c r="Q285" s="16" t="s">
        <v>415</v>
      </c>
      <c r="R285" s="17" t="s">
        <v>19</v>
      </c>
      <c r="S285" s="18">
        <v>0</v>
      </c>
      <c r="T285" s="19"/>
      <c r="U285" s="19">
        <v>0</v>
      </c>
    </row>
    <row r="286" spans="1:21" ht="55.5" customHeight="1" x14ac:dyDescent="0.25">
      <c r="A286" s="12" t="s">
        <v>259</v>
      </c>
      <c r="B286" s="11">
        <v>63729113</v>
      </c>
      <c r="C286" s="12" t="s">
        <v>260</v>
      </c>
      <c r="D286" s="50">
        <v>5269914</v>
      </c>
      <c r="E286" s="11" t="s">
        <v>54</v>
      </c>
      <c r="F286" s="11">
        <v>2021</v>
      </c>
      <c r="G286" s="13" t="s">
        <v>18</v>
      </c>
      <c r="H286" s="14">
        <v>3.18</v>
      </c>
      <c r="I286" s="63">
        <v>3.18</v>
      </c>
      <c r="J286" s="63"/>
      <c r="K286" s="14"/>
      <c r="L286" s="14">
        <v>1950000</v>
      </c>
      <c r="M286" s="43"/>
      <c r="N286" s="15"/>
      <c r="O286" s="15"/>
      <c r="P286" s="16"/>
      <c r="Q286" s="16" t="s">
        <v>415</v>
      </c>
      <c r="R286" s="17" t="s">
        <v>19</v>
      </c>
      <c r="S286" s="18">
        <v>0</v>
      </c>
      <c r="T286" s="19">
        <v>0</v>
      </c>
      <c r="U286" s="19">
        <v>0</v>
      </c>
    </row>
    <row r="287" spans="1:21" ht="85.5" x14ac:dyDescent="0.25">
      <c r="A287" s="12" t="s">
        <v>259</v>
      </c>
      <c r="B287" s="11">
        <v>63729113</v>
      </c>
      <c r="C287" s="12" t="s">
        <v>260</v>
      </c>
      <c r="D287" s="50">
        <v>3878981</v>
      </c>
      <c r="E287" s="11" t="s">
        <v>161</v>
      </c>
      <c r="F287" s="11">
        <v>2015</v>
      </c>
      <c r="G287" s="13" t="s">
        <v>18</v>
      </c>
      <c r="H287" s="14">
        <v>3.32</v>
      </c>
      <c r="I287" s="63">
        <v>3.32</v>
      </c>
      <c r="J287" s="63"/>
      <c r="K287" s="14"/>
      <c r="L287" s="14">
        <v>2230000</v>
      </c>
      <c r="M287" s="43"/>
      <c r="N287" s="15"/>
      <c r="O287" s="15"/>
      <c r="P287" s="16"/>
      <c r="Q287" s="16" t="s">
        <v>415</v>
      </c>
      <c r="R287" s="17" t="s">
        <v>19</v>
      </c>
      <c r="S287" s="18">
        <v>0</v>
      </c>
      <c r="T287" s="19"/>
      <c r="U287" s="19">
        <v>0</v>
      </c>
    </row>
    <row r="288" spans="1:21" ht="42.75" x14ac:dyDescent="0.25">
      <c r="A288" s="12" t="s">
        <v>259</v>
      </c>
      <c r="B288" s="11">
        <v>63729113</v>
      </c>
      <c r="C288" s="12" t="s">
        <v>260</v>
      </c>
      <c r="D288" s="50">
        <v>7039256</v>
      </c>
      <c r="E288" s="11" t="s">
        <v>76</v>
      </c>
      <c r="F288" s="11">
        <v>2015</v>
      </c>
      <c r="G288" s="13" t="s">
        <v>18</v>
      </c>
      <c r="H288" s="14">
        <v>3.645</v>
      </c>
      <c r="I288" s="63">
        <v>3.645</v>
      </c>
      <c r="J288" s="63"/>
      <c r="K288" s="14"/>
      <c r="L288" s="14">
        <v>2615500</v>
      </c>
      <c r="M288" s="43"/>
      <c r="N288" s="15"/>
      <c r="O288" s="15"/>
      <c r="P288" s="16"/>
      <c r="Q288" s="16" t="s">
        <v>415</v>
      </c>
      <c r="R288" s="17" t="s">
        <v>19</v>
      </c>
      <c r="S288" s="18">
        <v>0</v>
      </c>
      <c r="T288" s="19"/>
      <c r="U288" s="19">
        <v>0</v>
      </c>
    </row>
    <row r="289" spans="1:21" ht="42.75" x14ac:dyDescent="0.25">
      <c r="A289" s="22" t="s">
        <v>261</v>
      </c>
      <c r="B289" s="11">
        <v>4150422</v>
      </c>
      <c r="C289" s="31" t="s">
        <v>262</v>
      </c>
      <c r="D289" s="51">
        <v>4709217</v>
      </c>
      <c r="E289" s="11" t="s">
        <v>45</v>
      </c>
      <c r="F289" s="11">
        <v>2016</v>
      </c>
      <c r="G289" s="13" t="s">
        <v>18</v>
      </c>
      <c r="H289" s="14">
        <v>7</v>
      </c>
      <c r="I289" s="63">
        <v>7</v>
      </c>
      <c r="J289" s="63"/>
      <c r="K289" s="14"/>
      <c r="L289" s="14">
        <v>3915000</v>
      </c>
      <c r="M289" s="43"/>
      <c r="N289" s="15"/>
      <c r="O289" s="15"/>
      <c r="P289" s="16"/>
      <c r="Q289" s="16" t="s">
        <v>416</v>
      </c>
      <c r="R289" s="17" t="s">
        <v>19</v>
      </c>
      <c r="S289" s="18">
        <v>0</v>
      </c>
      <c r="T289" s="19"/>
      <c r="U289" s="19">
        <v>0</v>
      </c>
    </row>
    <row r="290" spans="1:21" ht="42.75" x14ac:dyDescent="0.25">
      <c r="A290" s="10" t="s">
        <v>263</v>
      </c>
      <c r="B290" s="11">
        <v>299308</v>
      </c>
      <c r="C290" s="12" t="s">
        <v>264</v>
      </c>
      <c r="D290" s="50">
        <v>1495713</v>
      </c>
      <c r="E290" s="11" t="s">
        <v>302</v>
      </c>
      <c r="F290" s="11">
        <v>2015</v>
      </c>
      <c r="G290" s="13" t="s">
        <v>22</v>
      </c>
      <c r="H290" s="14">
        <v>0</v>
      </c>
      <c r="I290" s="63">
        <f t="shared" ref="I290:I291" si="7">H290</f>
        <v>0</v>
      </c>
      <c r="J290" s="63"/>
      <c r="K290" s="14"/>
      <c r="L290" s="14">
        <v>0</v>
      </c>
      <c r="M290" s="43">
        <v>48</v>
      </c>
      <c r="N290" s="15"/>
      <c r="O290" s="15"/>
      <c r="P290" s="16"/>
      <c r="Q290" s="16" t="s">
        <v>417</v>
      </c>
      <c r="R290" s="17" t="s">
        <v>19</v>
      </c>
      <c r="S290" s="18">
        <v>0</v>
      </c>
      <c r="T290" s="19">
        <v>1</v>
      </c>
      <c r="U290" s="19">
        <v>0</v>
      </c>
    </row>
    <row r="291" spans="1:21" ht="93.75" customHeight="1" x14ac:dyDescent="0.25">
      <c r="A291" s="10" t="s">
        <v>263</v>
      </c>
      <c r="B291" s="11">
        <v>299308</v>
      </c>
      <c r="C291" s="12" t="s">
        <v>264</v>
      </c>
      <c r="D291" s="50">
        <v>4245948</v>
      </c>
      <c r="E291" s="11" t="s">
        <v>302</v>
      </c>
      <c r="F291" s="11">
        <v>2015</v>
      </c>
      <c r="G291" s="13" t="s">
        <v>22</v>
      </c>
      <c r="H291" s="14">
        <v>0</v>
      </c>
      <c r="I291" s="63">
        <f t="shared" si="7"/>
        <v>0</v>
      </c>
      <c r="J291" s="63"/>
      <c r="K291" s="14"/>
      <c r="L291" s="14">
        <v>0</v>
      </c>
      <c r="M291" s="43">
        <v>23</v>
      </c>
      <c r="N291" s="15"/>
      <c r="O291" s="15"/>
      <c r="P291" s="16"/>
      <c r="Q291" s="16" t="s">
        <v>417</v>
      </c>
      <c r="R291" s="17" t="s">
        <v>19</v>
      </c>
      <c r="S291" s="18">
        <v>0</v>
      </c>
      <c r="T291" s="19">
        <v>1</v>
      </c>
      <c r="U291" s="19">
        <v>1</v>
      </c>
    </row>
    <row r="292" spans="1:21" ht="42.75" x14ac:dyDescent="0.25">
      <c r="A292" s="10" t="s">
        <v>263</v>
      </c>
      <c r="B292" s="11">
        <v>299308</v>
      </c>
      <c r="C292" s="12" t="s">
        <v>264</v>
      </c>
      <c r="D292" s="50">
        <v>2281911</v>
      </c>
      <c r="E292" s="11" t="s">
        <v>26</v>
      </c>
      <c r="F292" s="11">
        <v>2015</v>
      </c>
      <c r="G292" s="13" t="s">
        <v>22</v>
      </c>
      <c r="H292" s="14">
        <v>10</v>
      </c>
      <c r="I292" s="63">
        <v>10</v>
      </c>
      <c r="J292" s="63"/>
      <c r="K292" s="14"/>
      <c r="L292" s="14">
        <v>955800</v>
      </c>
      <c r="M292" s="43"/>
      <c r="N292" s="15"/>
      <c r="O292" s="15"/>
      <c r="P292" s="16"/>
      <c r="Q292" s="16" t="s">
        <v>417</v>
      </c>
      <c r="R292" s="17" t="s">
        <v>19</v>
      </c>
      <c r="S292" s="18">
        <v>0</v>
      </c>
      <c r="T292" s="19"/>
      <c r="U292" s="19">
        <v>0</v>
      </c>
    </row>
    <row r="293" spans="1:21" ht="42.75" x14ac:dyDescent="0.25">
      <c r="A293" s="10" t="s">
        <v>266</v>
      </c>
      <c r="B293" s="11">
        <v>75004437</v>
      </c>
      <c r="C293" s="12" t="s">
        <v>267</v>
      </c>
      <c r="D293" s="50">
        <v>3807446</v>
      </c>
      <c r="E293" s="11" t="s">
        <v>268</v>
      </c>
      <c r="F293" s="11">
        <v>2015</v>
      </c>
      <c r="G293" s="13" t="s">
        <v>18</v>
      </c>
      <c r="H293" s="14">
        <v>4.9000000000000004</v>
      </c>
      <c r="I293" s="63">
        <v>4.9000000000000004</v>
      </c>
      <c r="J293" s="63"/>
      <c r="K293" s="14"/>
      <c r="L293" s="14">
        <v>4265264</v>
      </c>
      <c r="M293" s="43"/>
      <c r="N293" s="15"/>
      <c r="O293" s="15"/>
      <c r="P293" s="16"/>
      <c r="Q293" s="16" t="s">
        <v>418</v>
      </c>
      <c r="R293" s="17" t="s">
        <v>19</v>
      </c>
      <c r="S293" s="18">
        <v>1</v>
      </c>
      <c r="T293" s="19"/>
      <c r="U293" s="19">
        <v>0</v>
      </c>
    </row>
    <row r="294" spans="1:21" ht="42.75" x14ac:dyDescent="0.25">
      <c r="A294" s="12" t="s">
        <v>266</v>
      </c>
      <c r="B294" s="11">
        <v>75004437</v>
      </c>
      <c r="C294" s="31" t="s">
        <v>269</v>
      </c>
      <c r="D294" s="50">
        <v>1016631</v>
      </c>
      <c r="E294" s="11" t="s">
        <v>32</v>
      </c>
      <c r="F294" s="11">
        <v>2015</v>
      </c>
      <c r="G294" s="13" t="s">
        <v>18</v>
      </c>
      <c r="H294" s="14">
        <v>13.375999999999999</v>
      </c>
      <c r="I294" s="63">
        <v>13.369</v>
      </c>
      <c r="J294" s="63"/>
      <c r="K294" s="14"/>
      <c r="L294" s="14">
        <v>11894753</v>
      </c>
      <c r="M294" s="43"/>
      <c r="N294" s="15"/>
      <c r="O294" s="15"/>
      <c r="P294" s="16"/>
      <c r="Q294" s="16" t="s">
        <v>418</v>
      </c>
      <c r="R294" s="17" t="s">
        <v>19</v>
      </c>
      <c r="S294" s="19">
        <v>1</v>
      </c>
      <c r="T294" s="19"/>
      <c r="U294" s="19">
        <v>0</v>
      </c>
    </row>
    <row r="295" spans="1:21" ht="42.75" x14ac:dyDescent="0.25">
      <c r="A295" s="10" t="s">
        <v>266</v>
      </c>
      <c r="B295" s="11">
        <v>75004437</v>
      </c>
      <c r="C295" s="12" t="s">
        <v>267</v>
      </c>
      <c r="D295" s="50">
        <v>4299116</v>
      </c>
      <c r="E295" s="11" t="s">
        <v>64</v>
      </c>
      <c r="F295" s="11">
        <v>2015</v>
      </c>
      <c r="G295" s="13" t="s">
        <v>18</v>
      </c>
      <c r="H295" s="14">
        <v>1.5</v>
      </c>
      <c r="I295" s="63">
        <v>1.5</v>
      </c>
      <c r="J295" s="63"/>
      <c r="K295" s="14"/>
      <c r="L295" s="14">
        <v>1267721</v>
      </c>
      <c r="M295" s="43"/>
      <c r="N295" s="15"/>
      <c r="O295" s="15"/>
      <c r="P295" s="16"/>
      <c r="Q295" s="16" t="s">
        <v>418</v>
      </c>
      <c r="R295" s="17" t="s">
        <v>19</v>
      </c>
      <c r="S295" s="18">
        <v>1</v>
      </c>
      <c r="T295" s="19"/>
      <c r="U295" s="19">
        <v>0</v>
      </c>
    </row>
    <row r="296" spans="1:21" ht="42.75" x14ac:dyDescent="0.25">
      <c r="A296" s="10" t="s">
        <v>271</v>
      </c>
      <c r="B296" s="11">
        <v>70937729</v>
      </c>
      <c r="C296" s="12" t="s">
        <v>227</v>
      </c>
      <c r="D296" s="50">
        <v>3888645</v>
      </c>
      <c r="E296" s="11" t="s">
        <v>32</v>
      </c>
      <c r="F296" s="11">
        <v>2015</v>
      </c>
      <c r="G296" s="13" t="s">
        <v>18</v>
      </c>
      <c r="H296" s="14">
        <v>0.5</v>
      </c>
      <c r="I296" s="63">
        <v>0.5</v>
      </c>
      <c r="J296" s="63"/>
      <c r="K296" s="14"/>
      <c r="L296" s="14">
        <v>467300</v>
      </c>
      <c r="M296" s="43"/>
      <c r="N296" s="15"/>
      <c r="O296" s="15"/>
      <c r="P296" s="16"/>
      <c r="Q296" s="16" t="s">
        <v>420</v>
      </c>
      <c r="R296" s="17" t="s">
        <v>19</v>
      </c>
      <c r="S296" s="18">
        <v>0</v>
      </c>
      <c r="T296" s="19"/>
      <c r="U296" s="19">
        <v>0</v>
      </c>
    </row>
    <row r="297" spans="1:21" ht="42.75" x14ac:dyDescent="0.25">
      <c r="A297" s="10" t="s">
        <v>271</v>
      </c>
      <c r="B297" s="11">
        <v>70937729</v>
      </c>
      <c r="C297" s="12" t="s">
        <v>227</v>
      </c>
      <c r="D297" s="50">
        <v>3893069</v>
      </c>
      <c r="E297" s="11" t="s">
        <v>32</v>
      </c>
      <c r="F297" s="11">
        <v>2015</v>
      </c>
      <c r="G297" s="13" t="s">
        <v>18</v>
      </c>
      <c r="H297" s="14">
        <v>0.5</v>
      </c>
      <c r="I297" s="63">
        <v>0.5</v>
      </c>
      <c r="J297" s="63"/>
      <c r="K297" s="14"/>
      <c r="L297" s="14">
        <v>341000</v>
      </c>
      <c r="M297" s="43"/>
      <c r="N297" s="15"/>
      <c r="O297" s="15"/>
      <c r="P297" s="16"/>
      <c r="Q297" s="16" t="s">
        <v>420</v>
      </c>
      <c r="R297" s="17" t="s">
        <v>19</v>
      </c>
      <c r="S297" s="18">
        <v>0</v>
      </c>
      <c r="T297" s="19"/>
      <c r="U297" s="19">
        <v>0</v>
      </c>
    </row>
    <row r="298" spans="1:21" ht="42.75" x14ac:dyDescent="0.25">
      <c r="A298" s="10" t="s">
        <v>271</v>
      </c>
      <c r="B298" s="11">
        <v>70937729</v>
      </c>
      <c r="C298" s="12" t="s">
        <v>227</v>
      </c>
      <c r="D298" s="50">
        <v>7306950</v>
      </c>
      <c r="E298" s="11" t="s">
        <v>32</v>
      </c>
      <c r="F298" s="11">
        <v>2015</v>
      </c>
      <c r="G298" s="13" t="s">
        <v>18</v>
      </c>
      <c r="H298" s="14">
        <v>0.4</v>
      </c>
      <c r="I298" s="63">
        <v>0.4</v>
      </c>
      <c r="J298" s="63"/>
      <c r="K298" s="14"/>
      <c r="L298" s="14">
        <v>320800</v>
      </c>
      <c r="M298" s="43"/>
      <c r="N298" s="15"/>
      <c r="O298" s="15"/>
      <c r="P298" s="16"/>
      <c r="Q298" s="16" t="s">
        <v>420</v>
      </c>
      <c r="R298" s="17" t="s">
        <v>19</v>
      </c>
      <c r="S298" s="18">
        <v>0</v>
      </c>
      <c r="T298" s="19"/>
      <c r="U298" s="19">
        <v>0</v>
      </c>
    </row>
    <row r="299" spans="1:21" ht="42.75" x14ac:dyDescent="0.25">
      <c r="A299" s="10" t="s">
        <v>271</v>
      </c>
      <c r="B299" s="11">
        <v>70937729</v>
      </c>
      <c r="C299" s="12" t="s">
        <v>227</v>
      </c>
      <c r="D299" s="50">
        <v>8412908</v>
      </c>
      <c r="E299" s="11" t="s">
        <v>32</v>
      </c>
      <c r="F299" s="11">
        <v>2015</v>
      </c>
      <c r="G299" s="13" t="s">
        <v>18</v>
      </c>
      <c r="H299" s="14">
        <v>0.5</v>
      </c>
      <c r="I299" s="63">
        <v>0.5</v>
      </c>
      <c r="J299" s="63"/>
      <c r="K299" s="14"/>
      <c r="L299" s="14">
        <v>293900</v>
      </c>
      <c r="M299" s="43"/>
      <c r="N299" s="15"/>
      <c r="O299" s="15"/>
      <c r="P299" s="16"/>
      <c r="Q299" s="16" t="s">
        <v>420</v>
      </c>
      <c r="R299" s="17" t="s">
        <v>19</v>
      </c>
      <c r="S299" s="18">
        <v>0</v>
      </c>
      <c r="T299" s="19"/>
      <c r="U299" s="19">
        <v>0</v>
      </c>
    </row>
    <row r="300" spans="1:21" ht="42.75" x14ac:dyDescent="0.25">
      <c r="A300" s="10" t="s">
        <v>272</v>
      </c>
      <c r="B300" s="11">
        <v>6539866</v>
      </c>
      <c r="C300" s="12" t="s">
        <v>273</v>
      </c>
      <c r="D300" s="51">
        <v>1971172</v>
      </c>
      <c r="E300" s="11" t="s">
        <v>302</v>
      </c>
      <c r="F300" s="11">
        <v>2015</v>
      </c>
      <c r="G300" s="13" t="s">
        <v>22</v>
      </c>
      <c r="H300" s="14">
        <v>0</v>
      </c>
      <c r="I300" s="63">
        <f t="shared" ref="I300:I301" si="8">H300</f>
        <v>0</v>
      </c>
      <c r="J300" s="63"/>
      <c r="K300" s="14"/>
      <c r="L300" s="14">
        <v>0</v>
      </c>
      <c r="M300" s="43">
        <v>17</v>
      </c>
      <c r="N300" s="15"/>
      <c r="O300" s="15"/>
      <c r="P300" s="16"/>
      <c r="Q300" s="16" t="s">
        <v>421</v>
      </c>
      <c r="R300" s="17" t="s">
        <v>19</v>
      </c>
      <c r="S300" s="18">
        <v>0</v>
      </c>
      <c r="T300" s="19">
        <v>1</v>
      </c>
      <c r="U300" s="19">
        <v>0</v>
      </c>
    </row>
    <row r="301" spans="1:21" ht="42.75" x14ac:dyDescent="0.25">
      <c r="A301" s="10" t="s">
        <v>272</v>
      </c>
      <c r="B301" s="11">
        <v>6539866</v>
      </c>
      <c r="C301" s="12" t="s">
        <v>273</v>
      </c>
      <c r="D301" s="51">
        <v>3190685</v>
      </c>
      <c r="E301" s="11" t="s">
        <v>302</v>
      </c>
      <c r="F301" s="11">
        <v>2015</v>
      </c>
      <c r="G301" s="13" t="s">
        <v>22</v>
      </c>
      <c r="H301" s="14">
        <v>0</v>
      </c>
      <c r="I301" s="63">
        <f t="shared" si="8"/>
        <v>0</v>
      </c>
      <c r="J301" s="63"/>
      <c r="K301" s="14"/>
      <c r="L301" s="14">
        <v>0</v>
      </c>
      <c r="M301" s="43">
        <v>11</v>
      </c>
      <c r="N301" s="15"/>
      <c r="O301" s="15"/>
      <c r="P301" s="16"/>
      <c r="Q301" s="16" t="s">
        <v>421</v>
      </c>
      <c r="R301" s="17" t="s">
        <v>19</v>
      </c>
      <c r="S301" s="18">
        <v>0</v>
      </c>
      <c r="T301" s="19">
        <v>1</v>
      </c>
      <c r="U301" s="19">
        <v>1</v>
      </c>
    </row>
    <row r="302" spans="1:21" ht="42.75" x14ac:dyDescent="0.25">
      <c r="A302" s="10" t="s">
        <v>274</v>
      </c>
      <c r="B302" s="11">
        <v>25862294</v>
      </c>
      <c r="C302" s="12" t="s">
        <v>275</v>
      </c>
      <c r="D302" s="50">
        <v>5161582</v>
      </c>
      <c r="E302" s="11" t="s">
        <v>32</v>
      </c>
      <c r="F302" s="11">
        <v>2015</v>
      </c>
      <c r="G302" s="13" t="s">
        <v>18</v>
      </c>
      <c r="H302" s="14">
        <v>0.9</v>
      </c>
      <c r="I302" s="63">
        <v>0.9</v>
      </c>
      <c r="J302" s="63"/>
      <c r="K302" s="14"/>
      <c r="L302" s="14">
        <v>615845</v>
      </c>
      <c r="M302" s="43"/>
      <c r="N302" s="15"/>
      <c r="O302" s="15"/>
      <c r="P302" s="16"/>
      <c r="Q302" s="16" t="s">
        <v>422</v>
      </c>
      <c r="R302" s="17" t="s">
        <v>19</v>
      </c>
      <c r="S302" s="18">
        <v>0</v>
      </c>
      <c r="T302" s="19"/>
      <c r="U302" s="19">
        <v>0</v>
      </c>
    </row>
    <row r="303" spans="1:21" ht="85.5" x14ac:dyDescent="0.25">
      <c r="A303" s="10" t="s">
        <v>274</v>
      </c>
      <c r="B303" s="11">
        <v>25862294</v>
      </c>
      <c r="C303" s="12" t="s">
        <v>275</v>
      </c>
      <c r="D303" s="50">
        <v>3426807</v>
      </c>
      <c r="E303" s="11" t="s">
        <v>161</v>
      </c>
      <c r="F303" s="11">
        <v>2015</v>
      </c>
      <c r="G303" s="13" t="s">
        <v>18</v>
      </c>
      <c r="H303" s="14">
        <v>3.5500000000000003</v>
      </c>
      <c r="I303" s="63">
        <v>3.5500000000000003</v>
      </c>
      <c r="J303" s="63"/>
      <c r="K303" s="14"/>
      <c r="L303" s="14">
        <v>1987416</v>
      </c>
      <c r="M303" s="43"/>
      <c r="N303" s="15"/>
      <c r="O303" s="15"/>
      <c r="P303" s="16"/>
      <c r="Q303" s="16" t="s">
        <v>422</v>
      </c>
      <c r="R303" s="17" t="s">
        <v>19</v>
      </c>
      <c r="S303" s="18">
        <v>0</v>
      </c>
      <c r="T303" s="19"/>
      <c r="U303" s="19">
        <v>0</v>
      </c>
    </row>
    <row r="304" spans="1:21" ht="42.75" x14ac:dyDescent="0.25">
      <c r="A304" s="10" t="s">
        <v>274</v>
      </c>
      <c r="B304" s="11">
        <v>25862294</v>
      </c>
      <c r="C304" s="12" t="s">
        <v>275</v>
      </c>
      <c r="D304" s="50">
        <v>2092050</v>
      </c>
      <c r="E304" s="11" t="s">
        <v>76</v>
      </c>
      <c r="F304" s="11">
        <v>2015</v>
      </c>
      <c r="G304" s="13" t="s">
        <v>18</v>
      </c>
      <c r="H304" s="14">
        <v>1.8</v>
      </c>
      <c r="I304" s="63">
        <v>1.8</v>
      </c>
      <c r="J304" s="63"/>
      <c r="K304" s="14"/>
      <c r="L304" s="14">
        <v>1354741</v>
      </c>
      <c r="M304" s="43"/>
      <c r="N304" s="15"/>
      <c r="O304" s="15"/>
      <c r="P304" s="16"/>
      <c r="Q304" s="16" t="s">
        <v>422</v>
      </c>
      <c r="R304" s="17" t="s">
        <v>19</v>
      </c>
      <c r="S304" s="18">
        <v>0</v>
      </c>
      <c r="T304" s="19"/>
      <c r="U304" s="19">
        <v>0</v>
      </c>
    </row>
    <row r="305" spans="1:21" ht="42.75" x14ac:dyDescent="0.25">
      <c r="A305" s="10" t="s">
        <v>276</v>
      </c>
      <c r="B305" s="11">
        <v>26200481</v>
      </c>
      <c r="C305" s="12" t="s">
        <v>277</v>
      </c>
      <c r="D305" s="50">
        <v>5217292</v>
      </c>
      <c r="E305" s="11" t="s">
        <v>76</v>
      </c>
      <c r="F305" s="11">
        <v>2015</v>
      </c>
      <c r="G305" s="13" t="s">
        <v>18</v>
      </c>
      <c r="H305" s="14">
        <v>2.5499999999999998</v>
      </c>
      <c r="I305" s="63">
        <f t="shared" ref="I305:I306" si="9">H305</f>
        <v>2.5499999999999998</v>
      </c>
      <c r="J305" s="63"/>
      <c r="K305" s="14"/>
      <c r="L305" s="14">
        <v>0</v>
      </c>
      <c r="M305" s="43"/>
      <c r="N305" s="15"/>
      <c r="O305" s="15"/>
      <c r="P305" s="16"/>
      <c r="Q305" s="16" t="s">
        <v>423</v>
      </c>
      <c r="R305" s="17" t="s">
        <v>41</v>
      </c>
      <c r="S305" s="18">
        <v>0</v>
      </c>
      <c r="T305" s="19"/>
      <c r="U305" s="19">
        <v>0</v>
      </c>
    </row>
    <row r="306" spans="1:21" ht="42.75" x14ac:dyDescent="0.25">
      <c r="A306" s="10" t="s">
        <v>278</v>
      </c>
      <c r="B306" s="11">
        <v>26636654</v>
      </c>
      <c r="C306" s="12" t="s">
        <v>279</v>
      </c>
      <c r="D306" s="50">
        <v>3550580</v>
      </c>
      <c r="E306" s="11" t="s">
        <v>32</v>
      </c>
      <c r="F306" s="11">
        <v>2015</v>
      </c>
      <c r="G306" s="13" t="s">
        <v>18</v>
      </c>
      <c r="H306" s="14">
        <v>0.749</v>
      </c>
      <c r="I306" s="63">
        <f t="shared" si="9"/>
        <v>0.749</v>
      </c>
      <c r="J306" s="63"/>
      <c r="K306" s="14"/>
      <c r="L306" s="14">
        <v>0</v>
      </c>
      <c r="M306" s="43"/>
      <c r="N306" s="15"/>
      <c r="O306" s="15"/>
      <c r="P306" s="16"/>
      <c r="Q306" s="16" t="s">
        <v>424</v>
      </c>
      <c r="R306" s="17" t="s">
        <v>41</v>
      </c>
      <c r="S306" s="18">
        <v>0</v>
      </c>
      <c r="T306" s="19"/>
      <c r="U306" s="19">
        <v>0</v>
      </c>
    </row>
    <row r="307" spans="1:21" ht="42.75" x14ac:dyDescent="0.25">
      <c r="A307" s="10" t="s">
        <v>280</v>
      </c>
      <c r="B307" s="11">
        <v>75004429</v>
      </c>
      <c r="C307" s="12" t="s">
        <v>281</v>
      </c>
      <c r="D307" s="50">
        <v>8167770</v>
      </c>
      <c r="E307" s="11" t="s">
        <v>37</v>
      </c>
      <c r="F307" s="11">
        <v>2015</v>
      </c>
      <c r="G307" s="13" t="s">
        <v>22</v>
      </c>
      <c r="H307" s="14">
        <v>171</v>
      </c>
      <c r="I307" s="63">
        <v>171</v>
      </c>
      <c r="J307" s="63"/>
      <c r="K307" s="14"/>
      <c r="L307" s="14">
        <v>68633976</v>
      </c>
      <c r="M307" s="43"/>
      <c r="N307" s="15"/>
      <c r="O307" s="15"/>
      <c r="P307" s="16"/>
      <c r="Q307" s="16" t="s">
        <v>425</v>
      </c>
      <c r="R307" s="17" t="s">
        <v>19</v>
      </c>
      <c r="S307" s="18">
        <v>1</v>
      </c>
      <c r="T307" s="19"/>
      <c r="U307" s="19">
        <v>0</v>
      </c>
    </row>
    <row r="308" spans="1:21" ht="42.75" x14ac:dyDescent="0.25">
      <c r="A308" s="10" t="s">
        <v>280</v>
      </c>
      <c r="B308" s="11">
        <v>75004429</v>
      </c>
      <c r="C308" s="12" t="s">
        <v>281</v>
      </c>
      <c r="D308" s="50">
        <v>5561320</v>
      </c>
      <c r="E308" s="11" t="s">
        <v>23</v>
      </c>
      <c r="F308" s="11">
        <v>2016</v>
      </c>
      <c r="G308" s="13" t="s">
        <v>22</v>
      </c>
      <c r="H308" s="14">
        <v>18</v>
      </c>
      <c r="I308" s="63">
        <v>18</v>
      </c>
      <c r="J308" s="63"/>
      <c r="K308" s="14"/>
      <c r="L308" s="14">
        <v>16692686</v>
      </c>
      <c r="M308" s="43"/>
      <c r="N308" s="15"/>
      <c r="O308" s="15"/>
      <c r="P308" s="16"/>
      <c r="Q308" s="16" t="s">
        <v>425</v>
      </c>
      <c r="R308" s="17" t="s">
        <v>19</v>
      </c>
      <c r="S308" s="18">
        <v>1</v>
      </c>
      <c r="T308" s="19"/>
      <c r="U308" s="19">
        <v>0</v>
      </c>
    </row>
    <row r="309" spans="1:21" ht="42.75" x14ac:dyDescent="0.25">
      <c r="A309" s="10" t="s">
        <v>280</v>
      </c>
      <c r="B309" s="11">
        <v>75004429</v>
      </c>
      <c r="C309" s="12" t="s">
        <v>281</v>
      </c>
      <c r="D309" s="50">
        <v>8780373</v>
      </c>
      <c r="E309" s="11" t="s">
        <v>47</v>
      </c>
      <c r="F309" s="11">
        <v>2015</v>
      </c>
      <c r="G309" s="13" t="s">
        <v>22</v>
      </c>
      <c r="H309" s="14">
        <v>14</v>
      </c>
      <c r="I309" s="63">
        <v>14</v>
      </c>
      <c r="J309" s="63"/>
      <c r="K309" s="14"/>
      <c r="L309" s="14">
        <v>5762609</v>
      </c>
      <c r="M309" s="43"/>
      <c r="N309" s="15"/>
      <c r="O309" s="15"/>
      <c r="P309" s="16"/>
      <c r="Q309" s="16" t="s">
        <v>425</v>
      </c>
      <c r="R309" s="17" t="s">
        <v>19</v>
      </c>
      <c r="S309" s="18">
        <v>1</v>
      </c>
      <c r="T309" s="19"/>
      <c r="U309" s="19">
        <v>0</v>
      </c>
    </row>
    <row r="310" spans="1:21" ht="71.25" x14ac:dyDescent="0.25">
      <c r="A310" s="10" t="s">
        <v>282</v>
      </c>
      <c r="B310" s="11">
        <v>60800691</v>
      </c>
      <c r="C310" s="12" t="s">
        <v>283</v>
      </c>
      <c r="D310" s="50">
        <v>2608101</v>
      </c>
      <c r="E310" s="11" t="s">
        <v>176</v>
      </c>
      <c r="F310" s="11">
        <v>2015</v>
      </c>
      <c r="G310" s="13" t="s">
        <v>22</v>
      </c>
      <c r="H310" s="14">
        <v>10</v>
      </c>
      <c r="I310" s="63">
        <v>10</v>
      </c>
      <c r="J310" s="63"/>
      <c r="K310" s="14"/>
      <c r="L310" s="14">
        <v>2100000</v>
      </c>
      <c r="M310" s="43"/>
      <c r="N310" s="15"/>
      <c r="O310" s="15"/>
      <c r="P310" s="16"/>
      <c r="Q310" s="16" t="s">
        <v>426</v>
      </c>
      <c r="R310" s="17" t="s">
        <v>19</v>
      </c>
      <c r="S310" s="18">
        <v>0</v>
      </c>
      <c r="T310" s="19"/>
      <c r="U310" s="19">
        <v>0</v>
      </c>
    </row>
    <row r="311" spans="1:21" ht="49.5" customHeight="1" x14ac:dyDescent="0.25">
      <c r="A311" s="10" t="s">
        <v>284</v>
      </c>
      <c r="B311" s="11">
        <v>26533952</v>
      </c>
      <c r="C311" s="12" t="s">
        <v>285</v>
      </c>
      <c r="D311" s="50">
        <v>8837233</v>
      </c>
      <c r="E311" s="11" t="s">
        <v>32</v>
      </c>
      <c r="F311" s="11">
        <v>2015</v>
      </c>
      <c r="G311" s="13" t="s">
        <v>18</v>
      </c>
      <c r="H311" s="14">
        <v>1.9</v>
      </c>
      <c r="I311" s="63">
        <v>1.9</v>
      </c>
      <c r="J311" s="63"/>
      <c r="K311" s="14"/>
      <c r="L311" s="14">
        <v>1494500</v>
      </c>
      <c r="M311" s="43"/>
      <c r="N311" s="15"/>
      <c r="O311" s="15"/>
      <c r="P311" s="16"/>
      <c r="Q311" s="16" t="s">
        <v>427</v>
      </c>
      <c r="R311" s="17" t="s">
        <v>19</v>
      </c>
      <c r="S311" s="18">
        <v>0</v>
      </c>
      <c r="T311" s="19"/>
      <c r="U311" s="19">
        <v>0</v>
      </c>
    </row>
    <row r="312" spans="1:21" ht="42.75" x14ac:dyDescent="0.25">
      <c r="A312" s="10" t="s">
        <v>284</v>
      </c>
      <c r="B312" s="11">
        <v>26533952</v>
      </c>
      <c r="C312" s="12" t="s">
        <v>285</v>
      </c>
      <c r="D312" s="50">
        <v>2438290</v>
      </c>
      <c r="E312" s="11" t="s">
        <v>76</v>
      </c>
      <c r="F312" s="11">
        <v>2015</v>
      </c>
      <c r="G312" s="13" t="s">
        <v>18</v>
      </c>
      <c r="H312" s="14">
        <v>2.7</v>
      </c>
      <c r="I312" s="63">
        <v>2.7</v>
      </c>
      <c r="J312" s="63"/>
      <c r="K312" s="14"/>
      <c r="L312" s="14">
        <v>1923000</v>
      </c>
      <c r="M312" s="43"/>
      <c r="N312" s="15"/>
      <c r="O312" s="15"/>
      <c r="P312" s="16"/>
      <c r="Q312" s="16" t="s">
        <v>427</v>
      </c>
      <c r="R312" s="17" t="s">
        <v>19</v>
      </c>
      <c r="S312" s="18">
        <v>0</v>
      </c>
      <c r="T312" s="19"/>
      <c r="U312" s="19">
        <v>0</v>
      </c>
    </row>
    <row r="313" spans="1:21" ht="42.75" x14ac:dyDescent="0.25">
      <c r="A313" s="10" t="s">
        <v>284</v>
      </c>
      <c r="B313" s="11">
        <v>26533952</v>
      </c>
      <c r="C313" s="12" t="s">
        <v>285</v>
      </c>
      <c r="D313" s="50">
        <v>9221006</v>
      </c>
      <c r="E313" s="11" t="s">
        <v>212</v>
      </c>
      <c r="F313" s="11">
        <v>2016</v>
      </c>
      <c r="G313" s="13" t="s">
        <v>18</v>
      </c>
      <c r="H313" s="14">
        <v>2.8370000000000002</v>
      </c>
      <c r="I313" s="63">
        <v>2.8370000000000002</v>
      </c>
      <c r="J313" s="63"/>
      <c r="K313" s="14"/>
      <c r="L313" s="14">
        <v>1388500</v>
      </c>
      <c r="M313" s="43"/>
      <c r="N313" s="15"/>
      <c r="O313" s="15"/>
      <c r="P313" s="16"/>
      <c r="Q313" s="16" t="s">
        <v>427</v>
      </c>
      <c r="R313" s="17" t="s">
        <v>19</v>
      </c>
      <c r="S313" s="18">
        <v>0</v>
      </c>
      <c r="T313" s="19"/>
      <c r="U313" s="19">
        <v>0</v>
      </c>
    </row>
    <row r="314" spans="1:21" ht="42.75" x14ac:dyDescent="0.25">
      <c r="A314" s="10" t="s">
        <v>286</v>
      </c>
      <c r="B314" s="11">
        <v>64988309</v>
      </c>
      <c r="C314" s="12" t="s">
        <v>287</v>
      </c>
      <c r="D314" s="50">
        <v>6382746</v>
      </c>
      <c r="E314" s="11" t="s">
        <v>144</v>
      </c>
      <c r="F314" s="11">
        <v>2015</v>
      </c>
      <c r="G314" s="13" t="s">
        <v>18</v>
      </c>
      <c r="H314" s="14">
        <v>2.2000000000000002</v>
      </c>
      <c r="I314" s="63">
        <v>2.2000000000000002</v>
      </c>
      <c r="J314" s="63"/>
      <c r="K314" s="14"/>
      <c r="L314" s="14">
        <v>1425590</v>
      </c>
      <c r="M314" s="43"/>
      <c r="N314" s="15"/>
      <c r="O314" s="15"/>
      <c r="P314" s="16"/>
      <c r="Q314" s="16" t="s">
        <v>428</v>
      </c>
      <c r="R314" s="17" t="s">
        <v>19</v>
      </c>
      <c r="S314" s="18">
        <v>0</v>
      </c>
      <c r="T314" s="19"/>
      <c r="U314" s="19">
        <v>0</v>
      </c>
    </row>
    <row r="315" spans="1:21" ht="42.75" x14ac:dyDescent="0.25">
      <c r="A315" s="10" t="s">
        <v>286</v>
      </c>
      <c r="B315" s="11">
        <v>64988309</v>
      </c>
      <c r="C315" s="12" t="s">
        <v>287</v>
      </c>
      <c r="D315" s="50">
        <v>6514378</v>
      </c>
      <c r="E315" s="11" t="s">
        <v>76</v>
      </c>
      <c r="F315" s="11">
        <v>2015</v>
      </c>
      <c r="G315" s="13" t="s">
        <v>18</v>
      </c>
      <c r="H315" s="14">
        <v>6</v>
      </c>
      <c r="I315" s="63">
        <v>6</v>
      </c>
      <c r="J315" s="63"/>
      <c r="K315" s="14"/>
      <c r="L315" s="14">
        <v>4226420</v>
      </c>
      <c r="M315" s="43"/>
      <c r="N315" s="15"/>
      <c r="O315" s="15"/>
      <c r="P315" s="16"/>
      <c r="Q315" s="16" t="s">
        <v>428</v>
      </c>
      <c r="R315" s="17" t="s">
        <v>19</v>
      </c>
      <c r="S315" s="18">
        <v>0</v>
      </c>
      <c r="T315" s="19"/>
      <c r="U315" s="19">
        <v>0</v>
      </c>
    </row>
    <row r="316" spans="1:21" ht="38.25" x14ac:dyDescent="0.25">
      <c r="A316" s="10" t="s">
        <v>305</v>
      </c>
      <c r="B316" s="11">
        <v>8802335</v>
      </c>
      <c r="C316" s="12" t="s">
        <v>306</v>
      </c>
      <c r="D316" s="50">
        <v>7367225</v>
      </c>
      <c r="E316" s="11" t="s">
        <v>54</v>
      </c>
      <c r="F316" s="11">
        <v>2021</v>
      </c>
      <c r="G316" s="13" t="s">
        <v>18</v>
      </c>
      <c r="H316" s="14">
        <v>3.5</v>
      </c>
      <c r="I316" s="63">
        <v>3.4950000000000001</v>
      </c>
      <c r="J316" s="63"/>
      <c r="K316" s="14"/>
      <c r="L316" s="14">
        <v>2927755</v>
      </c>
      <c r="M316" s="61"/>
      <c r="N316" s="60"/>
      <c r="O316" s="60"/>
      <c r="P316" s="58"/>
      <c r="Q316" s="16" t="s">
        <v>429</v>
      </c>
      <c r="R316" s="17" t="s">
        <v>19</v>
      </c>
      <c r="S316" s="18">
        <v>0</v>
      </c>
      <c r="T316" s="19"/>
      <c r="U316" s="19">
        <v>0</v>
      </c>
    </row>
  </sheetData>
  <autoFilter ref="A1:V316"/>
  <pageMargins left="0.7" right="0.7" top="0.78740157499999996" bottom="0.78740157499999996" header="0.3" footer="0.3"/>
  <pageSetup paperSize="8"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3</vt:i4>
      </vt:variant>
    </vt:vector>
  </HeadingPairs>
  <TitlesOfParts>
    <vt:vector size="6" baseType="lpstr">
      <vt:lpstr>SÍŤ OK 2023 </vt:lpstr>
      <vt:lpstr>SÍŤ 2021 - Kontrolní </vt:lpstr>
      <vt:lpstr>SÍŤ 2021 - Pracovní verze</vt:lpstr>
      <vt:lpstr>'SÍŤ 2021 - Kontrolní '!Oblast_tisku</vt:lpstr>
      <vt:lpstr>'SÍŤ 2021 - Pracovní verze'!Oblast_tisku</vt:lpstr>
      <vt:lpstr>'SÍŤ OK 2023 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Gajdošová Kateřina</dc:creator>
  <cp:lastModifiedBy>Gajdošová Kateřina</cp:lastModifiedBy>
  <cp:lastPrinted>2021-01-04T14:54:44Z</cp:lastPrinted>
  <dcterms:created xsi:type="dcterms:W3CDTF">2018-10-01T14:03:13Z</dcterms:created>
  <dcterms:modified xsi:type="dcterms:W3CDTF">2022-12-05T11:00:50Z</dcterms:modified>
</cp:coreProperties>
</file>