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475" windowWidth="15480" windowHeight="6390" tabRatio="837" firstSheet="1" activeTab="1"/>
  </bookViews>
  <sheets>
    <sheet name="Souhrn (2)" sheetId="46" state="hidden" r:id="rId1"/>
    <sheet name="Souhrn" sheetId="25" r:id="rId2"/>
    <sheet name="Š-PD" sheetId="39" state="hidden" r:id="rId3"/>
    <sheet name="Š-ORJ 10" sheetId="47" state="hidden" r:id="rId4"/>
    <sheet name="Sociální-ORJ 11" sheetId="48" state="hidden" r:id="rId5"/>
    <sheet name="Kultura-ORJ 13" sheetId="49" state="hidden" r:id="rId6"/>
    <sheet name="ZDR.-PD" sheetId="38" state="hidden" r:id="rId7"/>
    <sheet name="KŘ - nákupy" sheetId="18" r:id="rId8"/>
    <sheet name="OTH" sheetId="43" r:id="rId9"/>
    <sheet name="KŘ" sheetId="30" state="hidden" r:id="rId10"/>
    <sheet name="List1" sheetId="51" r:id="rId11"/>
  </sheets>
  <definedNames>
    <definedName name="_xlnm.Print_Titles" localSheetId="7">'KŘ - nákupy'!$1:$8</definedName>
    <definedName name="_xlnm.Print_Titles" localSheetId="2">'Š-PD'!$1:$7</definedName>
    <definedName name="_xlnm.Print_Titles" localSheetId="6">'ZDR.-PD'!$1:$7</definedName>
    <definedName name="_xlnm.Print_Area" localSheetId="9">KŘ!$A$1:$P$13</definedName>
    <definedName name="_xlnm.Print_Area" localSheetId="7">'KŘ - nákupy'!$A$1:$Q$13</definedName>
    <definedName name="_xlnm.Print_Area" localSheetId="8">OTH!$A$1:$M$10</definedName>
    <definedName name="_xlnm.Print_Area" localSheetId="1">Souhrn!$A$1:$E$15</definedName>
    <definedName name="_xlnm.Print_Area" localSheetId="0">'Souhrn (2)'!$A$1:$H$43</definedName>
    <definedName name="_xlnm.Print_Area" localSheetId="2">'Š-PD'!$A$1:$R$20</definedName>
    <definedName name="_xlnm.Print_Area" localSheetId="6">'ZDR.-PD'!$A$1:$R$9</definedName>
  </definedNames>
  <calcPr calcId="145621"/>
</workbook>
</file>

<file path=xl/calcChain.xml><?xml version="1.0" encoding="utf-8"?>
<calcChain xmlns="http://schemas.openxmlformats.org/spreadsheetml/2006/main">
  <c r="H10" i="43" l="1"/>
  <c r="J10" i="43"/>
  <c r="K10" i="43"/>
  <c r="M10" i="43"/>
  <c r="L10" i="43" l="1"/>
  <c r="D7" i="25" s="1"/>
  <c r="E7" i="25" s="1"/>
  <c r="P13" i="18"/>
  <c r="D6" i="25" s="1"/>
  <c r="E6" i="25" s="1"/>
  <c r="O13" i="18"/>
  <c r="N13" i="18"/>
  <c r="M13" i="18"/>
  <c r="L13" i="18"/>
  <c r="K13" i="18"/>
  <c r="I13" i="18"/>
  <c r="Q12" i="18"/>
  <c r="Q13" i="18" s="1"/>
  <c r="D9" i="25" l="1"/>
  <c r="E9" i="25"/>
  <c r="Q22" i="49" l="1"/>
  <c r="P22" i="49"/>
  <c r="O22" i="49"/>
  <c r="N22" i="49"/>
  <c r="L22" i="49"/>
  <c r="J22" i="49"/>
  <c r="M21" i="49"/>
  <c r="R21" i="49" s="1"/>
  <c r="M20" i="49"/>
  <c r="M19" i="49"/>
  <c r="R19" i="49" s="1"/>
  <c r="M18" i="49"/>
  <c r="R18" i="49" s="1"/>
  <c r="M17" i="49"/>
  <c r="R17" i="49" s="1"/>
  <c r="R16" i="49"/>
  <c r="M16" i="49"/>
  <c r="M15" i="49"/>
  <c r="R15" i="49" s="1"/>
  <c r="M14" i="49"/>
  <c r="R14" i="49" s="1"/>
  <c r="M13" i="49"/>
  <c r="R13" i="49" s="1"/>
  <c r="M12" i="49"/>
  <c r="R12" i="49" s="1"/>
  <c r="M11" i="49"/>
  <c r="R11" i="49" s="1"/>
  <c r="R22" i="49" l="1"/>
  <c r="M22" i="49"/>
  <c r="Q14" i="48"/>
  <c r="P14" i="48"/>
  <c r="O14" i="48"/>
  <c r="N14" i="48"/>
  <c r="L14" i="48"/>
  <c r="J14" i="48"/>
  <c r="M13" i="48"/>
  <c r="R13" i="48" s="1"/>
  <c r="R14" i="48" s="1"/>
  <c r="M12" i="48"/>
  <c r="M11" i="48"/>
  <c r="M14" i="48" l="1"/>
  <c r="Q26" i="47" l="1"/>
  <c r="O26" i="47"/>
  <c r="N26" i="47"/>
  <c r="L26" i="47"/>
  <c r="J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M8" i="47"/>
  <c r="M26" i="47" l="1"/>
  <c r="F15" i="46" l="1"/>
  <c r="L13" i="30"/>
  <c r="M13" i="30"/>
  <c r="N13" i="30"/>
  <c r="O13" i="30"/>
  <c r="K10" i="30"/>
  <c r="K11" i="30"/>
  <c r="K12" i="30"/>
  <c r="K9" i="30"/>
  <c r="N9" i="38"/>
  <c r="O9" i="38"/>
  <c r="P9" i="38"/>
  <c r="Q9" i="38"/>
  <c r="M8" i="38"/>
  <c r="M10" i="39"/>
  <c r="M11" i="39"/>
  <c r="M12" i="39"/>
  <c r="M13" i="39"/>
  <c r="M14" i="39"/>
  <c r="M15" i="39"/>
  <c r="M16" i="39"/>
  <c r="M17" i="39"/>
  <c r="M18" i="39"/>
  <c r="M19" i="39"/>
  <c r="M9" i="39"/>
  <c r="R9" i="39" s="1"/>
  <c r="M8" i="39"/>
  <c r="R8" i="39" s="1"/>
  <c r="O20" i="39"/>
  <c r="P20" i="39"/>
  <c r="D41" i="46" l="1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F21" i="46"/>
  <c r="H20" i="46"/>
  <c r="F17" i="46"/>
  <c r="D16" i="46"/>
  <c r="D14" i="46"/>
  <c r="D12" i="46"/>
  <c r="D11" i="46"/>
  <c r="E6" i="46"/>
  <c r="E8" i="46" s="1"/>
  <c r="H18" i="46" l="1"/>
  <c r="H36" i="46"/>
  <c r="H41" i="46" s="1"/>
  <c r="H14" i="46" l="1"/>
  <c r="R19" i="39" l="1"/>
  <c r="R18" i="39"/>
  <c r="R17" i="39"/>
  <c r="R16" i="39"/>
  <c r="R15" i="39"/>
  <c r="R14" i="39"/>
  <c r="R13" i="39"/>
  <c r="R11" i="39"/>
  <c r="R10" i="39"/>
  <c r="P10" i="30" l="1"/>
  <c r="P11" i="30"/>
  <c r="H12" i="46" l="1"/>
  <c r="D10" i="46" l="1"/>
  <c r="D13" i="46" s="1"/>
  <c r="E10" i="46"/>
  <c r="Q20" i="39"/>
  <c r="N20" i="39"/>
  <c r="L20" i="39"/>
  <c r="J20" i="39"/>
  <c r="P12" i="30"/>
  <c r="P9" i="30"/>
  <c r="J9" i="38"/>
  <c r="L9" i="38"/>
  <c r="J13" i="30"/>
  <c r="H13" i="30"/>
  <c r="D25" i="46" l="1"/>
  <c r="G25" i="46"/>
  <c r="D24" i="46"/>
  <c r="H24" i="46" s="1"/>
  <c r="D7" i="46"/>
  <c r="H7" i="46" s="1"/>
  <c r="D5" i="46"/>
  <c r="E9" i="46"/>
  <c r="E13" i="46" s="1"/>
  <c r="F6" i="46"/>
  <c r="F8" i="46" s="1"/>
  <c r="F10" i="46"/>
  <c r="F13" i="46" s="1"/>
  <c r="D8" i="25"/>
  <c r="E8" i="25" s="1"/>
  <c r="H29" i="46"/>
  <c r="H28" i="46"/>
  <c r="H27" i="46"/>
  <c r="H16" i="46"/>
  <c r="G17" i="46"/>
  <c r="E17" i="46"/>
  <c r="D15" i="46"/>
  <c r="H11" i="46"/>
  <c r="D5" i="25"/>
  <c r="G21" i="46"/>
  <c r="E19" i="46"/>
  <c r="E21" i="46" s="1"/>
  <c r="D19" i="46"/>
  <c r="M20" i="39"/>
  <c r="P13" i="30"/>
  <c r="K13" i="30"/>
  <c r="M9" i="38"/>
  <c r="R8" i="38"/>
  <c r="R9" i="38" s="1"/>
  <c r="H25" i="46" l="1"/>
  <c r="F30" i="46"/>
  <c r="F43" i="46" s="1"/>
  <c r="E30" i="46"/>
  <c r="E43" i="46" s="1"/>
  <c r="E5" i="25"/>
  <c r="D6" i="46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D8" i="46" l="1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<sst xmlns="http://schemas.openxmlformats.org/spreadsheetml/2006/main" count="308" uniqueCount="137">
  <si>
    <t>Poř.číslo.</t>
  </si>
  <si>
    <t>z toho spolufinan. PO z IF:</t>
  </si>
  <si>
    <t>z toho rozpočet OK:</t>
  </si>
  <si>
    <t>§</t>
  </si>
  <si>
    <t>ORG</t>
  </si>
  <si>
    <t>pol.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</si>
  <si>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</si>
  <si>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</si>
  <si>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</si>
  <si>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</si>
  <si>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</si>
  <si>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</si>
  <si>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</si>
  <si>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</si>
  <si>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</si>
  <si>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</si>
  <si>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</si>
  <si>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</si>
  <si>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</si>
  <si>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</si>
  <si>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</si>
  <si>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</si>
  <si>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</si>
  <si>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</si>
  <si>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</si>
  <si>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</si>
  <si>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</si>
  <si>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</si>
  <si>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</si>
  <si>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</si>
  <si>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Poř. Číslo</t>
  </si>
  <si>
    <t>Poř.číslo</t>
  </si>
  <si>
    <t>Název přílohy</t>
  </si>
  <si>
    <t>Nové investice - stavební OK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</si>
  <si>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</si>
  <si>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</si>
  <si>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</si>
  <si>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</si>
  <si>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</si>
  <si>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</si>
  <si>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Odbor kultury a památkové péče</t>
  </si>
  <si>
    <t>Oblast zdrav. - nájemné SMN a.s.</t>
  </si>
  <si>
    <t>Oblast sociální</t>
  </si>
  <si>
    <t>Poř. číslo</t>
  </si>
  <si>
    <t>Odbor sociálních věcí</t>
  </si>
  <si>
    <t>ORJ - 0003</t>
  </si>
  <si>
    <t>Správce:</t>
  </si>
  <si>
    <t>Mgr. Lenka Doleželová</t>
  </si>
  <si>
    <t>vedoucí odboru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</si>
  <si>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</si>
  <si>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</si>
  <si>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</si>
  <si>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</si>
  <si>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</si>
  <si>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</si>
  <si>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</si>
  <si>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</si>
  <si>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</si>
  <si>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</si>
  <si>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</si>
  <si>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</si>
  <si>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</si>
  <si>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>položka</t>
  </si>
  <si>
    <t>PhDr. Markéta Čožíková</t>
  </si>
  <si>
    <t>Celkem</t>
  </si>
  <si>
    <t>Nové investice OIEP</t>
  </si>
  <si>
    <t>Nové investice SSOK</t>
  </si>
  <si>
    <t xml:space="preserve">Nové investice </t>
  </si>
  <si>
    <t>KH - cestovní ruch</t>
  </si>
  <si>
    <t>Oblast školství  - nová projektová dokumentace celkem</t>
  </si>
  <si>
    <t>Oblast zdravotnictví - nová projektová dokumentace celkem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</si>
  <si>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</si>
  <si>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>Kancelář ředitele - nové investice celkem</t>
  </si>
  <si>
    <t>Odbor Kancelář ředitele</t>
  </si>
  <si>
    <t>Správce</t>
  </si>
  <si>
    <t>Ing. Luděk Niče</t>
  </si>
  <si>
    <t xml:space="preserve">Financování investičních akcí </t>
  </si>
  <si>
    <t>b) Návrh nových investičních akcí v roce 2012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</si>
  <si>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</si>
  <si>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</si>
  <si>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</si>
  <si>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</si>
  <si>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</si>
  <si>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</si>
  <si>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</si>
  <si>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</si>
  <si>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</si>
  <si>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</si>
  <si>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</si>
  <si>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>Vynaloženo k 31. 12. 2013</t>
  </si>
  <si>
    <t>Návrh na rok 2014</t>
  </si>
  <si>
    <t>Pokračování v roce 2015 a dalších</t>
  </si>
  <si>
    <t>Odbor školství, mládeže a tělovýchovy</t>
  </si>
  <si>
    <t>Mgr. Miroslav Gajdůšek, MBA</t>
  </si>
  <si>
    <t>ORJ - 10</t>
  </si>
  <si>
    <t>Vynaloženo k 31. 12. 2012</t>
  </si>
  <si>
    <t>Návrh na rok 2013</t>
  </si>
  <si>
    <t>Pokračování v roce 2014 a dalších</t>
  </si>
  <si>
    <t>Oblast školství  - nové investice a opravy OŠMT celkem</t>
  </si>
  <si>
    <t>PhDr. Jindřich Garčic</t>
  </si>
  <si>
    <t>ORJ -  13</t>
  </si>
  <si>
    <t>stav akce</t>
  </si>
  <si>
    <t>realizuje se</t>
  </si>
  <si>
    <t>ORJ 11</t>
  </si>
  <si>
    <t>Oblast sociální - nové investice a opravy OSV celkem</t>
  </si>
  <si>
    <t>Oblast kultury - nové investice a opravy OKPP celkem</t>
  </si>
  <si>
    <t>realizace</t>
  </si>
  <si>
    <t>-</t>
  </si>
  <si>
    <t>Oblast školství - nová projektová dokumentace</t>
  </si>
  <si>
    <t>Oblast školství - nové investice a opravy - OŠMT</t>
  </si>
  <si>
    <t>Oblast  sociální - nové investice a opravy OSV</t>
  </si>
  <si>
    <t>Oblast kultury  - nové  investice a opravy OKPP</t>
  </si>
  <si>
    <t>Odbor zdravotnictví  - nová projektová dokumentace</t>
  </si>
  <si>
    <t>Kancelář ředitele - nové investice</t>
  </si>
  <si>
    <t>Kancelář ředitele</t>
  </si>
  <si>
    <t>ORJ - 03</t>
  </si>
  <si>
    <t>Vynaloženo k 31. 12. 2014</t>
  </si>
  <si>
    <t>Návrh na rok 2015</t>
  </si>
  <si>
    <t>Nákupy - Stroje, přístroje a zařízení</t>
  </si>
  <si>
    <t>Devítimístné vozidlo</t>
  </si>
  <si>
    <t xml:space="preserve">Nákup devítimístného vozidla pro potřeby Olomouckého kraje (pro přepravu osob v tuzemsku, i v zahraničí - spolupráce se zahraničními regiony, pro přepravu nákladu - akce OK či aktivity v rámci činnosti správy budov), kdy o dodavateli bude rozhodnuto na základě výběrového řízení (ZMR). </t>
  </si>
  <si>
    <t>Frankovací stroj</t>
  </si>
  <si>
    <t>Nákup frankovacího stroje pro výpravnu KÚOK. V majetku Olomouckého kraje jsou vedeny dva frankovací stroje, přičemž jeden byl obměněn v letošním roce a druhý (zařazený domajetku v roce 2005) navrhujeme obměnit v roce 2015. Vyměněné stroje nebudou vyřazeny, ale budou tvořit zálohu pro případ výpadku či opravy nových strojů.</t>
  </si>
  <si>
    <t>Kancelář ředitele - celkem nákupy</t>
  </si>
  <si>
    <t>Odbor tajemníka hejtmana</t>
  </si>
  <si>
    <t>Mgr. Lucie Štěpánková</t>
  </si>
  <si>
    <t>ORJ- 18</t>
  </si>
  <si>
    <t>Odbor tajemníka hejtmana - oddělení cestovního ruchu a vnějších vztahů</t>
  </si>
  <si>
    <t>Pokračování v roce 2016 a dalších</t>
  </si>
  <si>
    <t>Digitalizace Olomouc region Card</t>
  </si>
  <si>
    <t>Cílem projektu je digitalizace slevové karty Olomouc region Card z důvodu náročné ruční administrace, která probíhá v nezměněné podobě již od roku 2005. V 1. čtvrletí roku 2015 bude vypracována studie optimálního technického řešení fungování karty na období 2016+, s ohledem na ekonomické nároky provozní fáze. Na základě zpracované studie bude vypsáno výběrové řízení na dodavatele nového technického řešení slevové karty Olomouc region Card s termínem realizace v letech 2015 - 2016. Záměr digitalizace Olomouc region Card schválila ROK usnesením č. UR/92/48/2012.</t>
  </si>
  <si>
    <t>2015-2016</t>
  </si>
  <si>
    <t>Odbor tajemníka hejtmana  - investice celkem</t>
  </si>
  <si>
    <t>OTH - cestovní ruch</t>
  </si>
  <si>
    <t>KŘ - neinvestiční</t>
  </si>
  <si>
    <t>seskupení položek</t>
  </si>
  <si>
    <t>8. Nové investice - odbory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</si>
</sst>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#,##0"/>
  </numFmts>
  <fonts count="4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/>
  </cellStyleXfs>
  <cellXfs count="563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32" applyFont="1" applyFill="1" applyBorder="1" applyAlignment="1">
      <alignment horizontal="center"/>
    </xf>
    <xf numFmtId="0" fontId="26" fillId="0" borderId="12" xfId="38" applyFont="1" applyFill="1" applyBorder="1" applyAlignment="1">
      <alignment horizontal="left" vertical="center"/>
    </xf>
    <xf numFmtId="49" fontId="32" fillId="0" borderId="12" xfId="38" applyNumberFormat="1" applyFont="1" applyFill="1" applyBorder="1" applyAlignment="1">
      <alignment horizontal="right" vertical="center"/>
    </xf>
    <xf numFmtId="3" fontId="32" fillId="0" borderId="12" xfId="38" applyNumberFormat="1" applyFont="1" applyFill="1" applyBorder="1" applyAlignment="1">
      <alignment horizontal="right" vertical="center"/>
    </xf>
    <xf numFmtId="0" fontId="32" fillId="0" borderId="12" xfId="38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0" fontId="1" fillId="0" borderId="0" xfId="36" applyFill="1"/>
    <xf numFmtId="0" fontId="26" fillId="0" borderId="22" xfId="35" applyFont="1" applyFill="1" applyBorder="1" applyAlignment="1">
      <alignment horizontal="center" vertical="center"/>
    </xf>
    <xf numFmtId="0" fontId="26" fillId="0" borderId="12" xfId="30" applyFont="1" applyFill="1" applyBorder="1" applyAlignment="1">
      <alignment horizontal="left" vertical="center" wrapText="1"/>
    </xf>
    <xf numFmtId="0" fontId="31" fillId="0" borderId="24" xfId="35" applyFont="1" applyFill="1" applyBorder="1" applyAlignment="1">
      <alignment horizontal="left" vertical="center" indent="1"/>
    </xf>
    <xf numFmtId="0" fontId="31" fillId="0" borderId="25" xfId="35" applyFont="1" applyFill="1" applyBorder="1" applyAlignment="1">
      <alignment horizontal="left" vertical="center" indent="1"/>
    </xf>
    <xf numFmtId="0" fontId="26" fillId="0" borderId="26" xfId="35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center"/>
    </xf>
    <xf numFmtId="3" fontId="40" fillId="0" borderId="13" xfId="0" applyNumberFormat="1" applyFont="1" applyFill="1" applyBorder="1" applyAlignment="1">
      <alignment horizontal="right" vertical="center" indent="1"/>
    </xf>
    <xf numFmtId="0" fontId="27" fillId="0" borderId="15" xfId="35" applyFont="1" applyFill="1" applyBorder="1" applyAlignment="1">
      <alignment horizontal="left" vertical="center" indent="1"/>
    </xf>
    <xf numFmtId="0" fontId="27" fillId="0" borderId="28" xfId="35" applyFont="1" applyFill="1" applyBorder="1" applyAlignment="1">
      <alignment horizontal="left" vertical="center" indent="1"/>
    </xf>
    <xf numFmtId="0" fontId="27" fillId="0" borderId="29" xfId="35" applyFont="1" applyFill="1" applyBorder="1" applyAlignment="1">
      <alignment horizontal="left" vertical="center" indent="1"/>
    </xf>
    <xf numFmtId="0" fontId="27" fillId="0" borderId="10" xfId="35" applyFont="1" applyFill="1" applyBorder="1" applyAlignment="1">
      <alignment horizontal="left" vertical="center" indent="1"/>
    </xf>
    <xf numFmtId="0" fontId="27" fillId="0" borderId="30" xfId="35" applyFont="1" applyFill="1" applyBorder="1" applyAlignment="1">
      <alignment horizontal="left" vertical="center" indent="1"/>
    </xf>
    <xf numFmtId="3" fontId="27" fillId="0" borderId="32" xfId="36" applyNumberFormat="1" applyFont="1" applyFill="1" applyBorder="1" applyAlignment="1">
      <alignment horizontal="right" vertical="center" indent="1"/>
    </xf>
    <xf numFmtId="3" fontId="27" fillId="0" borderId="33" xfId="36" applyNumberFormat="1" applyFont="1" applyFill="1" applyBorder="1" applyAlignment="1">
      <alignment horizontal="right" vertical="center" indent="1"/>
    </xf>
    <xf numFmtId="3" fontId="27" fillId="0" borderId="34" xfId="36" applyNumberFormat="1" applyFont="1" applyFill="1" applyBorder="1" applyAlignment="1">
      <alignment horizontal="right" vertical="center" indent="1"/>
    </xf>
    <xf numFmtId="3" fontId="27" fillId="0" borderId="35" xfId="36" applyNumberFormat="1" applyFont="1" applyFill="1" applyBorder="1" applyAlignment="1">
      <alignment horizontal="right" vertical="center" indent="1"/>
    </xf>
    <xf numFmtId="0" fontId="26" fillId="0" borderId="31" xfId="35" applyFont="1" applyFill="1" applyBorder="1" applyAlignment="1">
      <alignment horizontal="center" vertical="center" wrapText="1"/>
    </xf>
    <xf numFmtId="0" fontId="27" fillId="0" borderId="36" xfId="35" applyFont="1" applyFill="1" applyBorder="1" applyAlignment="1">
      <alignment horizontal="left" vertical="center" wrapText="1" inden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7" fillId="0" borderId="39" xfId="36" applyNumberFormat="1" applyFont="1" applyFill="1" applyBorder="1" applyAlignment="1">
      <alignment horizontal="right" vertical="center" indent="1"/>
    </xf>
    <xf numFmtId="3" fontId="1" fillId="0" borderId="0" xfId="36" applyNumberFormat="1" applyFill="1"/>
    <xf numFmtId="0" fontId="0" fillId="0" borderId="0" xfId="0" applyFill="1"/>
    <xf numFmtId="0" fontId="26" fillId="0" borderId="24" xfId="0" applyFont="1" applyFill="1" applyBorder="1" applyAlignment="1">
      <alignment vertical="center"/>
    </xf>
    <xf numFmtId="3" fontId="26" fillId="0" borderId="12" xfId="30" applyNumberFormat="1" applyFont="1" applyFill="1" applyBorder="1" applyAlignment="1">
      <alignment horizontal="right" vertical="center"/>
    </xf>
    <xf numFmtId="3" fontId="26" fillId="0" borderId="17" xfId="3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43" fillId="0" borderId="38" xfId="36" applyNumberFormat="1" applyFont="1" applyFill="1" applyBorder="1" applyAlignment="1">
      <alignment horizontal="right" vertical="center" indent="1"/>
    </xf>
    <xf numFmtId="3" fontId="43" fillId="0" borderId="32" xfId="36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vertical="top" wrapText="1"/>
    </xf>
    <xf numFmtId="0" fontId="36" fillId="0" borderId="52" xfId="0" applyFont="1" applyFill="1" applyBorder="1" applyAlignment="1">
      <alignment horizontal="center" vertical="center" wrapText="1"/>
    </xf>
    <xf numFmtId="0" fontId="27" fillId="0" borderId="56" xfId="35" applyFont="1" applyFill="1" applyBorder="1" applyAlignment="1">
      <alignment horizontal="left" vertical="center" wrapText="1" indent="1"/>
    </xf>
    <xf numFmtId="0" fontId="27" fillId="0" borderId="49" xfId="35" applyFont="1" applyFill="1" applyBorder="1" applyAlignment="1">
      <alignment horizontal="left" vertical="center" wrapText="1" indent="1"/>
    </xf>
    <xf numFmtId="0" fontId="27" fillId="0" borderId="48" xfId="35" applyFont="1" applyFill="1" applyBorder="1" applyAlignment="1">
      <alignment horizontal="left" vertical="center" wrapText="1" indent="1"/>
    </xf>
    <xf numFmtId="0" fontId="27" fillId="0" borderId="45" xfId="35" applyFont="1" applyFill="1" applyBorder="1" applyAlignment="1">
      <alignment horizontal="left" vertical="center" wrapText="1" indent="1"/>
    </xf>
    <xf numFmtId="0" fontId="27" fillId="0" borderId="42" xfId="35" applyFont="1" applyFill="1" applyBorder="1" applyAlignment="1">
      <alignment horizontal="left" vertical="center" wrapText="1" indent="1"/>
    </xf>
    <xf numFmtId="0" fontId="27" fillId="0" borderId="57" xfId="35" applyFont="1" applyFill="1" applyBorder="1" applyAlignment="1">
      <alignment horizontal="left" vertical="center" wrapText="1" indent="1"/>
    </xf>
    <xf numFmtId="0" fontId="27" fillId="0" borderId="50" xfId="35" applyFont="1" applyFill="1" applyBorder="1" applyAlignment="1">
      <alignment horizontal="left" vertical="center" wrapText="1" indent="1"/>
    </xf>
    <xf numFmtId="0" fontId="29" fillId="0" borderId="29" xfId="0" applyFont="1" applyFill="1" applyBorder="1" applyAlignment="1">
      <alignment horizontal="center" vertical="center" wrapText="1"/>
    </xf>
    <xf numFmtId="0" fontId="6" fillId="0" borderId="0" xfId="38" applyFont="1" applyFill="1" applyBorder="1"/>
    <xf numFmtId="3" fontId="25" fillId="0" borderId="18" xfId="0" applyNumberFormat="1" applyFont="1" applyFill="1" applyBorder="1" applyAlignment="1">
      <alignment horizontal="right" vertical="center" indent="1"/>
    </xf>
    <xf numFmtId="0" fontId="5" fillId="0" borderId="21" xfId="39" applyFont="1" applyFill="1" applyBorder="1" applyAlignment="1">
      <alignment horizontal="center" vertical="center" wrapText="1"/>
    </xf>
    <xf numFmtId="0" fontId="5" fillId="0" borderId="12" xfId="38" applyFont="1" applyFill="1" applyBorder="1" applyAlignment="1">
      <alignment horizontal="center" vertical="center" wrapText="1"/>
    </xf>
    <xf numFmtId="0" fontId="26" fillId="0" borderId="13" xfId="32" applyFont="1" applyFill="1" applyBorder="1" applyAlignment="1">
      <alignment horizontal="center" vertical="center" wrapText="1"/>
    </xf>
    <xf numFmtId="0" fontId="26" fillId="0" borderId="13" xfId="33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" fontId="40" fillId="0" borderId="52" xfId="0" applyNumberFormat="1" applyFont="1" applyFill="1" applyBorder="1" applyAlignment="1">
      <alignment horizontal="right" vertical="center" indent="1"/>
    </xf>
    <xf numFmtId="3" fontId="40" fillId="0" borderId="21" xfId="0" applyNumberFormat="1" applyFont="1" applyFill="1" applyBorder="1" applyAlignment="1">
      <alignment horizontal="right" vertical="center" indent="1"/>
    </xf>
    <xf numFmtId="3" fontId="25" fillId="0" borderId="55" xfId="38" applyNumberFormat="1" applyFont="1" applyFill="1" applyBorder="1" applyAlignment="1">
      <alignment horizontal="right" vertical="center" wrapText="1" indent="1"/>
    </xf>
    <xf numFmtId="3" fontId="25" fillId="0" borderId="18" xfId="38" applyNumberFormat="1" applyFont="1" applyFill="1" applyBorder="1" applyAlignment="1">
      <alignment horizontal="right" vertical="center" wrapText="1" indent="1"/>
    </xf>
    <xf numFmtId="3" fontId="25" fillId="0" borderId="17" xfId="38" applyNumberFormat="1" applyFont="1" applyFill="1" applyBorder="1" applyAlignment="1">
      <alignment horizontal="right" vertical="center" wrapText="1" indent="1"/>
    </xf>
    <xf numFmtId="3" fontId="25" fillId="0" borderId="21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right" vertical="center" wrapText="1" indent="1"/>
    </xf>
    <xf numFmtId="49" fontId="25" fillId="0" borderId="55" xfId="38" applyNumberFormat="1" applyFont="1" applyFill="1" applyBorder="1" applyAlignment="1">
      <alignment horizontal="right" vertical="center" wrapText="1" indent="1"/>
    </xf>
    <xf numFmtId="3" fontId="26" fillId="0" borderId="31" xfId="35" applyNumberFormat="1" applyFont="1" applyFill="1" applyBorder="1" applyAlignment="1">
      <alignment horizontal="center" vertical="center" wrapText="1"/>
    </xf>
    <xf numFmtId="3" fontId="25" fillId="0" borderId="58" xfId="0" applyNumberFormat="1" applyFont="1" applyFill="1" applyBorder="1" applyAlignment="1">
      <alignment horizontal="right" vertical="center" indent="1"/>
    </xf>
    <xf numFmtId="3" fontId="25" fillId="0" borderId="32" xfId="0" applyNumberFormat="1" applyFont="1" applyFill="1" applyBorder="1" applyAlignment="1">
      <alignment horizontal="right" vertical="center" indent="1"/>
    </xf>
    <xf numFmtId="0" fontId="0" fillId="0" borderId="15" xfId="0" applyFill="1" applyBorder="1" applyAlignment="1">
      <alignment horizontal="center" vertical="center"/>
    </xf>
    <xf numFmtId="0" fontId="31" fillId="0" borderId="0" xfId="36" applyFont="1" applyFill="1"/>
    <xf numFmtId="0" fontId="25" fillId="0" borderId="0" xfId="36" applyFont="1" applyFill="1" applyAlignment="1">
      <alignment horizontal="center"/>
    </xf>
    <xf numFmtId="0" fontId="31" fillId="0" borderId="31" xfId="35" applyFont="1" applyFill="1" applyBorder="1" applyAlignment="1">
      <alignment horizontal="left" vertical="center" indent="1"/>
    </xf>
    <xf numFmtId="3" fontId="26" fillId="0" borderId="13" xfId="36" applyNumberFormat="1" applyFont="1" applyFill="1" applyBorder="1" applyAlignment="1">
      <alignment horizontal="right" vertical="center" indent="1"/>
    </xf>
    <xf numFmtId="0" fontId="1" fillId="0" borderId="12" xfId="36" applyFill="1" applyBorder="1"/>
    <xf numFmtId="0" fontId="26" fillId="0" borderId="12" xfId="35" applyFont="1" applyFill="1" applyBorder="1" applyAlignment="1">
      <alignment horizontal="left" vertical="center" wrapText="1" indent="1"/>
    </xf>
    <xf numFmtId="0" fontId="26" fillId="0" borderId="12" xfId="35" applyFont="1" applyFill="1" applyBorder="1" applyAlignment="1">
      <alignment horizontal="left" vertical="center" indent="1"/>
    </xf>
    <xf numFmtId="0" fontId="30" fillId="0" borderId="0" xfId="36" applyFont="1" applyFill="1"/>
    <xf numFmtId="0" fontId="4" fillId="0" borderId="0" xfId="36" applyFont="1" applyFill="1" applyAlignment="1">
      <alignment horizontal="justify"/>
    </xf>
    <xf numFmtId="3" fontId="0" fillId="0" borderId="0" xfId="0" applyNumberFormat="1" applyFill="1"/>
    <xf numFmtId="3" fontId="42" fillId="0" borderId="0" xfId="0" applyNumberFormat="1" applyFont="1" applyFill="1"/>
    <xf numFmtId="10" fontId="0" fillId="0" borderId="0" xfId="0" applyNumberFormat="1" applyFill="1"/>
    <xf numFmtId="1" fontId="3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0" fontId="8" fillId="0" borderId="0" xfId="34" applyFill="1"/>
    <xf numFmtId="0" fontId="6" fillId="0" borderId="19" xfId="3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3" fontId="25" fillId="0" borderId="34" xfId="0" applyNumberFormat="1" applyFont="1" applyFill="1" applyBorder="1" applyAlignment="1">
      <alignment horizontal="right" vertical="center" indent="1"/>
    </xf>
    <xf numFmtId="0" fontId="0" fillId="0" borderId="21" xfId="0" applyFill="1" applyBorder="1"/>
    <xf numFmtId="3" fontId="6" fillId="0" borderId="21" xfId="0" applyNumberFormat="1" applyFont="1" applyFill="1" applyBorder="1"/>
    <xf numFmtId="165" fontId="0" fillId="0" borderId="0" xfId="0" applyNumberFormat="1" applyFill="1"/>
    <xf numFmtId="0" fontId="6" fillId="0" borderId="13" xfId="33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right" vertical="center" indent="1"/>
    </xf>
    <xf numFmtId="0" fontId="26" fillId="0" borderId="0" xfId="0" applyFont="1" applyFill="1"/>
    <xf numFmtId="0" fontId="30" fillId="0" borderId="0" xfId="0" applyFont="1" applyFill="1"/>
    <xf numFmtId="0" fontId="2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3" fillId="0" borderId="0" xfId="38" applyFont="1" applyFill="1" applyBorder="1"/>
    <xf numFmtId="0" fontId="5" fillId="0" borderId="0" xfId="39" applyFill="1"/>
    <xf numFmtId="0" fontId="33" fillId="0" borderId="0" xfId="38" applyFont="1" applyFill="1"/>
    <xf numFmtId="0" fontId="26" fillId="0" borderId="0" xfId="37" applyFont="1" applyFill="1"/>
    <xf numFmtId="0" fontId="30" fillId="0" borderId="0" xfId="31" applyFont="1" applyFill="1" applyBorder="1"/>
    <xf numFmtId="0" fontId="30" fillId="0" borderId="0" xfId="31" applyFont="1" applyFill="1"/>
    <xf numFmtId="0" fontId="30" fillId="0" borderId="20" xfId="31" applyFont="1" applyFill="1" applyBorder="1"/>
    <xf numFmtId="0" fontId="6" fillId="0" borderId="17" xfId="38" applyFont="1" applyFill="1" applyBorder="1" applyAlignment="1">
      <alignment vertical="center"/>
    </xf>
    <xf numFmtId="0" fontId="25" fillId="0" borderId="0" xfId="31" applyFont="1" applyFill="1" applyAlignment="1">
      <alignment horizontal="center"/>
    </xf>
    <xf numFmtId="0" fontId="5" fillId="0" borderId="0" xfId="37" applyFill="1"/>
    <xf numFmtId="0" fontId="5" fillId="0" borderId="0" xfId="37" applyFill="1" applyAlignment="1"/>
    <xf numFmtId="0" fontId="0" fillId="0" borderId="0" xfId="0" applyFill="1" applyBorder="1" applyAlignment="1">
      <alignment horizontal="center" vertical="center"/>
    </xf>
    <xf numFmtId="0" fontId="5" fillId="0" borderId="0" xfId="37" applyFill="1" applyAlignment="1">
      <alignment horizontal="center"/>
    </xf>
    <xf numFmtId="3" fontId="5" fillId="0" borderId="0" xfId="37" applyNumberFormat="1" applyFill="1"/>
    <xf numFmtId="3" fontId="30" fillId="0" borderId="0" xfId="31" applyNumberFormat="1" applyFont="1" applyFill="1"/>
    <xf numFmtId="0" fontId="1" fillId="0" borderId="0" xfId="32" applyFill="1" applyBorder="1" applyAlignment="1">
      <alignment horizontal="left" vertical="center" indent="1"/>
    </xf>
    <xf numFmtId="0" fontId="6" fillId="0" borderId="24" xfId="38" applyFont="1" applyFill="1" applyBorder="1"/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20" xfId="30" applyFont="1" applyFill="1" applyBorder="1" applyAlignment="1">
      <alignment horizontal="left" vertical="center"/>
    </xf>
    <xf numFmtId="0" fontId="37" fillId="0" borderId="0" xfId="0" applyFont="1" applyFill="1"/>
    <xf numFmtId="0" fontId="35" fillId="0" borderId="0" xfId="0" applyFont="1" applyFill="1"/>
    <xf numFmtId="0" fontId="38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5" fillId="0" borderId="0" xfId="37" applyNumberFormat="1" applyFill="1" applyAlignment="1">
      <alignment horizontal="right" vertical="center"/>
    </xf>
    <xf numFmtId="3" fontId="30" fillId="0" borderId="0" xfId="31" applyNumberFormat="1" applyFont="1" applyFill="1" applyAlignment="1">
      <alignment horizontal="right" vertical="center"/>
    </xf>
    <xf numFmtId="0" fontId="26" fillId="0" borderId="20" xfId="30" applyFont="1" applyFill="1" applyBorder="1" applyAlignment="1">
      <alignment horizontal="left" vertical="center" wrapText="1"/>
    </xf>
    <xf numFmtId="3" fontId="26" fillId="0" borderId="20" xfId="30" applyNumberFormat="1" applyFont="1" applyFill="1" applyBorder="1" applyAlignment="1">
      <alignment horizontal="right" vertical="center"/>
    </xf>
    <xf numFmtId="0" fontId="35" fillId="0" borderId="5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35" fillId="0" borderId="0" xfId="0" applyFont="1" applyFill="1" applyAlignment="1">
      <alignment horizontal="center"/>
    </xf>
    <xf numFmtId="3" fontId="35" fillId="0" borderId="0" xfId="0" applyNumberFormat="1" applyFont="1" applyFill="1" applyAlignment="1">
      <alignment horizontal="right" wrapText="1"/>
    </xf>
    <xf numFmtId="3" fontId="35" fillId="0" borderId="0" xfId="0" applyNumberFormat="1" applyFont="1" applyFill="1" applyAlignment="1">
      <alignment horizontal="right" vertical="center" indent="1"/>
    </xf>
    <xf numFmtId="3" fontId="35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7" fillId="0" borderId="0" xfId="0" applyNumberFormat="1" applyFont="1" applyFill="1" applyAlignment="1">
      <alignment horizontal="right" wrapText="1"/>
    </xf>
    <xf numFmtId="0" fontId="35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top" wrapText="1"/>
    </xf>
    <xf numFmtId="3" fontId="25" fillId="0" borderId="69" xfId="0" applyNumberFormat="1" applyFont="1" applyFill="1" applyBorder="1" applyAlignment="1">
      <alignment horizontal="right" vertical="center" indent="1"/>
    </xf>
    <xf numFmtId="3" fontId="25" fillId="0" borderId="31" xfId="0" applyNumberFormat="1" applyFont="1" applyFill="1" applyBorder="1" applyAlignment="1">
      <alignment horizontal="right" vertical="center" indent="1"/>
    </xf>
    <xf numFmtId="3" fontId="28" fillId="0" borderId="15" xfId="0" applyNumberFormat="1" applyFont="1" applyFill="1" applyBorder="1" applyAlignment="1">
      <alignment horizontal="right" vertical="center" wrapText="1" indent="1"/>
    </xf>
    <xf numFmtId="3" fontId="28" fillId="0" borderId="57" xfId="0" applyNumberFormat="1" applyFont="1" applyFill="1" applyBorder="1" applyAlignment="1">
      <alignment horizontal="right" vertical="center" wrapText="1" indent="1"/>
    </xf>
    <xf numFmtId="3" fontId="25" fillId="0" borderId="72" xfId="0" applyNumberFormat="1" applyFont="1" applyFill="1" applyBorder="1" applyAlignment="1">
      <alignment horizontal="right" vertical="center" indent="1"/>
    </xf>
    <xf numFmtId="3" fontId="28" fillId="0" borderId="42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indent="1"/>
    </xf>
    <xf numFmtId="3" fontId="25" fillId="0" borderId="55" xfId="0" applyNumberFormat="1" applyFont="1" applyFill="1" applyBorder="1" applyAlignment="1">
      <alignment horizontal="right" vertical="center" indent="1"/>
    </xf>
    <xf numFmtId="0" fontId="1" fillId="0" borderId="23" xfId="0" applyFont="1" applyFill="1" applyBorder="1" applyAlignment="1">
      <alignment horizontal="center" vertical="center"/>
    </xf>
    <xf numFmtId="3" fontId="31" fillId="0" borderId="0" xfId="36" applyNumberFormat="1" applyFont="1" applyFill="1"/>
    <xf numFmtId="3" fontId="25" fillId="0" borderId="17" xfId="0" applyNumberFormat="1" applyFont="1" applyFill="1" applyBorder="1" applyAlignment="1">
      <alignment horizontal="right" vertical="center" indent="1"/>
    </xf>
    <xf numFmtId="3" fontId="28" fillId="0" borderId="34" xfId="0" applyNumberFormat="1" applyFont="1" applyFill="1" applyBorder="1" applyAlignment="1">
      <alignment horizontal="right" vertical="center" indent="1"/>
    </xf>
    <xf numFmtId="3" fontId="28" fillId="0" borderId="33" xfId="0" applyNumberFormat="1" applyFont="1" applyFill="1" applyBorder="1" applyAlignment="1">
      <alignment horizontal="right" vertical="center" indent="1"/>
    </xf>
    <xf numFmtId="3" fontId="28" fillId="0" borderId="13" xfId="0" applyNumberFormat="1" applyFont="1" applyFill="1" applyBorder="1" applyAlignment="1">
      <alignment horizontal="right" vertical="center" indent="1"/>
    </xf>
    <xf numFmtId="3" fontId="25" fillId="0" borderId="47" xfId="0" applyNumberFormat="1" applyFont="1" applyFill="1" applyBorder="1" applyAlignment="1">
      <alignment horizontal="right" vertical="center" indent="1"/>
    </xf>
    <xf numFmtId="3" fontId="25" fillId="0" borderId="72" xfId="0" applyNumberFormat="1" applyFont="1" applyFill="1" applyBorder="1" applyAlignment="1">
      <alignment horizontal="right" vertical="center" wrapText="1" indent="1"/>
    </xf>
    <xf numFmtId="3" fontId="40" fillId="0" borderId="73" xfId="0" applyNumberFormat="1" applyFont="1" applyFill="1" applyBorder="1" applyAlignment="1">
      <alignment horizontal="right" vertical="center" indent="1"/>
    </xf>
    <xf numFmtId="3" fontId="4" fillId="0" borderId="35" xfId="0" applyNumberFormat="1" applyFont="1" applyFill="1" applyBorder="1" applyAlignment="1">
      <alignment horizontal="right" vertical="center" indent="1"/>
    </xf>
    <xf numFmtId="3" fontId="4" fillId="0" borderId="33" xfId="0" applyNumberFormat="1" applyFont="1" applyFill="1" applyBorder="1" applyAlignment="1">
      <alignment horizontal="right" vertical="center" indent="1"/>
    </xf>
    <xf numFmtId="3" fontId="4" fillId="0" borderId="34" xfId="0" applyNumberFormat="1" applyFont="1" applyFill="1" applyBorder="1" applyAlignment="1">
      <alignment horizontal="right" vertical="center" indent="1"/>
    </xf>
    <xf numFmtId="0" fontId="5" fillId="0" borderId="22" xfId="38" applyFont="1" applyFill="1" applyBorder="1" applyAlignment="1">
      <alignment horizontal="center" vertical="center" wrapText="1"/>
    </xf>
    <xf numFmtId="0" fontId="5" fillId="0" borderId="23" xfId="38" applyFont="1" applyFill="1" applyBorder="1" applyAlignment="1">
      <alignment horizontal="center" vertical="center"/>
    </xf>
    <xf numFmtId="3" fontId="26" fillId="24" borderId="13" xfId="36" applyNumberFormat="1" applyFont="1" applyFill="1" applyBorder="1" applyAlignment="1">
      <alignment horizontal="right" vertical="center" indent="1"/>
    </xf>
    <xf numFmtId="3" fontId="26" fillId="24" borderId="46" xfId="36" applyNumberFormat="1" applyFont="1" applyFill="1" applyBorder="1" applyAlignment="1">
      <alignment horizontal="right" vertical="center" indent="1"/>
    </xf>
    <xf numFmtId="0" fontId="27" fillId="0" borderId="52" xfId="35" applyFont="1" applyFill="1" applyBorder="1" applyAlignment="1">
      <alignment horizontal="left" vertical="center" indent="1"/>
    </xf>
    <xf numFmtId="0" fontId="27" fillId="0" borderId="73" xfId="35" applyFont="1" applyFill="1" applyBorder="1" applyAlignment="1">
      <alignment horizontal="left" vertical="center" wrapText="1" indent="1"/>
    </xf>
    <xf numFmtId="3" fontId="27" fillId="0" borderId="58" xfId="36" applyNumberFormat="1" applyFont="1" applyFill="1" applyBorder="1" applyAlignment="1">
      <alignment horizontal="right" vertical="center" indent="1"/>
    </xf>
    <xf numFmtId="0" fontId="26" fillId="0" borderId="14" xfId="35" applyFont="1" applyFill="1" applyBorder="1" applyAlignment="1">
      <alignment horizontal="center" vertical="center"/>
    </xf>
    <xf numFmtId="3" fontId="43" fillId="0" borderId="33" xfId="36" applyNumberFormat="1" applyFont="1" applyFill="1" applyBorder="1" applyAlignment="1">
      <alignment horizontal="right" vertical="center" indent="1"/>
    </xf>
    <xf numFmtId="3" fontId="39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wrapText="1" indent="1"/>
    </xf>
    <xf numFmtId="3" fontId="27" fillId="0" borderId="21" xfId="0" applyNumberFormat="1" applyFont="1" applyFill="1" applyBorder="1" applyAlignment="1">
      <alignment horizontal="right" vertical="center" indent="1"/>
    </xf>
    <xf numFmtId="3" fontId="25" fillId="0" borderId="7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29" xfId="38" applyNumberFormat="1" applyFont="1" applyFill="1" applyBorder="1" applyAlignment="1">
      <alignment horizontal="center" vertical="center"/>
    </xf>
    <xf numFmtId="0" fontId="4" fillId="0" borderId="10" xfId="38" applyNumberFormat="1" applyFont="1" applyFill="1" applyBorder="1" applyAlignment="1">
      <alignment horizontal="center" vertical="center"/>
    </xf>
    <xf numFmtId="0" fontId="1" fillId="0" borderId="10" xfId="32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9" xfId="3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6" fillId="0" borderId="12" xfId="30" applyFont="1" applyFill="1" applyBorder="1" applyAlignment="1">
      <alignment horizontal="left" vertical="center"/>
    </xf>
    <xf numFmtId="3" fontId="28" fillId="0" borderId="32" xfId="0" applyNumberFormat="1" applyFont="1" applyFill="1" applyBorder="1" applyAlignment="1">
      <alignment horizontal="right" vertical="center" indent="1"/>
    </xf>
    <xf numFmtId="0" fontId="1" fillId="0" borderId="37" xfId="32" applyFont="1" applyFill="1" applyBorder="1" applyAlignment="1">
      <alignment horizontal="center" vertical="center" wrapText="1"/>
    </xf>
    <xf numFmtId="0" fontId="1" fillId="0" borderId="29" xfId="32" applyFont="1" applyFill="1" applyBorder="1" applyAlignment="1">
      <alignment horizontal="center" vertical="center" wrapText="1"/>
    </xf>
    <xf numFmtId="0" fontId="1" fillId="0" borderId="29" xfId="32" applyNumberFormat="1" applyFont="1" applyFill="1" applyBorder="1" applyAlignment="1">
      <alignment horizontal="center" vertical="center" wrapText="1"/>
    </xf>
    <xf numFmtId="3" fontId="4" fillId="0" borderId="29" xfId="38" applyNumberFormat="1" applyFont="1" applyFill="1" applyBorder="1" applyAlignment="1">
      <alignment horizontal="right" vertical="center" indent="1"/>
    </xf>
    <xf numFmtId="3" fontId="4" fillId="0" borderId="56" xfId="0" applyNumberFormat="1" applyFont="1" applyFill="1" applyBorder="1" applyAlignment="1">
      <alignment horizontal="right" vertical="center" wrapText="1" indent="1"/>
    </xf>
    <xf numFmtId="3" fontId="4" fillId="0" borderId="32" xfId="32" applyNumberFormat="1" applyFont="1" applyFill="1" applyBorder="1" applyAlignment="1">
      <alignment horizontal="right" vertical="center" wrapText="1" indent="1"/>
    </xf>
    <xf numFmtId="0" fontId="1" fillId="0" borderId="0" xfId="32" applyFont="1" applyFill="1" applyBorder="1" applyAlignment="1">
      <alignment horizontal="center"/>
    </xf>
    <xf numFmtId="3" fontId="4" fillId="0" borderId="33" xfId="32" applyNumberFormat="1" applyFont="1" applyFill="1" applyBorder="1" applyAlignment="1">
      <alignment horizontal="right" vertical="center" wrapText="1" indent="1"/>
    </xf>
    <xf numFmtId="0" fontId="3" fillId="0" borderId="10" xfId="32" applyNumberFormat="1" applyFont="1" applyFill="1" applyBorder="1" applyAlignment="1">
      <alignment horizontal="center" vertical="center" wrapText="1"/>
    </xf>
    <xf numFmtId="164" fontId="1" fillId="0" borderId="10" xfId="32" applyNumberFormat="1" applyFont="1" applyFill="1" applyBorder="1" applyAlignment="1">
      <alignment horizontal="center" vertical="center" wrapText="1"/>
    </xf>
    <xf numFmtId="3" fontId="4" fillId="0" borderId="10" xfId="38" applyNumberFormat="1" applyFont="1" applyFill="1" applyBorder="1" applyAlignment="1">
      <alignment horizontal="right" vertical="center" indent="1"/>
    </xf>
    <xf numFmtId="3" fontId="4" fillId="0" borderId="49" xfId="0" applyNumberFormat="1" applyFont="1" applyFill="1" applyBorder="1" applyAlignment="1">
      <alignment horizontal="right" vertical="center" wrapText="1" indent="1"/>
    </xf>
    <xf numFmtId="0" fontId="4" fillId="0" borderId="33" xfId="33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33" xfId="33" applyNumberFormat="1" applyFont="1" applyFill="1" applyBorder="1" applyAlignment="1">
      <alignment horizontal="right" vertical="center" wrapText="1" indent="1"/>
    </xf>
    <xf numFmtId="0" fontId="25" fillId="0" borderId="78" xfId="33" applyFont="1" applyFill="1" applyBorder="1" applyAlignment="1">
      <alignment horizontal="right" vertical="center" wrapText="1" indent="1"/>
    </xf>
    <xf numFmtId="0" fontId="25" fillId="0" borderId="16" xfId="33" applyFont="1" applyFill="1" applyBorder="1" applyAlignment="1">
      <alignment horizontal="right" vertical="center" wrapText="1" indent="1"/>
    </xf>
    <xf numFmtId="0" fontId="1" fillId="0" borderId="11" xfId="32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26" fillId="0" borderId="59" xfId="30" applyFont="1" applyFill="1" applyBorder="1" applyAlignment="1">
      <alignment horizontal="left" vertical="center" indent="1"/>
    </xf>
    <xf numFmtId="0" fontId="1" fillId="0" borderId="10" xfId="32" applyNumberFormat="1" applyFont="1" applyFill="1" applyBorder="1" applyAlignment="1">
      <alignment horizontal="center" vertical="center" wrapText="1"/>
    </xf>
    <xf numFmtId="0" fontId="25" fillId="0" borderId="63" xfId="33" applyFont="1" applyFill="1" applyBorder="1" applyAlignment="1">
      <alignment horizontal="right" vertical="center" wrapText="1" indent="1"/>
    </xf>
    <xf numFmtId="3" fontId="25" fillId="0" borderId="40" xfId="0" applyNumberFormat="1" applyFont="1" applyFill="1" applyBorder="1" applyAlignment="1">
      <alignment horizontal="right" vertical="center" wrapText="1" indent="1"/>
    </xf>
    <xf numFmtId="0" fontId="4" fillId="0" borderId="35" xfId="33" applyFont="1" applyFill="1" applyBorder="1" applyAlignment="1">
      <alignment horizontal="right" vertical="center" wrapText="1" indent="1"/>
    </xf>
    <xf numFmtId="3" fontId="4" fillId="0" borderId="33" xfId="0" applyNumberFormat="1" applyFont="1" applyFill="1" applyBorder="1" applyAlignment="1">
      <alignment horizontal="right" vertical="center" wrapText="1" indent="1"/>
    </xf>
    <xf numFmtId="3" fontId="39" fillId="0" borderId="29" xfId="0" applyNumberFormat="1" applyFont="1" applyFill="1" applyBorder="1" applyAlignment="1">
      <alignment vertical="center"/>
    </xf>
    <xf numFmtId="3" fontId="39" fillId="0" borderId="30" xfId="0" applyNumberFormat="1" applyFont="1" applyFill="1" applyBorder="1" applyAlignment="1">
      <alignment vertical="center"/>
    </xf>
    <xf numFmtId="0" fontId="1" fillId="0" borderId="41" xfId="32" applyFont="1" applyFill="1" applyBorder="1" applyAlignment="1">
      <alignment horizontal="center" vertical="center" wrapText="1"/>
    </xf>
    <xf numFmtId="0" fontId="1" fillId="0" borderId="28" xfId="32" applyFont="1" applyFill="1" applyBorder="1" applyAlignment="1">
      <alignment horizontal="center" vertical="center" wrapText="1"/>
    </xf>
    <xf numFmtId="0" fontId="3" fillId="0" borderId="28" xfId="32" applyNumberFormat="1" applyFont="1" applyFill="1" applyBorder="1" applyAlignment="1">
      <alignment horizontal="center" vertical="center" wrapText="1"/>
    </xf>
    <xf numFmtId="164" fontId="1" fillId="0" borderId="28" xfId="32" applyNumberFormat="1" applyFont="1" applyFill="1" applyBorder="1" applyAlignment="1">
      <alignment horizontal="center" vertical="center" wrapText="1"/>
    </xf>
    <xf numFmtId="3" fontId="4" fillId="0" borderId="28" xfId="38" applyNumberFormat="1" applyFont="1" applyFill="1" applyBorder="1" applyAlignment="1">
      <alignment horizontal="right" vertical="center" indent="1"/>
    </xf>
    <xf numFmtId="0" fontId="4" fillId="0" borderId="28" xfId="38" applyNumberFormat="1" applyFont="1" applyFill="1" applyBorder="1" applyAlignment="1">
      <alignment horizontal="center" vertical="center"/>
    </xf>
    <xf numFmtId="3" fontId="4" fillId="0" borderId="75" xfId="0" applyNumberFormat="1" applyFont="1" applyFill="1" applyBorder="1" applyAlignment="1">
      <alignment horizontal="right" vertical="center" wrapText="1" indent="1"/>
    </xf>
    <xf numFmtId="0" fontId="4" fillId="0" borderId="39" xfId="33" applyFont="1" applyFill="1" applyBorder="1" applyAlignment="1">
      <alignment horizontal="right" vertical="center" wrapText="1" indent="1"/>
    </xf>
    <xf numFmtId="0" fontId="25" fillId="0" borderId="77" xfId="33" applyFont="1" applyFill="1" applyBorder="1" applyAlignment="1">
      <alignment horizontal="right" vertical="center" wrapText="1" indent="1"/>
    </xf>
    <xf numFmtId="3" fontId="28" fillId="0" borderId="18" xfId="0" applyNumberFormat="1" applyFont="1" applyFill="1" applyBorder="1" applyAlignment="1">
      <alignment horizontal="right" vertical="center" indent="1"/>
    </xf>
    <xf numFmtId="3" fontId="28" fillId="0" borderId="39" xfId="0" applyNumberFormat="1" applyFont="1" applyFill="1" applyBorder="1" applyAlignment="1">
      <alignment horizontal="right" vertical="center" indent="1"/>
    </xf>
    <xf numFmtId="49" fontId="4" fillId="0" borderId="23" xfId="54" applyNumberFormat="1" applyFont="1" applyFill="1" applyBorder="1" applyAlignment="1">
      <alignment horizontal="center" vertical="center" wrapText="1"/>
    </xf>
    <xf numFmtId="3" fontId="4" fillId="0" borderId="80" xfId="54" applyNumberFormat="1" applyFont="1" applyFill="1" applyBorder="1" applyAlignment="1">
      <alignment horizontal="right" vertical="center" indent="1"/>
    </xf>
    <xf numFmtId="3" fontId="25" fillId="0" borderId="38" xfId="54" applyNumberFormat="1" applyFont="1" applyFill="1" applyBorder="1" applyAlignment="1">
      <alignment horizontal="right" vertical="center" indent="1"/>
    </xf>
    <xf numFmtId="3" fontId="4" fillId="0" borderId="16" xfId="32" applyNumberFormat="1" applyFont="1" applyFill="1" applyBorder="1" applyAlignment="1">
      <alignment horizontal="right" vertical="center" wrapText="1" indent="1"/>
    </xf>
    <xf numFmtId="3" fontId="4" fillId="0" borderId="77" xfId="32" applyNumberFormat="1" applyFont="1" applyFill="1" applyBorder="1" applyAlignment="1">
      <alignment horizontal="right" vertical="center" wrapText="1" indent="1"/>
    </xf>
    <xf numFmtId="3" fontId="26" fillId="0" borderId="61" xfId="30" applyNumberFormat="1" applyFont="1" applyFill="1" applyBorder="1" applyAlignment="1">
      <alignment horizontal="right" vertical="center"/>
    </xf>
    <xf numFmtId="0" fontId="1" fillId="0" borderId="23" xfId="39" applyFont="1" applyFill="1" applyBorder="1" applyAlignment="1">
      <alignment horizontal="center" vertical="center" wrapText="1"/>
    </xf>
    <xf numFmtId="0" fontId="1" fillId="0" borderId="23" xfId="54" applyFont="1" applyFill="1" applyBorder="1" applyAlignment="1">
      <alignment horizontal="center" vertical="center" wrapText="1"/>
    </xf>
    <xf numFmtId="3" fontId="4" fillId="0" borderId="23" xfId="54" applyNumberFormat="1" applyFont="1" applyFill="1" applyBorder="1" applyAlignment="1">
      <alignment horizontal="right" vertical="center" indent="1"/>
    </xf>
    <xf numFmtId="3" fontId="4" fillId="0" borderId="0" xfId="54" applyNumberFormat="1" applyFont="1" applyFill="1" applyBorder="1" applyAlignment="1">
      <alignment horizontal="right" vertical="center" indent="1"/>
    </xf>
    <xf numFmtId="3" fontId="28" fillId="0" borderId="38" xfId="38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29" fillId="0" borderId="3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3" fontId="39" fillId="0" borderId="42" xfId="0" applyNumberFormat="1" applyFont="1" applyFill="1" applyBorder="1" applyAlignment="1">
      <alignment horizontal="right" vertical="center" indent="1"/>
    </xf>
    <xf numFmtId="0" fontId="26" fillId="0" borderId="12" xfId="35" applyFont="1" applyFill="1" applyBorder="1" applyAlignment="1">
      <alignment horizontal="left" vertical="center" indent="1"/>
    </xf>
    <xf numFmtId="0" fontId="0" fillId="0" borderId="0" xfId="0" applyFill="1"/>
    <xf numFmtId="0" fontId="3" fillId="0" borderId="13" xfId="33" applyFont="1" applyFill="1" applyBorder="1" applyAlignment="1">
      <alignment horizontal="center" vertical="center" wrapText="1"/>
    </xf>
    <xf numFmtId="0" fontId="4" fillId="0" borderId="0" xfId="36" applyFont="1" applyFill="1"/>
    <xf numFmtId="0" fontId="27" fillId="0" borderId="0" xfId="36" applyFont="1" applyFill="1"/>
    <xf numFmtId="3" fontId="27" fillId="0" borderId="0" xfId="36" applyNumberFormat="1" applyFont="1" applyFill="1"/>
    <xf numFmtId="0" fontId="27" fillId="0" borderId="63" xfId="36" applyFont="1" applyFill="1" applyBorder="1"/>
    <xf numFmtId="0" fontId="3" fillId="0" borderId="0" xfId="36" applyFont="1" applyFill="1"/>
    <xf numFmtId="0" fontId="27" fillId="0" borderId="76" xfId="36" applyFont="1" applyFill="1" applyBorder="1"/>
    <xf numFmtId="0" fontId="27" fillId="0" borderId="78" xfId="36" applyFont="1" applyFill="1" applyBorder="1"/>
    <xf numFmtId="3" fontId="27" fillId="0" borderId="38" xfId="36" applyNumberFormat="1" applyFont="1" applyFill="1" applyBorder="1"/>
    <xf numFmtId="3" fontId="27" fillId="0" borderId="32" xfId="36" applyNumberFormat="1" applyFont="1" applyFill="1" applyBorder="1"/>
    <xf numFmtId="0" fontId="27" fillId="0" borderId="66" xfId="36" applyFont="1" applyFill="1" applyBorder="1"/>
    <xf numFmtId="0" fontId="27" fillId="0" borderId="60" xfId="36" applyFont="1" applyFill="1" applyBorder="1"/>
    <xf numFmtId="0" fontId="27" fillId="0" borderId="62" xfId="36" applyFont="1" applyFill="1" applyBorder="1"/>
    <xf numFmtId="3" fontId="27" fillId="0" borderId="19" xfId="36" applyNumberFormat="1" applyFont="1" applyFill="1" applyBorder="1"/>
    <xf numFmtId="0" fontId="27" fillId="0" borderId="24" xfId="36" applyFont="1" applyFill="1" applyBorder="1"/>
    <xf numFmtId="0" fontId="27" fillId="0" borderId="0" xfId="36" applyFont="1" applyFill="1" applyBorder="1"/>
    <xf numFmtId="0" fontId="27" fillId="0" borderId="72" xfId="36" applyFont="1" applyFill="1" applyBorder="1"/>
    <xf numFmtId="0" fontId="26" fillId="0" borderId="59" xfId="36" applyFont="1" applyFill="1" applyBorder="1"/>
    <xf numFmtId="0" fontId="26" fillId="0" borderId="20" xfId="36" applyFont="1" applyFill="1" applyBorder="1"/>
    <xf numFmtId="0" fontId="26" fillId="0" borderId="61" xfId="36" applyFont="1" applyFill="1" applyBorder="1"/>
    <xf numFmtId="3" fontId="26" fillId="0" borderId="58" xfId="36" applyNumberFormat="1" applyFont="1" applyFill="1" applyBorder="1"/>
    <xf numFmtId="0" fontId="31" fillId="0" borderId="24" xfId="36" applyFont="1" applyFill="1" applyBorder="1"/>
    <xf numFmtId="0" fontId="42" fillId="0" borderId="31" xfId="36" applyFont="1" applyFill="1" applyBorder="1"/>
    <xf numFmtId="0" fontId="26" fillId="0" borderId="12" xfId="36" applyFont="1" applyFill="1" applyBorder="1"/>
    <xf numFmtId="3" fontId="31" fillId="0" borderId="31" xfId="36" applyNumberFormat="1" applyFont="1" applyFill="1" applyBorder="1"/>
    <xf numFmtId="3" fontId="31" fillId="0" borderId="13" xfId="36" applyNumberFormat="1" applyFont="1" applyFill="1" applyBorder="1"/>
    <xf numFmtId="3" fontId="31" fillId="0" borderId="12" xfId="36" applyNumberFormat="1" applyFont="1" applyFill="1" applyBorder="1"/>
    <xf numFmtId="0" fontId="31" fillId="0" borderId="31" xfId="36" applyFont="1" applyFill="1" applyBorder="1"/>
    <xf numFmtId="0" fontId="1" fillId="0" borderId="17" xfId="36" applyFill="1" applyBorder="1"/>
    <xf numFmtId="0" fontId="4" fillId="0" borderId="16" xfId="33" applyFont="1" applyFill="1" applyBorder="1" applyAlignment="1">
      <alignment horizontal="right" vertical="center" wrapText="1" indent="1"/>
    </xf>
    <xf numFmtId="0" fontId="4" fillId="0" borderId="78" xfId="33" applyFont="1" applyFill="1" applyBorder="1" applyAlignment="1">
      <alignment horizontal="right" vertical="center" wrapText="1" indent="1"/>
    </xf>
    <xf numFmtId="0" fontId="4" fillId="0" borderId="77" xfId="33" applyFont="1" applyFill="1" applyBorder="1" applyAlignment="1">
      <alignment horizontal="right" vertical="center" wrapText="1" indent="1"/>
    </xf>
    <xf numFmtId="0" fontId="3" fillId="0" borderId="19" xfId="33" applyFont="1" applyFill="1" applyBorder="1" applyAlignment="1">
      <alignment horizontal="center" vertical="center" wrapText="1"/>
    </xf>
    <xf numFmtId="0" fontId="4" fillId="0" borderId="32" xfId="33" applyFont="1" applyFill="1" applyBorder="1" applyAlignment="1">
      <alignment horizontal="right" vertical="center" wrapText="1" indent="1"/>
    </xf>
    <xf numFmtId="0" fontId="6" fillId="0" borderId="17" xfId="33" applyFont="1" applyFill="1" applyBorder="1" applyAlignment="1">
      <alignment horizontal="center" vertical="center" wrapText="1"/>
    </xf>
    <xf numFmtId="0" fontId="3" fillId="0" borderId="38" xfId="33" applyFont="1" applyFill="1" applyBorder="1" applyAlignment="1">
      <alignment horizontal="center" vertical="center" wrapText="1"/>
    </xf>
    <xf numFmtId="3" fontId="3" fillId="0" borderId="19" xfId="33" applyNumberFormat="1" applyFont="1" applyFill="1" applyBorder="1" applyAlignment="1">
      <alignment horizontal="center" vertical="center" wrapText="1"/>
    </xf>
    <xf numFmtId="3" fontId="25" fillId="0" borderId="66" xfId="0" applyNumberFormat="1" applyFont="1" applyFill="1" applyBorder="1" applyAlignment="1">
      <alignment horizontal="right" vertical="center" indent="1"/>
    </xf>
    <xf numFmtId="3" fontId="25" fillId="0" borderId="24" xfId="0" applyNumberFormat="1" applyFont="1" applyFill="1" applyBorder="1" applyAlignment="1">
      <alignment horizontal="right" vertical="center" indent="1"/>
    </xf>
    <xf numFmtId="3" fontId="4" fillId="0" borderId="13" xfId="54" applyNumberFormat="1" applyFont="1" applyFill="1" applyBorder="1" applyAlignment="1">
      <alignment horizontal="right" vertical="center" indent="1"/>
    </xf>
    <xf numFmtId="3" fontId="28" fillId="0" borderId="63" xfId="0" applyNumberFormat="1" applyFont="1" applyFill="1" applyBorder="1" applyAlignment="1">
      <alignment horizontal="right" vertical="center" indent="1"/>
    </xf>
    <xf numFmtId="3" fontId="28" fillId="0" borderId="43" xfId="0" applyNumberFormat="1" applyFont="1" applyFill="1" applyBorder="1" applyAlignment="1">
      <alignment horizontal="right" vertical="center" indent="1"/>
    </xf>
    <xf numFmtId="0" fontId="3" fillId="0" borderId="17" xfId="33" applyFont="1" applyFill="1" applyBorder="1" applyAlignment="1">
      <alignment horizontal="center" vertical="center" wrapText="1"/>
    </xf>
    <xf numFmtId="0" fontId="6" fillId="0" borderId="31" xfId="33" applyFont="1" applyFill="1" applyBorder="1" applyAlignment="1">
      <alignment horizontal="center" vertical="center" wrapText="1"/>
    </xf>
    <xf numFmtId="3" fontId="28" fillId="0" borderId="72" xfId="0" applyNumberFormat="1" applyFont="1" applyFill="1" applyBorder="1" applyAlignment="1">
      <alignment horizontal="right" vertical="center" indent="1"/>
    </xf>
    <xf numFmtId="3" fontId="28" fillId="0" borderId="69" xfId="0" applyNumberFormat="1" applyFont="1" applyFill="1" applyBorder="1" applyAlignment="1">
      <alignment horizontal="right" vertical="center" indent="1"/>
    </xf>
    <xf numFmtId="0" fontId="1" fillId="0" borderId="27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5" fillId="0" borderId="29" xfId="0" applyFont="1" applyFill="1" applyBorder="1" applyAlignment="1" applyProtection="1">
      <alignment horizontal="left" vertical="center" wrapText="1" indent="1"/>
      <protection locked="0"/>
    </xf>
    <xf numFmtId="0" fontId="1" fillId="0" borderId="29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 inden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28" xfId="0" applyFont="1" applyFill="1" applyBorder="1" applyAlignment="1" applyProtection="1">
      <alignment horizontal="left" vertical="center" wrapText="1" indent="1"/>
      <protection locked="0"/>
    </xf>
    <xf numFmtId="0" fontId="1" fillId="0" borderId="28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40" fillId="0" borderId="10" xfId="0" applyFont="1" applyFill="1" applyBorder="1" applyAlignment="1" applyProtection="1">
      <alignment vertical="center" wrapText="1"/>
      <protection locked="0"/>
    </xf>
    <xf numFmtId="0" fontId="40" fillId="0" borderId="30" xfId="0" applyFont="1" applyFill="1" applyBorder="1" applyAlignment="1" applyProtection="1">
      <alignment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1" fillId="0" borderId="23" xfId="54" applyFont="1" applyFill="1" applyBorder="1" applyAlignment="1" applyProtection="1">
      <alignment horizontal="left" vertical="center" wrapText="1" indent="1"/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 wrapText="1"/>
      <protection locked="0"/>
    </xf>
    <xf numFmtId="0" fontId="27" fillId="0" borderId="0" xfId="36" applyFont="1" applyFill="1" applyAlignment="1">
      <alignment horizontal="justify"/>
    </xf>
    <xf numFmtId="0" fontId="40" fillId="0" borderId="1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29" xfId="0" applyFont="1" applyFill="1" applyBorder="1" applyAlignment="1" applyProtection="1">
      <alignment vertical="center" wrapText="1"/>
      <protection locked="0"/>
    </xf>
    <xf numFmtId="0" fontId="29" fillId="0" borderId="29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26" fillId="0" borderId="31" xfId="30" applyFont="1" applyFill="1" applyBorder="1" applyAlignment="1">
      <alignment horizontal="left" vertical="center" indent="1"/>
    </xf>
    <xf numFmtId="1" fontId="1" fillId="0" borderId="15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right" vertical="center" wrapText="1" indent="1"/>
    </xf>
    <xf numFmtId="3" fontId="4" fillId="0" borderId="37" xfId="0" applyNumberFormat="1" applyFont="1" applyFill="1" applyBorder="1" applyAlignment="1">
      <alignment horizontal="right" vertical="center" wrapText="1" indent="1"/>
    </xf>
    <xf numFmtId="3" fontId="25" fillId="0" borderId="29" xfId="0" applyNumberFormat="1" applyFont="1" applyFill="1" applyBorder="1" applyAlignment="1">
      <alignment horizontal="right" vertical="center" wrapText="1" indent="1"/>
    </xf>
    <xf numFmtId="3" fontId="25" fillId="0" borderId="56" xfId="0" applyNumberFormat="1" applyFont="1" applyFill="1" applyBorder="1" applyAlignment="1">
      <alignment horizontal="right" vertical="center" wrapText="1" indent="1"/>
    </xf>
    <xf numFmtId="3" fontId="4" fillId="0" borderId="78" xfId="0" applyNumberFormat="1" applyFont="1" applyFill="1" applyBorder="1" applyAlignment="1">
      <alignment horizontal="right" vertical="center" wrapText="1" indent="1"/>
    </xf>
    <xf numFmtId="3" fontId="4" fillId="0" borderId="11" xfId="0" applyNumberFormat="1" applyFont="1" applyFill="1" applyBorder="1" applyAlignment="1">
      <alignment horizontal="right" vertical="center" wrapText="1" indent="1"/>
    </xf>
    <xf numFmtId="3" fontId="25" fillId="0" borderId="10" xfId="0" applyNumberFormat="1" applyFont="1" applyFill="1" applyBorder="1" applyAlignment="1">
      <alignment horizontal="right" vertical="center" wrapText="1" indent="1"/>
    </xf>
    <xf numFmtId="3" fontId="25" fillId="0" borderId="49" xfId="0" applyNumberFormat="1" applyFont="1" applyFill="1" applyBorder="1" applyAlignment="1">
      <alignment horizontal="right" vertical="center" wrapText="1" indent="1"/>
    </xf>
    <xf numFmtId="3" fontId="4" fillId="0" borderId="16" xfId="0" applyNumberFormat="1" applyFont="1" applyFill="1" applyBorder="1" applyAlignment="1">
      <alignment horizontal="right" vertical="center" wrapText="1" indent="1"/>
    </xf>
    <xf numFmtId="3" fontId="4" fillId="0" borderId="54" xfId="0" applyNumberFormat="1" applyFont="1" applyFill="1" applyBorder="1" applyAlignment="1">
      <alignment horizontal="right" vertical="center" wrapText="1" indent="1"/>
    </xf>
    <xf numFmtId="3" fontId="25" fillId="0" borderId="30" xfId="0" applyNumberFormat="1" applyFont="1" applyFill="1" applyBorder="1" applyAlignment="1">
      <alignment horizontal="right" vertical="center" wrapText="1" indent="1"/>
    </xf>
    <xf numFmtId="3" fontId="4" fillId="0" borderId="30" xfId="0" applyNumberFormat="1" applyFont="1" applyFill="1" applyBorder="1" applyAlignment="1">
      <alignment horizontal="right" vertical="center" wrapText="1" indent="1"/>
    </xf>
    <xf numFmtId="3" fontId="25" fillId="0" borderId="50" xfId="0" applyNumberFormat="1" applyFont="1" applyFill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 indent="1"/>
    </xf>
    <xf numFmtId="3" fontId="4" fillId="0" borderId="55" xfId="0" applyNumberFormat="1" applyFont="1" applyFill="1" applyBorder="1" applyAlignment="1">
      <alignment horizontal="right" vertical="center" indent="1"/>
    </xf>
    <xf numFmtId="3" fontId="4" fillId="0" borderId="46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25" xfId="35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3" fontId="3" fillId="0" borderId="13" xfId="33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 applyProtection="1">
      <alignment horizontal="left" vertical="center" wrapText="1"/>
      <protection locked="0"/>
    </xf>
    <xf numFmtId="3" fontId="39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3" fontId="39" fillId="0" borderId="57" xfId="0" applyNumberFormat="1" applyFont="1" applyFill="1" applyBorder="1" applyAlignment="1">
      <alignment horizontal="right" vertical="center" indent="1"/>
    </xf>
    <xf numFmtId="3" fontId="39" fillId="0" borderId="14" xfId="0" applyNumberFormat="1" applyFont="1" applyFill="1" applyBorder="1" applyAlignment="1">
      <alignment horizontal="right" vertical="center" indent="1"/>
    </xf>
    <xf numFmtId="3" fontId="25" fillId="0" borderId="15" xfId="0" applyNumberFormat="1" applyFont="1" applyFill="1" applyBorder="1" applyAlignment="1">
      <alignment horizontal="right" vertical="center" indent="1"/>
    </xf>
    <xf numFmtId="3" fontId="39" fillId="0" borderId="15" xfId="0" applyNumberFormat="1" applyFont="1" applyFill="1" applyBorder="1" applyAlignment="1">
      <alignment horizontal="right" vertical="center" indent="1"/>
    </xf>
    <xf numFmtId="3" fontId="4" fillId="0" borderId="79" xfId="0" applyNumberFormat="1" applyFont="1" applyFill="1" applyBorder="1" applyAlignment="1">
      <alignment horizontal="right" vertical="center" indent="1"/>
    </xf>
    <xf numFmtId="3" fontId="4" fillId="0" borderId="78" xfId="0" applyNumberFormat="1" applyFont="1" applyFill="1" applyBorder="1" applyAlignment="1">
      <alignment horizontal="right" vertical="center" inden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 applyProtection="1">
      <alignment vertical="center" wrapText="1"/>
      <protection locked="0"/>
    </xf>
    <xf numFmtId="0" fontId="29" fillId="0" borderId="23" xfId="0" applyFont="1" applyFill="1" applyBorder="1" applyAlignment="1" applyProtection="1">
      <alignment horizontal="left" vertical="center" wrapText="1"/>
      <protection locked="0"/>
    </xf>
    <xf numFmtId="3" fontId="39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horizontal="center" vertical="center"/>
    </xf>
    <xf numFmtId="3" fontId="39" fillId="0" borderId="71" xfId="0" applyNumberFormat="1" applyFont="1" applyFill="1" applyBorder="1" applyAlignment="1">
      <alignment horizontal="right" vertical="center" indent="1"/>
    </xf>
    <xf numFmtId="3" fontId="39" fillId="0" borderId="22" xfId="0" applyNumberFormat="1" applyFont="1" applyFill="1" applyBorder="1" applyAlignment="1">
      <alignment horizontal="right" vertical="center" indent="1"/>
    </xf>
    <xf numFmtId="3" fontId="25" fillId="0" borderId="23" xfId="0" applyNumberFormat="1" applyFont="1" applyFill="1" applyBorder="1" applyAlignment="1">
      <alignment horizontal="right" vertical="center" indent="1"/>
    </xf>
    <xf numFmtId="3" fontId="39" fillId="0" borderId="23" xfId="0" applyNumberFormat="1" applyFont="1" applyFill="1" applyBorder="1" applyAlignment="1">
      <alignment horizontal="right" vertical="center" indent="1"/>
    </xf>
    <xf numFmtId="3" fontId="4" fillId="0" borderId="80" xfId="0" applyNumberFormat="1" applyFont="1" applyFill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 applyProtection="1">
      <alignment vertical="center" wrapText="1"/>
      <protection locked="0"/>
    </xf>
    <xf numFmtId="0" fontId="29" fillId="0" borderId="28" xfId="0" applyFont="1" applyFill="1" applyBorder="1" applyAlignment="1" applyProtection="1">
      <alignment horizontal="left" vertical="center" wrapText="1"/>
      <protection locked="0"/>
    </xf>
    <xf numFmtId="3" fontId="39" fillId="0" borderId="28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horizontal="center" vertical="center"/>
    </xf>
    <xf numFmtId="3" fontId="39" fillId="0" borderId="48" xfId="0" applyNumberFormat="1" applyFont="1" applyFill="1" applyBorder="1" applyAlignment="1">
      <alignment horizontal="right" vertical="center" indent="1"/>
    </xf>
    <xf numFmtId="3" fontId="39" fillId="0" borderId="41" xfId="0" applyNumberFormat="1" applyFont="1" applyFill="1" applyBorder="1" applyAlignment="1">
      <alignment horizontal="right" vertical="center" indent="1"/>
    </xf>
    <xf numFmtId="3" fontId="25" fillId="0" borderId="28" xfId="0" applyNumberFormat="1" applyFont="1" applyFill="1" applyBorder="1" applyAlignment="1">
      <alignment horizontal="right" vertical="center" indent="1"/>
    </xf>
    <xf numFmtId="3" fontId="39" fillId="0" borderId="28" xfId="0" applyNumberFormat="1" applyFont="1" applyFill="1" applyBorder="1" applyAlignment="1">
      <alignment horizontal="right" vertical="center" indent="1"/>
    </xf>
    <xf numFmtId="3" fontId="4" fillId="0" borderId="75" xfId="0" applyNumberFormat="1" applyFont="1" applyFill="1" applyBorder="1" applyAlignment="1">
      <alignment horizontal="right" vertical="center" indent="1"/>
    </xf>
    <xf numFmtId="3" fontId="4" fillId="0" borderId="77" xfId="0" applyNumberFormat="1" applyFont="1" applyFill="1" applyBorder="1" applyAlignment="1">
      <alignment horizontal="right" vertical="center" indent="1"/>
    </xf>
    <xf numFmtId="0" fontId="35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3" fontId="40" fillId="0" borderId="55" xfId="0" applyNumberFormat="1" applyFont="1" applyFill="1" applyBorder="1" applyAlignment="1">
      <alignment horizontal="right" vertical="center" indent="1"/>
    </xf>
    <xf numFmtId="3" fontId="40" fillId="0" borderId="31" xfId="0" applyNumberFormat="1" applyFont="1" applyFill="1" applyBorder="1" applyAlignment="1">
      <alignment horizontal="right" vertical="center" indent="1"/>
    </xf>
    <xf numFmtId="3" fontId="40" fillId="0" borderId="46" xfId="0" applyNumberFormat="1" applyFont="1" applyFill="1" applyBorder="1" applyAlignment="1">
      <alignment horizontal="right" vertical="center" indent="1"/>
    </xf>
    <xf numFmtId="3" fontId="40" fillId="0" borderId="18" xfId="0" applyNumberFormat="1" applyFont="1" applyFill="1" applyBorder="1" applyAlignment="1">
      <alignment horizontal="right" vertical="center" indent="1"/>
    </xf>
    <xf numFmtId="3" fontId="40" fillId="0" borderId="17" xfId="0" applyNumberFormat="1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0" fontId="1" fillId="0" borderId="29" xfId="0" applyNumberFormat="1" applyFont="1" applyFill="1" applyBorder="1" applyAlignment="1">
      <alignment horizontal="center" vertical="center"/>
    </xf>
    <xf numFmtId="3" fontId="39" fillId="0" borderId="45" xfId="0" applyNumberFormat="1" applyFont="1" applyFill="1" applyBorder="1" applyAlignment="1">
      <alignment horizontal="right" vertical="center" indent="1"/>
    </xf>
    <xf numFmtId="3" fontId="39" fillId="0" borderId="37" xfId="0" applyNumberFormat="1" applyFont="1" applyFill="1" applyBorder="1" applyAlignment="1">
      <alignment horizontal="right" vertical="center" indent="1"/>
    </xf>
    <xf numFmtId="3" fontId="25" fillId="0" borderId="29" xfId="0" applyNumberFormat="1" applyFont="1" applyFill="1" applyBorder="1" applyAlignment="1">
      <alignment horizontal="right" vertical="center" indent="1"/>
    </xf>
    <xf numFmtId="3" fontId="39" fillId="0" borderId="29" xfId="0" applyNumberFormat="1" applyFont="1" applyFill="1" applyBorder="1" applyAlignment="1">
      <alignment horizontal="right" vertical="center" indent="1"/>
    </xf>
    <xf numFmtId="3" fontId="25" fillId="0" borderId="56" xfId="0" applyNumberFormat="1" applyFont="1" applyFill="1" applyBorder="1" applyAlignment="1">
      <alignment horizontal="right" vertical="center" indent="1"/>
    </xf>
    <xf numFmtId="3" fontId="4" fillId="0" borderId="65" xfId="0" applyNumberFormat="1" applyFont="1" applyFill="1" applyBorder="1" applyAlignment="1">
      <alignment horizontal="right" vertical="center" indent="1"/>
    </xf>
    <xf numFmtId="3" fontId="39" fillId="0" borderId="11" xfId="0" applyNumberFormat="1" applyFont="1" applyFill="1" applyBorder="1" applyAlignment="1">
      <alignment horizontal="right" vertical="center" indent="1"/>
    </xf>
    <xf numFmtId="3" fontId="25" fillId="0" borderId="10" xfId="0" applyNumberFormat="1" applyFont="1" applyFill="1" applyBorder="1" applyAlignment="1">
      <alignment horizontal="right" vertical="center" indent="1"/>
    </xf>
    <xf numFmtId="3" fontId="39" fillId="0" borderId="10" xfId="0" applyNumberFormat="1" applyFont="1" applyFill="1" applyBorder="1" applyAlignment="1">
      <alignment horizontal="right" vertical="center" indent="1"/>
    </xf>
    <xf numFmtId="3" fontId="25" fillId="0" borderId="49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46" fillId="0" borderId="10" xfId="0" applyNumberFormat="1" applyFont="1" applyFill="1" applyBorder="1" applyAlignment="1">
      <alignment vertical="center"/>
    </xf>
    <xf numFmtId="3" fontId="46" fillId="0" borderId="49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horizontal="center" vertical="center"/>
    </xf>
    <xf numFmtId="3" fontId="39" fillId="0" borderId="36" xfId="0" applyNumberFormat="1" applyFont="1" applyFill="1" applyBorder="1" applyAlignment="1">
      <alignment horizontal="right" vertical="center" indent="1"/>
    </xf>
    <xf numFmtId="3" fontId="25" fillId="0" borderId="75" xfId="0" applyNumberFormat="1" applyFont="1" applyFill="1" applyBorder="1" applyAlignment="1">
      <alignment horizontal="right" vertical="center" indent="1"/>
    </xf>
    <xf numFmtId="3" fontId="4" fillId="0" borderId="67" xfId="0" applyNumberFormat="1" applyFont="1" applyFill="1" applyBorder="1" applyAlignment="1">
      <alignment horizontal="right" vertical="center" indent="1"/>
    </xf>
    <xf numFmtId="3" fontId="39" fillId="0" borderId="0" xfId="0" applyNumberFormat="1" applyFont="1" applyFill="1" applyAlignment="1">
      <alignment horizontal="right" vertical="center" indent="1"/>
    </xf>
    <xf numFmtId="3" fontId="26" fillId="25" borderId="13" xfId="36" applyNumberFormat="1" applyFont="1" applyFill="1" applyBorder="1" applyAlignment="1">
      <alignment horizontal="right" vertical="center" indent="1"/>
    </xf>
    <xf numFmtId="0" fontId="31" fillId="25" borderId="31" xfId="35" applyFont="1" applyFill="1" applyBorder="1" applyAlignment="1">
      <alignment horizontal="left" vertical="center" indent="1"/>
    </xf>
    <xf numFmtId="0" fontId="1" fillId="25" borderId="12" xfId="36" applyFill="1" applyBorder="1"/>
    <xf numFmtId="0" fontId="26" fillId="25" borderId="12" xfId="35" applyFont="1" applyFill="1" applyBorder="1" applyAlignment="1">
      <alignment horizontal="left" vertical="center" wrapText="1" indent="1"/>
    </xf>
    <xf numFmtId="0" fontId="0" fillId="0" borderId="0" xfId="0" applyFill="1"/>
    <xf numFmtId="3" fontId="25" fillId="0" borderId="35" xfId="0" applyNumberFormat="1" applyFont="1" applyFill="1" applyBorder="1" applyAlignment="1">
      <alignment horizontal="right" vertical="center" indent="1"/>
    </xf>
    <xf numFmtId="0" fontId="31" fillId="25" borderId="31" xfId="35" applyFont="1" applyFill="1" applyBorder="1" applyAlignment="1">
      <alignment horizontal="left" vertical="center" indent="1"/>
    </xf>
    <xf numFmtId="0" fontId="26" fillId="0" borderId="31" xfId="30" applyFont="1" applyFill="1" applyBorder="1" applyAlignment="1">
      <alignment horizontal="left" vertical="center" indent="1"/>
    </xf>
    <xf numFmtId="0" fontId="25" fillId="0" borderId="17" xfId="38" applyFont="1" applyFill="1" applyBorder="1" applyAlignment="1">
      <alignment horizontal="left" vertical="center" wrapText="1" indent="1"/>
    </xf>
    <xf numFmtId="0" fontId="1" fillId="0" borderId="0" xfId="38" applyFont="1" applyFill="1" applyAlignment="1">
      <alignment vertical="center"/>
    </xf>
    <xf numFmtId="0" fontId="3" fillId="0" borderId="12" xfId="38" applyFont="1" applyFill="1" applyBorder="1" applyAlignment="1">
      <alignment horizontal="left" vertical="center" wrapText="1" indent="1"/>
    </xf>
    <xf numFmtId="49" fontId="3" fillId="0" borderId="12" xfId="38" applyNumberFormat="1" applyFont="1" applyFill="1" applyBorder="1" applyAlignment="1">
      <alignment horizontal="left" vertical="center" wrapText="1" indent="1"/>
    </xf>
    <xf numFmtId="0" fontId="2" fillId="0" borderId="0" xfId="38" applyFont="1" applyFill="1" applyBorder="1"/>
    <xf numFmtId="0" fontId="2" fillId="0" borderId="0" xfId="38" applyFont="1" applyFill="1"/>
    <xf numFmtId="0" fontId="30" fillId="0" borderId="0" xfId="0" applyFont="1" applyFill="1" applyAlignment="1">
      <alignment horizontal="justify"/>
    </xf>
    <xf numFmtId="0" fontId="1" fillId="0" borderId="29" xfId="0" applyFont="1" applyFill="1" applyBorder="1" applyAlignment="1">
      <alignment horizontal="center" vertical="center"/>
    </xf>
    <xf numFmtId="3" fontId="39" fillId="0" borderId="81" xfId="0" applyNumberFormat="1" applyFont="1" applyFill="1" applyBorder="1" applyAlignment="1">
      <alignment horizontal="right" vertical="center" indent="1"/>
    </xf>
    <xf numFmtId="3" fontId="4" fillId="0" borderId="29" xfId="0" applyNumberFormat="1" applyFont="1" applyFill="1" applyBorder="1" applyAlignment="1">
      <alignment horizontal="right" vertical="center" indent="1"/>
    </xf>
    <xf numFmtId="0" fontId="29" fillId="0" borderId="26" xfId="0" applyFont="1" applyFill="1" applyBorder="1" applyAlignment="1">
      <alignment horizontal="center" vertical="center" wrapText="1"/>
    </xf>
    <xf numFmtId="3" fontId="39" fillId="0" borderId="82" xfId="0" applyNumberFormat="1" applyFont="1" applyFill="1" applyBorder="1" applyAlignment="1">
      <alignment horizontal="right" vertical="center" indent="1"/>
    </xf>
    <xf numFmtId="3" fontId="4" fillId="0" borderId="30" xfId="0" applyNumberFormat="1" applyFont="1" applyFill="1" applyBorder="1" applyAlignment="1">
      <alignment horizontal="right" vertical="center" indent="1"/>
    </xf>
    <xf numFmtId="0" fontId="4" fillId="0" borderId="4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1" fontId="1" fillId="0" borderId="21" xfId="0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 wrapText="1" indent="1"/>
    </xf>
    <xf numFmtId="3" fontId="1" fillId="0" borderId="21" xfId="0" applyNumberFormat="1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 indent="1"/>
    </xf>
    <xf numFmtId="3" fontId="25" fillId="0" borderId="13" xfId="0" applyNumberFormat="1" applyFont="1" applyFill="1" applyBorder="1" applyAlignment="1">
      <alignment horizontal="right" vertical="center" wrapText="1" indent="1"/>
    </xf>
    <xf numFmtId="3" fontId="4" fillId="0" borderId="18" xfId="0" applyNumberFormat="1" applyFont="1" applyFill="1" applyBorder="1" applyAlignment="1">
      <alignment horizontal="right" vertical="center" indent="1"/>
    </xf>
    <xf numFmtId="3" fontId="39" fillId="0" borderId="30" xfId="0" applyNumberFormat="1" applyFont="1" applyFill="1" applyBorder="1" applyAlignment="1">
      <alignment horizontal="right" vertical="center" indent="1"/>
    </xf>
    <xf numFmtId="0" fontId="31" fillId="24" borderId="31" xfId="35" applyFont="1" applyFill="1" applyBorder="1" applyAlignment="1">
      <alignment horizontal="left" vertical="center" indent="1"/>
    </xf>
    <xf numFmtId="0" fontId="31" fillId="24" borderId="12" xfId="35" applyFont="1" applyFill="1" applyBorder="1" applyAlignment="1">
      <alignment horizontal="left" vertical="center" indent="1"/>
    </xf>
    <xf numFmtId="0" fontId="31" fillId="24" borderId="17" xfId="35" applyFont="1" applyFill="1" applyBorder="1" applyAlignment="1">
      <alignment horizontal="left" vertical="center" indent="1"/>
    </xf>
    <xf numFmtId="0" fontId="31" fillId="0" borderId="0" xfId="36" applyFont="1" applyFill="1" applyBorder="1" applyAlignment="1">
      <alignment horizontal="left" vertical="center"/>
    </xf>
    <xf numFmtId="0" fontId="26" fillId="0" borderId="13" xfId="35" applyFont="1" applyFill="1" applyBorder="1" applyAlignment="1">
      <alignment horizontal="center" vertical="center" wrapText="1"/>
    </xf>
    <xf numFmtId="0" fontId="26" fillId="0" borderId="25" xfId="35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6" fillId="0" borderId="31" xfId="35" applyFont="1" applyFill="1" applyBorder="1" applyAlignment="1">
      <alignment horizontal="left" vertical="center" indent="1"/>
    </xf>
    <xf numFmtId="0" fontId="26" fillId="0" borderId="12" xfId="35" applyFont="1" applyFill="1" applyBorder="1" applyAlignment="1">
      <alignment horizontal="left" vertical="center" indent="1"/>
    </xf>
    <xf numFmtId="0" fontId="4" fillId="0" borderId="0" xfId="36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28" fillId="0" borderId="0" xfId="36" applyFont="1" applyFill="1" applyAlignment="1">
      <alignment horizontal="justify" wrapText="1"/>
    </xf>
    <xf numFmtId="3" fontId="27" fillId="0" borderId="0" xfId="36" applyNumberFormat="1" applyFont="1" applyFill="1" applyAlignment="1">
      <alignment horizontal="justify" wrapText="1"/>
    </xf>
    <xf numFmtId="0" fontId="27" fillId="0" borderId="0" xfId="0" applyFont="1" applyFill="1" applyAlignment="1">
      <alignment horizontal="justify" wrapText="1"/>
    </xf>
    <xf numFmtId="0" fontId="27" fillId="0" borderId="0" xfId="36" applyFont="1" applyFill="1" applyAlignment="1">
      <alignment horizontal="justify" wrapText="1"/>
    </xf>
    <xf numFmtId="0" fontId="26" fillId="0" borderId="31" xfId="0" applyFont="1" applyFill="1" applyBorder="1" applyAlignment="1">
      <alignment horizontal="left" vertical="center" indent="1"/>
    </xf>
    <xf numFmtId="0" fontId="26" fillId="0" borderId="12" xfId="0" applyFont="1" applyFill="1" applyBorder="1" applyAlignment="1">
      <alignment horizontal="left" vertical="center" indent="1"/>
    </xf>
    <xf numFmtId="0" fontId="26" fillId="0" borderId="17" xfId="0" applyFont="1" applyFill="1" applyBorder="1" applyAlignment="1">
      <alignment horizontal="left" vertical="center" indent="1"/>
    </xf>
    <xf numFmtId="0" fontId="3" fillId="0" borderId="13" xfId="32" applyFont="1" applyFill="1" applyBorder="1" applyAlignment="1">
      <alignment horizontal="center" vertical="center" wrapText="1"/>
    </xf>
    <xf numFmtId="0" fontId="6" fillId="0" borderId="13" xfId="32" applyFont="1" applyFill="1" applyBorder="1" applyAlignment="1">
      <alignment horizontal="center" vertical="center" wrapText="1"/>
    </xf>
    <xf numFmtId="3" fontId="3" fillId="0" borderId="13" xfId="32" applyNumberFormat="1" applyFont="1" applyFill="1" applyBorder="1" applyAlignment="1">
      <alignment horizontal="center" vertical="center" wrapText="1"/>
    </xf>
    <xf numFmtId="3" fontId="6" fillId="0" borderId="19" xfId="32" applyNumberFormat="1" applyFont="1" applyFill="1" applyBorder="1" applyAlignment="1">
      <alignment horizontal="center" vertical="center" wrapText="1"/>
    </xf>
    <xf numFmtId="0" fontId="26" fillId="0" borderId="13" xfId="31" applyFont="1" applyFill="1" applyBorder="1" applyAlignment="1">
      <alignment horizontal="center" vertical="center"/>
    </xf>
    <xf numFmtId="3" fontId="6" fillId="0" borderId="13" xfId="32" applyNumberFormat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left" vertical="center" indent="1"/>
    </xf>
    <xf numFmtId="0" fontId="26" fillId="0" borderId="21" xfId="0" applyFont="1" applyFill="1" applyBorder="1" applyAlignment="1">
      <alignment horizontal="left" vertical="center" indent="1"/>
    </xf>
    <xf numFmtId="164" fontId="6" fillId="0" borderId="13" xfId="32" applyNumberFormat="1" applyFont="1" applyFill="1" applyBorder="1" applyAlignment="1">
      <alignment horizontal="center" vertical="center" wrapText="1"/>
    </xf>
    <xf numFmtId="164" fontId="6" fillId="0" borderId="19" xfId="32" applyNumberFormat="1" applyFont="1" applyFill="1" applyBorder="1" applyAlignment="1">
      <alignment horizontal="center" vertical="center" wrapText="1"/>
    </xf>
    <xf numFmtId="0" fontId="6" fillId="0" borderId="19" xfId="32" applyFont="1" applyFill="1" applyBorder="1" applyAlignment="1">
      <alignment horizontal="center" vertical="center" wrapText="1"/>
    </xf>
    <xf numFmtId="164" fontId="6" fillId="0" borderId="13" xfId="32" applyNumberFormat="1" applyFont="1" applyFill="1" applyBorder="1" applyAlignment="1">
      <alignment horizontal="center" vertical="center" textRotation="90" wrapText="1"/>
    </xf>
    <xf numFmtId="164" fontId="6" fillId="0" borderId="19" xfId="32" applyNumberFormat="1" applyFont="1" applyFill="1" applyBorder="1" applyAlignment="1">
      <alignment horizontal="center" vertical="center" textRotation="90" wrapText="1"/>
    </xf>
    <xf numFmtId="0" fontId="6" fillId="0" borderId="13" xfId="32" applyFont="1" applyFill="1" applyBorder="1" applyAlignment="1">
      <alignment horizontal="center" vertical="center" textRotation="90" wrapText="1"/>
    </xf>
    <xf numFmtId="0" fontId="6" fillId="0" borderId="19" xfId="32" applyFont="1" applyFill="1" applyBorder="1" applyAlignment="1">
      <alignment horizontal="center" vertical="center" textRotation="90" wrapText="1"/>
    </xf>
    <xf numFmtId="0" fontId="6" fillId="0" borderId="19" xfId="32" applyFont="1" applyFill="1" applyBorder="1" applyAlignment="1">
      <alignment horizontal="center" vertical="center" textRotation="91" wrapText="1"/>
    </xf>
    <xf numFmtId="0" fontId="6" fillId="0" borderId="38" xfId="32" applyFont="1" applyFill="1" applyBorder="1" applyAlignment="1">
      <alignment horizontal="center" vertical="center" textRotation="91" wrapText="1"/>
    </xf>
    <xf numFmtId="0" fontId="31" fillId="0" borderId="3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68" xfId="0" applyFont="1" applyFill="1" applyBorder="1" applyAlignment="1">
      <alignment horizontal="left" vertical="center"/>
    </xf>
    <xf numFmtId="164" fontId="3" fillId="0" borderId="35" xfId="32" applyNumberFormat="1" applyFont="1" applyFill="1" applyBorder="1" applyAlignment="1">
      <alignment horizontal="center" vertical="center" wrapText="1"/>
    </xf>
    <xf numFmtId="164" fontId="3" fillId="0" borderId="34" xfId="32" applyNumberFormat="1" applyFont="1" applyFill="1" applyBorder="1" applyAlignment="1">
      <alignment horizontal="center" vertical="center" wrapText="1"/>
    </xf>
    <xf numFmtId="3" fontId="3" fillId="0" borderId="35" xfId="32" applyNumberFormat="1" applyFont="1" applyFill="1" applyBorder="1" applyAlignment="1">
      <alignment horizontal="center" vertical="center" wrapText="1"/>
    </xf>
    <xf numFmtId="3" fontId="3" fillId="0" borderId="34" xfId="32" applyNumberFormat="1" applyFont="1" applyFill="1" applyBorder="1" applyAlignment="1">
      <alignment horizontal="center" vertical="center" wrapText="1"/>
    </xf>
    <xf numFmtId="3" fontId="3" fillId="0" borderId="70" xfId="32" applyNumberFormat="1" applyFont="1" applyFill="1" applyBorder="1" applyAlignment="1">
      <alignment horizontal="center" vertical="center" wrapText="1"/>
    </xf>
    <xf numFmtId="3" fontId="3" fillId="0" borderId="47" xfId="32" applyNumberFormat="1" applyFont="1" applyFill="1" applyBorder="1" applyAlignment="1">
      <alignment horizontal="center" vertical="center" wrapText="1"/>
    </xf>
    <xf numFmtId="0" fontId="26" fillId="0" borderId="46" xfId="31" applyFont="1" applyFill="1" applyBorder="1" applyAlignment="1">
      <alignment horizontal="center" vertical="center"/>
    </xf>
    <xf numFmtId="0" fontId="26" fillId="0" borderId="21" xfId="31" applyFont="1" applyFill="1" applyBorder="1" applyAlignment="1">
      <alignment horizontal="center" vertical="center"/>
    </xf>
    <xf numFmtId="0" fontId="26" fillId="0" borderId="55" xfId="31" applyFont="1" applyFill="1" applyBorder="1" applyAlignment="1">
      <alignment horizontal="center" vertical="center"/>
    </xf>
    <xf numFmtId="0" fontId="26" fillId="0" borderId="18" xfId="3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3" fillId="0" borderId="35" xfId="32" applyFont="1" applyFill="1" applyBorder="1" applyAlignment="1">
      <alignment horizontal="center" vertical="center" textRotation="90" wrapText="1"/>
    </xf>
    <xf numFmtId="0" fontId="3" fillId="0" borderId="34" xfId="32" applyFont="1" applyFill="1" applyBorder="1" applyAlignment="1">
      <alignment horizontal="center" vertical="center" textRotation="90" wrapText="1"/>
    </xf>
    <xf numFmtId="0" fontId="3" fillId="0" borderId="19" xfId="32" applyFont="1" applyFill="1" applyBorder="1" applyAlignment="1">
      <alignment horizontal="center" vertical="center" wrapText="1"/>
    </xf>
    <xf numFmtId="0" fontId="3" fillId="0" borderId="58" xfId="32" applyFont="1" applyFill="1" applyBorder="1" applyAlignment="1">
      <alignment horizontal="center" vertical="center" wrapText="1"/>
    </xf>
    <xf numFmtId="0" fontId="3" fillId="0" borderId="44" xfId="32" applyFont="1" applyFill="1" applyBorder="1" applyAlignment="1">
      <alignment horizontal="center" vertical="center" wrapText="1"/>
    </xf>
    <xf numFmtId="0" fontId="3" fillId="0" borderId="64" xfId="32" applyFont="1" applyFill="1" applyBorder="1" applyAlignment="1">
      <alignment horizontal="center" vertical="center" wrapText="1"/>
    </xf>
    <xf numFmtId="164" fontId="3" fillId="0" borderId="19" xfId="32" applyNumberFormat="1" applyFont="1" applyFill="1" applyBorder="1" applyAlignment="1">
      <alignment horizontal="center" vertical="center" textRotation="90" wrapText="1"/>
    </xf>
    <xf numFmtId="164" fontId="3" fillId="0" borderId="58" xfId="32" applyNumberFormat="1" applyFont="1" applyFill="1" applyBorder="1" applyAlignment="1">
      <alignment horizontal="center" vertical="center" textRotation="90" wrapText="1"/>
    </xf>
    <xf numFmtId="3" fontId="26" fillId="0" borderId="13" xfId="31" applyNumberFormat="1" applyFont="1" applyFill="1" applyBorder="1" applyAlignment="1">
      <alignment horizontal="center" vertical="center"/>
    </xf>
    <xf numFmtId="0" fontId="3" fillId="0" borderId="19" xfId="33" applyFont="1" applyFill="1" applyBorder="1" applyAlignment="1">
      <alignment horizontal="center" vertical="center" wrapText="1"/>
    </xf>
    <xf numFmtId="0" fontId="3" fillId="0" borderId="38" xfId="33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 wrapText="1" indent="1"/>
    </xf>
    <xf numFmtId="0" fontId="41" fillId="0" borderId="12" xfId="0" applyFont="1" applyFill="1" applyBorder="1" applyAlignment="1">
      <alignment horizontal="left" vertical="center" wrapText="1" indent="1"/>
    </xf>
    <xf numFmtId="0" fontId="41" fillId="0" borderId="68" xfId="0" applyFont="1" applyFill="1" applyBorder="1" applyAlignment="1">
      <alignment horizontal="left" vertical="center" wrapText="1" indent="1"/>
    </xf>
    <xf numFmtId="164" fontId="3" fillId="0" borderId="13" xfId="32" applyNumberFormat="1" applyFont="1" applyFill="1" applyBorder="1" applyAlignment="1">
      <alignment horizontal="center" vertical="center" wrapText="1"/>
    </xf>
    <xf numFmtId="164" fontId="3" fillId="0" borderId="19" xfId="32" applyNumberFormat="1" applyFont="1" applyFill="1" applyBorder="1" applyAlignment="1">
      <alignment horizontal="center" vertical="center" wrapText="1"/>
    </xf>
    <xf numFmtId="164" fontId="3" fillId="0" borderId="58" xfId="32" applyNumberFormat="1" applyFont="1" applyFill="1" applyBorder="1" applyAlignment="1">
      <alignment horizontal="center" vertical="center" wrapText="1"/>
    </xf>
    <xf numFmtId="0" fontId="3" fillId="0" borderId="13" xfId="32" applyFont="1" applyFill="1" applyBorder="1" applyAlignment="1">
      <alignment horizontal="center" vertical="center" textRotation="90" wrapText="1"/>
    </xf>
    <xf numFmtId="3" fontId="3" fillId="0" borderId="19" xfId="32" applyNumberFormat="1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left" vertical="center" wrapText="1" indent="1"/>
    </xf>
    <xf numFmtId="0" fontId="41" fillId="0" borderId="20" xfId="0" applyFont="1" applyFill="1" applyBorder="1" applyAlignment="1">
      <alignment horizontal="left" vertical="center" wrapText="1" indent="1"/>
    </xf>
    <xf numFmtId="0" fontId="41" fillId="0" borderId="53" xfId="0" applyFont="1" applyFill="1" applyBorder="1" applyAlignment="1">
      <alignment horizontal="left" vertical="center" wrapText="1" indent="1"/>
    </xf>
    <xf numFmtId="164" fontId="3" fillId="0" borderId="38" xfId="32" applyNumberFormat="1" applyFont="1" applyFill="1" applyBorder="1" applyAlignment="1">
      <alignment horizontal="center" vertical="center" textRotation="90" wrapText="1"/>
    </xf>
    <xf numFmtId="164" fontId="3" fillId="0" borderId="38" xfId="32" applyNumberFormat="1" applyFont="1" applyFill="1" applyBorder="1" applyAlignment="1">
      <alignment horizontal="center" vertical="center" wrapText="1"/>
    </xf>
    <xf numFmtId="0" fontId="3" fillId="0" borderId="19" xfId="32" applyFont="1" applyFill="1" applyBorder="1" applyAlignment="1">
      <alignment horizontal="center" vertical="center" textRotation="90" wrapText="1"/>
    </xf>
    <xf numFmtId="0" fontId="3" fillId="0" borderId="38" xfId="32" applyFont="1" applyFill="1" applyBorder="1" applyAlignment="1">
      <alignment horizontal="center" vertical="center" wrapText="1"/>
    </xf>
    <xf numFmtId="0" fontId="7" fillId="0" borderId="13" xfId="38" applyFont="1" applyFill="1" applyBorder="1" applyAlignment="1">
      <alignment horizontal="center" vertical="center" textRotation="90" wrapText="1"/>
    </xf>
    <xf numFmtId="164" fontId="6" fillId="0" borderId="58" xfId="32" applyNumberFormat="1" applyFont="1" applyFill="1" applyBorder="1" applyAlignment="1">
      <alignment horizontal="center" vertical="center" wrapText="1"/>
    </xf>
    <xf numFmtId="3" fontId="6" fillId="0" borderId="58" xfId="32" applyNumberFormat="1" applyFont="1" applyFill="1" applyBorder="1" applyAlignment="1">
      <alignment horizontal="center" vertical="center" wrapText="1"/>
    </xf>
    <xf numFmtId="0" fontId="6" fillId="0" borderId="13" xfId="38" applyFont="1" applyFill="1" applyBorder="1" applyAlignment="1">
      <alignment horizontal="center" vertical="center" textRotation="90" wrapText="1"/>
    </xf>
    <xf numFmtId="0" fontId="25" fillId="0" borderId="31" xfId="38" applyFont="1" applyFill="1" applyBorder="1" applyAlignment="1">
      <alignment horizontal="left" vertical="center" wrapText="1" indent="1"/>
    </xf>
    <xf numFmtId="0" fontId="25" fillId="0" borderId="12" xfId="38" applyFont="1" applyFill="1" applyBorder="1" applyAlignment="1">
      <alignment horizontal="left" vertical="center" wrapText="1" indent="1"/>
    </xf>
    <xf numFmtId="0" fontId="25" fillId="0" borderId="68" xfId="38" applyFont="1" applyFill="1" applyBorder="1" applyAlignment="1">
      <alignment horizontal="left" vertical="center" wrapText="1" indent="1"/>
    </xf>
    <xf numFmtId="0" fontId="6" fillId="0" borderId="19" xfId="38" applyFont="1" applyFill="1" applyBorder="1" applyAlignment="1">
      <alignment horizontal="center" vertical="center" wrapText="1"/>
    </xf>
    <xf numFmtId="0" fontId="6" fillId="0" borderId="58" xfId="38" applyFont="1" applyFill="1" applyBorder="1" applyAlignment="1">
      <alignment horizontal="center" vertical="center" wrapText="1"/>
    </xf>
    <xf numFmtId="3" fontId="3" fillId="0" borderId="58" xfId="32" applyNumberFormat="1" applyFont="1" applyFill="1" applyBorder="1" applyAlignment="1">
      <alignment horizontal="center" vertical="center" wrapText="1"/>
    </xf>
    <xf numFmtId="0" fontId="3" fillId="0" borderId="58" xfId="32" applyFont="1" applyFill="1" applyBorder="1" applyAlignment="1">
      <alignment horizontal="center" vertical="center" textRotation="90" wrapText="1"/>
    </xf>
    <xf numFmtId="3" fontId="26" fillId="0" borderId="12" xfId="31" applyNumberFormat="1" applyFont="1" applyFill="1" applyBorder="1" applyAlignment="1">
      <alignment horizontal="center" vertical="center"/>
    </xf>
    <xf numFmtId="3" fontId="26" fillId="0" borderId="17" xfId="31" applyNumberFormat="1" applyFont="1" applyFill="1" applyBorder="1" applyAlignment="1">
      <alignment horizontal="center" vertical="center"/>
    </xf>
    <xf numFmtId="0" fontId="31" fillId="0" borderId="31" xfId="38" applyFont="1" applyFill="1" applyBorder="1" applyAlignment="1">
      <alignment horizontal="left" vertical="center" wrapText="1" indent="1"/>
    </xf>
    <xf numFmtId="0" fontId="31" fillId="0" borderId="12" xfId="38" applyFont="1" applyFill="1" applyBorder="1" applyAlignment="1">
      <alignment horizontal="left" vertical="center" wrapText="1" indent="1"/>
    </xf>
    <xf numFmtId="0" fontId="31" fillId="0" borderId="55" xfId="38" applyFont="1" applyFill="1" applyBorder="1" applyAlignment="1">
      <alignment horizontal="left" vertical="center" wrapText="1" indent="1"/>
    </xf>
    <xf numFmtId="0" fontId="31" fillId="0" borderId="12" xfId="39" applyFont="1" applyFill="1" applyBorder="1" applyAlignment="1">
      <alignment horizontal="left" vertical="center" wrapText="1" indent="1"/>
    </xf>
    <xf numFmtId="0" fontId="3" fillId="0" borderId="12" xfId="39" applyFont="1" applyFill="1" applyBorder="1" applyAlignment="1">
      <alignment horizontal="left" vertical="center" wrapText="1" indent="1"/>
    </xf>
    <xf numFmtId="0" fontId="26" fillId="0" borderId="68" xfId="0" applyFont="1" applyFill="1" applyBorder="1" applyAlignment="1">
      <alignment horizontal="left" vertical="center" indent="1"/>
    </xf>
    <xf numFmtId="0" fontId="26" fillId="0" borderId="31" xfId="31" applyFont="1" applyFill="1" applyBorder="1" applyAlignment="1">
      <alignment horizontal="center" vertical="center"/>
    </xf>
    <xf numFmtId="0" fontId="26" fillId="0" borderId="17" xfId="31" applyFont="1" applyFill="1" applyBorder="1" applyAlignment="1">
      <alignment horizontal="center" vertical="center"/>
    </xf>
    <xf numFmtId="0" fontId="26" fillId="0" borderId="31" xfId="38" applyFont="1" applyFill="1" applyBorder="1" applyAlignment="1">
      <alignment horizontal="left" vertical="center" wrapText="1" indent="1"/>
    </xf>
    <xf numFmtId="0" fontId="26" fillId="0" borderId="12" xfId="38" applyFont="1" applyFill="1" applyBorder="1" applyAlignment="1">
      <alignment horizontal="left" vertical="center" wrapText="1" indent="1"/>
    </xf>
    <xf numFmtId="0" fontId="26" fillId="0" borderId="55" xfId="38" applyFont="1" applyFill="1" applyBorder="1" applyAlignment="1">
      <alignment horizontal="left" vertical="center" wrapText="1" indent="1"/>
    </xf>
    <xf numFmtId="0" fontId="3" fillId="0" borderId="12" xfId="38" applyFont="1" applyFill="1" applyBorder="1" applyAlignment="1">
      <alignment horizontal="right" vertical="center"/>
    </xf>
    <xf numFmtId="0" fontId="3" fillId="0" borderId="17" xfId="38" applyFont="1" applyFill="1" applyBorder="1" applyAlignment="1">
      <alignment horizontal="right" vertical="center"/>
    </xf>
    <xf numFmtId="0" fontId="3" fillId="0" borderId="13" xfId="38" applyFont="1" applyFill="1" applyBorder="1" applyAlignment="1">
      <alignment horizontal="center" vertical="center" textRotation="90" wrapText="1"/>
    </xf>
    <xf numFmtId="0" fontId="3" fillId="0" borderId="19" xfId="38" applyFont="1" applyFill="1" applyBorder="1" applyAlignment="1">
      <alignment horizontal="center" vertical="center" wrapText="1"/>
    </xf>
    <xf numFmtId="0" fontId="3" fillId="0" borderId="58" xfId="38" applyFont="1" applyFill="1" applyBorder="1" applyAlignment="1">
      <alignment horizontal="center" vertical="center" wrapText="1"/>
    </xf>
    <xf numFmtId="1" fontId="42" fillId="0" borderId="0" xfId="0" applyNumberFormat="1" applyFont="1" applyFill="1" applyAlignment="1">
      <alignment horizontal="left"/>
    </xf>
    <xf numFmtId="0" fontId="6" fillId="0" borderId="12" xfId="39" applyFont="1" applyFill="1" applyBorder="1" applyAlignment="1">
      <alignment horizontal="left" vertical="center" wrapText="1" indent="1"/>
    </xf>
    <xf numFmtId="0" fontId="26" fillId="0" borderId="3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0" fillId="0" borderId="68" xfId="0" applyFill="1" applyBorder="1" applyAlignment="1"/>
  </cellXfs>
  <cellStyles count="5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školství - úprava (probráno se SEK)" xfId="32"/>
    <cellStyle name="normální_kultura2-upravené priority-3" xfId="33"/>
    <cellStyle name="normální_P a V - tabulka_2010_v2" xfId="34"/>
    <cellStyle name="normální_Požadavky na investice 2005 a plnění 2004-úprava" xfId="35"/>
    <cellStyle name="normální_Sešit1" xfId="36"/>
    <cellStyle name="normální_Sociální - investice a opravy 2009 - sumarizace vč. prior - 10-12-2008" xfId="37"/>
    <cellStyle name="normální_Studie IZ - silnice 2003" xfId="38"/>
    <cellStyle name="normální_Studie IZ - silnice 2003 3" xfId="54"/>
    <cellStyle name="normální_Zdravotnictví - Návrh investic 2009 15.12.2008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9" defaultPivotStyle="PivotStyleLight16"/>
  <colors>
    <mruColors>
      <color rgb="FFB7FFFF"/>
      <color rgb="FF66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14" customWidth="1"/>
    <col min="2" max="2" width="43.28515625" style="14" customWidth="1"/>
    <col min="3" max="3" width="44.5703125" style="14" customWidth="1"/>
    <col min="4" max="4" width="21.28515625" style="14" customWidth="1"/>
    <col min="5" max="5" width="20.140625" style="14" customWidth="1"/>
    <col min="6" max="6" width="20.5703125" style="14" customWidth="1"/>
    <col min="7" max="7" width="23" style="14" customWidth="1"/>
    <col min="8" max="8" width="21.85546875" style="14" customWidth="1"/>
    <col min="9" max="16384" width="9.140625" style="14"/>
  </cols>
  <sheetData>
    <row r="1" spans="1:8" s="78" customFormat="1" ht="25.5" customHeight="1" x14ac:dyDescent="0.3">
      <c r="A1" s="78" t="s">
        <v>76</v>
      </c>
      <c r="E1" s="161"/>
    </row>
    <row r="2" spans="1:8" ht="24" customHeight="1" x14ac:dyDescent="0.3">
      <c r="A2" s="78" t="s">
        <v>77</v>
      </c>
      <c r="E2" s="37"/>
    </row>
    <row r="3" spans="1:8" ht="18.75" customHeight="1" thickBot="1" x14ac:dyDescent="0.3">
      <c r="A3" s="455"/>
      <c r="B3" s="455"/>
      <c r="C3" s="455"/>
      <c r="H3" s="79" t="s">
        <v>10</v>
      </c>
    </row>
    <row r="4" spans="1:8" ht="65.25" customHeight="1" thickBot="1" x14ac:dyDescent="0.25">
      <c r="A4" s="456" t="s">
        <v>55</v>
      </c>
      <c r="B4" s="456"/>
      <c r="C4" s="32" t="s">
        <v>32</v>
      </c>
      <c r="D4" s="60" t="s">
        <v>82</v>
      </c>
      <c r="E4" s="74" t="s">
        <v>28</v>
      </c>
      <c r="F4" s="60" t="s">
        <v>29</v>
      </c>
      <c r="G4" s="60" t="s">
        <v>39</v>
      </c>
      <c r="H4" s="59" t="s">
        <v>64</v>
      </c>
    </row>
    <row r="5" spans="1:8" ht="20.100000000000001" customHeight="1" x14ac:dyDescent="0.2">
      <c r="A5" s="457"/>
      <c r="B5" s="23" t="s">
        <v>25</v>
      </c>
      <c r="C5" s="47" t="s">
        <v>20</v>
      </c>
      <c r="D5" s="28">
        <f>'Š-PD'!N20</f>
        <v>0</v>
      </c>
      <c r="E5" s="28"/>
      <c r="F5" s="28"/>
      <c r="G5" s="28">
        <v>2605</v>
      </c>
      <c r="H5" s="44">
        <f t="shared" ref="H5:H22" si="0">SUM(D5:G5)</f>
        <v>2605</v>
      </c>
    </row>
    <row r="6" spans="1:8" ht="20.100000000000001" customHeight="1" x14ac:dyDescent="0.2">
      <c r="A6" s="458"/>
      <c r="B6" s="23" t="s">
        <v>25</v>
      </c>
      <c r="C6" s="48" t="s">
        <v>11</v>
      </c>
      <c r="D6" s="29" t="e">
        <f>#REF!</f>
        <v>#REF!</v>
      </c>
      <c r="E6" s="29" t="e">
        <f>#REF!</f>
        <v>#REF!</v>
      </c>
      <c r="F6" s="29" t="e">
        <f>#REF!</f>
        <v>#REF!</v>
      </c>
      <c r="G6" s="29">
        <v>33011</v>
      </c>
      <c r="H6" s="44" t="e">
        <f t="shared" si="0"/>
        <v>#REF!</v>
      </c>
    </row>
    <row r="7" spans="1:8" ht="20.100000000000001" customHeight="1" thickBot="1" x14ac:dyDescent="0.25">
      <c r="A7" s="459"/>
      <c r="B7" s="24" t="s">
        <v>25</v>
      </c>
      <c r="C7" s="49" t="s">
        <v>56</v>
      </c>
      <c r="D7" s="30" t="e">
        <f>#REF!</f>
        <v>#REF!</v>
      </c>
      <c r="E7" s="36"/>
      <c r="F7" s="36"/>
      <c r="G7" s="36">
        <v>22384</v>
      </c>
      <c r="H7" s="43" t="e">
        <f t="shared" si="0"/>
        <v>#REF!</v>
      </c>
    </row>
    <row r="8" spans="1:8" ht="20.100000000000001" customHeight="1" thickBot="1" x14ac:dyDescent="0.25">
      <c r="A8" s="452" t="s">
        <v>34</v>
      </c>
      <c r="B8" s="453"/>
      <c r="C8" s="453"/>
      <c r="D8" s="174" t="e">
        <f>SUM(D5:D7)</f>
        <v>#REF!</v>
      </c>
      <c r="E8" s="174" t="e">
        <f>SUM(E5:E7)</f>
        <v>#REF!</v>
      </c>
      <c r="F8" s="174" t="e">
        <f>SUM(F5:F7)</f>
        <v>#REF!</v>
      </c>
      <c r="G8" s="174">
        <f>SUM(G5:G7)</f>
        <v>58000</v>
      </c>
      <c r="H8" s="174" t="e">
        <f t="shared" si="0"/>
        <v>#REF!</v>
      </c>
    </row>
    <row r="9" spans="1:8" ht="20.100000000000001" customHeight="1" x14ac:dyDescent="0.2">
      <c r="A9" s="18"/>
      <c r="B9" s="25" t="s">
        <v>42</v>
      </c>
      <c r="C9" s="50" t="s">
        <v>20</v>
      </c>
      <c r="D9" s="31">
        <v>0</v>
      </c>
      <c r="E9" s="28" t="e">
        <f>#REF!</f>
        <v>#REF!</v>
      </c>
      <c r="F9" s="28"/>
      <c r="G9" s="28">
        <v>1750</v>
      </c>
      <c r="H9" s="44" t="e">
        <f t="shared" si="0"/>
        <v>#REF!</v>
      </c>
    </row>
    <row r="10" spans="1:8" ht="20.100000000000001" customHeight="1" x14ac:dyDescent="0.2">
      <c r="A10" s="15"/>
      <c r="B10" s="26" t="s">
        <v>42</v>
      </c>
      <c r="C10" s="51" t="s">
        <v>23</v>
      </c>
      <c r="D10" s="29" t="e">
        <f>#REF!</f>
        <v>#REF!</v>
      </c>
      <c r="E10" s="29" t="e">
        <f>#REF!</f>
        <v>#REF!</v>
      </c>
      <c r="F10" s="29" t="e">
        <f>#REF!</f>
        <v>#REF!</v>
      </c>
      <c r="G10" s="29">
        <v>43377</v>
      </c>
      <c r="H10" s="44" t="e">
        <f t="shared" si="0"/>
        <v>#REF!</v>
      </c>
    </row>
    <row r="11" spans="1:8" ht="20.100000000000001" customHeight="1" x14ac:dyDescent="0.2">
      <c r="A11" s="179"/>
      <c r="B11" s="26" t="s">
        <v>42</v>
      </c>
      <c r="C11" s="51" t="s">
        <v>24</v>
      </c>
      <c r="D11" s="29" t="e">
        <f>#REF!</f>
        <v>#REF!</v>
      </c>
      <c r="E11" s="36"/>
      <c r="F11" s="36"/>
      <c r="G11" s="36">
        <v>17353</v>
      </c>
      <c r="H11" s="180" t="e">
        <f t="shared" ref="H11" si="1">SUM(D11:G11)</f>
        <v>#REF!</v>
      </c>
    </row>
    <row r="12" spans="1:8" ht="20.100000000000001" customHeight="1" thickBot="1" x14ac:dyDescent="0.25">
      <c r="A12" s="19"/>
      <c r="B12" s="176" t="s">
        <v>42</v>
      </c>
      <c r="C12" s="177" t="s">
        <v>56</v>
      </c>
      <c r="D12" s="178" t="e">
        <f>#REF!</f>
        <v>#REF!</v>
      </c>
      <c r="E12" s="36"/>
      <c r="F12" s="36"/>
      <c r="G12" s="36">
        <v>7520</v>
      </c>
      <c r="H12" s="43" t="e">
        <f t="shared" si="0"/>
        <v>#REF!</v>
      </c>
    </row>
    <row r="13" spans="1:8" ht="20.100000000000001" customHeight="1" thickBot="1" x14ac:dyDescent="0.25">
      <c r="A13" s="452" t="s">
        <v>35</v>
      </c>
      <c r="B13" s="453"/>
      <c r="C13" s="453"/>
      <c r="D13" s="175" t="e">
        <f>SUM(D9:D12)</f>
        <v>#REF!</v>
      </c>
      <c r="E13" s="175" t="e">
        <f>SUM(E9:E12)</f>
        <v>#REF!</v>
      </c>
      <c r="F13" s="175" t="e">
        <f>SUM(F9:F12)</f>
        <v>#REF!</v>
      </c>
      <c r="G13" s="175">
        <f>SUM(G9:G12)</f>
        <v>70000</v>
      </c>
      <c r="H13" s="174" t="e">
        <f t="shared" si="0"/>
        <v>#REF!</v>
      </c>
    </row>
    <row r="14" spans="1:8" ht="20.100000000000001" customHeight="1" x14ac:dyDescent="0.2">
      <c r="A14" s="17"/>
      <c r="B14" s="25" t="s">
        <v>51</v>
      </c>
      <c r="C14" s="52" t="s">
        <v>20</v>
      </c>
      <c r="D14" s="31" t="e">
        <f>#REF!</f>
        <v>#REF!</v>
      </c>
      <c r="E14" s="28"/>
      <c r="F14" s="28"/>
      <c r="G14" s="28">
        <v>1600</v>
      </c>
      <c r="H14" s="44" t="e">
        <f t="shared" si="0"/>
        <v>#REF!</v>
      </c>
    </row>
    <row r="15" spans="1:8" ht="20.100000000000001" customHeight="1" x14ac:dyDescent="0.2">
      <c r="A15" s="15"/>
      <c r="B15" s="26" t="s">
        <v>51</v>
      </c>
      <c r="C15" s="51" t="s">
        <v>23</v>
      </c>
      <c r="D15" s="29" t="e">
        <f>#REF!</f>
        <v>#REF!</v>
      </c>
      <c r="E15" s="29">
        <v>0</v>
      </c>
      <c r="F15" s="29" t="e">
        <f>Souhrn!#REF!</f>
        <v>#REF!</v>
      </c>
      <c r="G15" s="29">
        <v>18635</v>
      </c>
      <c r="H15" s="44" t="e">
        <f t="shared" si="0"/>
        <v>#REF!</v>
      </c>
    </row>
    <row r="16" spans="1:8" ht="20.100000000000001" customHeight="1" thickBot="1" x14ac:dyDescent="0.25">
      <c r="A16" s="15"/>
      <c r="B16" s="27" t="s">
        <v>51</v>
      </c>
      <c r="C16" s="33" t="s">
        <v>24</v>
      </c>
      <c r="D16" s="30" t="e">
        <f>#REF!</f>
        <v>#REF!</v>
      </c>
      <c r="E16" s="36"/>
      <c r="F16" s="36"/>
      <c r="G16" s="36">
        <v>2765</v>
      </c>
      <c r="H16" s="43" t="e">
        <f t="shared" si="0"/>
        <v>#REF!</v>
      </c>
    </row>
    <row r="17" spans="1:11" ht="20.100000000000001" customHeight="1" thickBot="1" x14ac:dyDescent="0.25">
      <c r="A17" s="452" t="s">
        <v>36</v>
      </c>
      <c r="B17" s="453"/>
      <c r="C17" s="454"/>
      <c r="D17" s="174" t="e">
        <f>SUM(D14:D16)</f>
        <v>#REF!</v>
      </c>
      <c r="E17" s="174">
        <f>SUM(E14:E16)</f>
        <v>0</v>
      </c>
      <c r="F17" s="174" t="e">
        <f>SUM(F14:F16)</f>
        <v>#REF!</v>
      </c>
      <c r="G17" s="174">
        <f>SUM(G14:G16)</f>
        <v>23000</v>
      </c>
      <c r="H17" s="174" t="e">
        <f t="shared" si="0"/>
        <v>#REF!</v>
      </c>
    </row>
    <row r="18" spans="1:11" ht="20.100000000000001" customHeight="1" x14ac:dyDescent="0.2">
      <c r="A18" s="18"/>
      <c r="B18" s="25" t="s">
        <v>52</v>
      </c>
      <c r="C18" s="50" t="s">
        <v>20</v>
      </c>
      <c r="D18" s="31">
        <v>0</v>
      </c>
      <c r="E18" s="28">
        <v>0</v>
      </c>
      <c r="F18" s="28"/>
      <c r="G18" s="28">
        <v>500</v>
      </c>
      <c r="H18" s="44">
        <f t="shared" si="0"/>
        <v>500</v>
      </c>
    </row>
    <row r="19" spans="1:11" ht="20.100000000000001" customHeight="1" x14ac:dyDescent="0.2">
      <c r="A19" s="15"/>
      <c r="B19" s="26" t="s">
        <v>52</v>
      </c>
      <c r="C19" s="51" t="s">
        <v>65</v>
      </c>
      <c r="D19" s="29" t="e">
        <f>#REF!</f>
        <v>#REF!</v>
      </c>
      <c r="E19" s="29" t="e">
        <f>#REF!</f>
        <v>#REF!</v>
      </c>
      <c r="F19" s="29"/>
      <c r="G19" s="29">
        <v>29500</v>
      </c>
      <c r="H19" s="44" t="e">
        <f t="shared" si="0"/>
        <v>#REF!</v>
      </c>
    </row>
    <row r="20" spans="1:11" ht="20.100000000000001" customHeight="1" thickBot="1" x14ac:dyDescent="0.25">
      <c r="A20" s="19"/>
      <c r="B20" s="27" t="s">
        <v>52</v>
      </c>
      <c r="C20" s="53" t="s">
        <v>66</v>
      </c>
      <c r="D20" s="36"/>
      <c r="E20" s="36"/>
      <c r="F20" s="36"/>
      <c r="G20" s="36">
        <v>70000</v>
      </c>
      <c r="H20" s="43">
        <f t="shared" si="0"/>
        <v>70000</v>
      </c>
    </row>
    <row r="21" spans="1:11" ht="20.100000000000001" customHeight="1" thickBot="1" x14ac:dyDescent="0.25">
      <c r="A21" s="452" t="s">
        <v>38</v>
      </c>
      <c r="B21" s="453"/>
      <c r="C21" s="454"/>
      <c r="D21" s="174" t="e">
        <f>SUM(D18:D20)</f>
        <v>#REF!</v>
      </c>
      <c r="E21" s="174" t="e">
        <f>SUM(E18:E20)</f>
        <v>#REF!</v>
      </c>
      <c r="F21" s="174">
        <f>SUM(F18:F20)</f>
        <v>0</v>
      </c>
      <c r="G21" s="174">
        <f>SUM(G18:G20)</f>
        <v>100000</v>
      </c>
      <c r="H21" s="174" t="e">
        <f t="shared" si="0"/>
        <v>#REF!</v>
      </c>
    </row>
    <row r="22" spans="1:11" ht="20.100000000000001" customHeight="1" x14ac:dyDescent="0.2">
      <c r="A22" s="18"/>
      <c r="B22" s="25" t="s">
        <v>21</v>
      </c>
      <c r="C22" s="52" t="s">
        <v>20</v>
      </c>
      <c r="D22" s="28">
        <v>0</v>
      </c>
      <c r="E22" s="28"/>
      <c r="F22" s="28"/>
      <c r="G22" s="28">
        <v>350</v>
      </c>
      <c r="H22" s="44">
        <f t="shared" si="0"/>
        <v>350</v>
      </c>
    </row>
    <row r="23" spans="1:11" ht="20.100000000000001" customHeight="1" x14ac:dyDescent="0.2">
      <c r="A23" s="15"/>
      <c r="B23" s="26" t="s">
        <v>21</v>
      </c>
      <c r="C23" s="51" t="s">
        <v>23</v>
      </c>
      <c r="D23" s="29">
        <f>'KŘ - nákupy'!M11</f>
        <v>0</v>
      </c>
      <c r="E23" s="29"/>
      <c r="F23" s="29"/>
      <c r="G23" s="29">
        <v>18024</v>
      </c>
      <c r="H23" s="44">
        <f>SUM(D23:G23)</f>
        <v>18024</v>
      </c>
    </row>
    <row r="24" spans="1:11" ht="20.100000000000001" customHeight="1" x14ac:dyDescent="0.2">
      <c r="A24" s="15"/>
      <c r="B24" s="26" t="s">
        <v>21</v>
      </c>
      <c r="C24" s="51" t="s">
        <v>24</v>
      </c>
      <c r="D24" s="29" t="e">
        <f>#REF!</f>
        <v>#REF!</v>
      </c>
      <c r="E24" s="29"/>
      <c r="F24" s="29"/>
      <c r="G24" s="29">
        <v>4600</v>
      </c>
      <c r="H24" s="44" t="e">
        <f t="shared" ref="H24:H29" si="2">SUM(D24:G24)</f>
        <v>#REF!</v>
      </c>
    </row>
    <row r="25" spans="1:11" ht="20.100000000000001" customHeight="1" thickBot="1" x14ac:dyDescent="0.25">
      <c r="A25" s="19"/>
      <c r="B25" s="24" t="s">
        <v>41</v>
      </c>
      <c r="C25" s="49" t="s">
        <v>67</v>
      </c>
      <c r="D25" s="30" t="e">
        <f>#REF!</f>
        <v>#REF!</v>
      </c>
      <c r="E25" s="36"/>
      <c r="F25" s="36"/>
      <c r="G25" s="36" t="e">
        <f>#REF!</f>
        <v>#REF!</v>
      </c>
      <c r="H25" s="43" t="e">
        <f t="shared" si="2"/>
        <v>#REF!</v>
      </c>
    </row>
    <row r="26" spans="1:11" ht="20.100000000000001" customHeight="1" thickBot="1" x14ac:dyDescent="0.25">
      <c r="A26" s="452" t="s">
        <v>37</v>
      </c>
      <c r="B26" s="453"/>
      <c r="C26" s="453"/>
      <c r="D26" s="174" t="e">
        <f>SUM(D22:D25)</f>
        <v>#REF!</v>
      </c>
      <c r="E26" s="174">
        <f>SUM(E22:E25)</f>
        <v>0</v>
      </c>
      <c r="F26" s="174">
        <f>SUM(F22:F25)</f>
        <v>0</v>
      </c>
      <c r="G26" s="174" t="e">
        <f>SUM(G22:G25)</f>
        <v>#REF!</v>
      </c>
      <c r="H26" s="174" t="e">
        <f t="shared" si="2"/>
        <v>#REF!</v>
      </c>
    </row>
    <row r="27" spans="1:11" ht="20.100000000000001" customHeight="1" thickBot="1" x14ac:dyDescent="0.25">
      <c r="A27" s="80" t="s">
        <v>68</v>
      </c>
      <c r="B27" s="82"/>
      <c r="C27" s="83"/>
      <c r="D27" s="81">
        <v>0</v>
      </c>
      <c r="E27" s="81"/>
      <c r="F27" s="81"/>
      <c r="G27" s="81">
        <v>4400</v>
      </c>
      <c r="H27" s="81">
        <f t="shared" si="2"/>
        <v>4400</v>
      </c>
    </row>
    <row r="28" spans="1:11" ht="20.100000000000001" customHeight="1" thickBot="1" x14ac:dyDescent="0.25">
      <c r="A28" s="80" t="s">
        <v>50</v>
      </c>
      <c r="B28" s="82"/>
      <c r="C28" s="83"/>
      <c r="D28" s="81">
        <v>0</v>
      </c>
      <c r="E28" s="81"/>
      <c r="F28" s="81"/>
      <c r="G28" s="81">
        <v>2400</v>
      </c>
      <c r="H28" s="81">
        <f t="shared" si="2"/>
        <v>2400</v>
      </c>
    </row>
    <row r="29" spans="1:11" ht="20.100000000000001" customHeight="1" thickBot="1" x14ac:dyDescent="0.25">
      <c r="A29" s="80" t="s">
        <v>49</v>
      </c>
      <c r="B29" s="82"/>
      <c r="C29" s="83"/>
      <c r="D29" s="81">
        <v>0</v>
      </c>
      <c r="E29" s="81"/>
      <c r="F29" s="81"/>
      <c r="G29" s="81">
        <v>2200</v>
      </c>
      <c r="H29" s="81">
        <f t="shared" si="2"/>
        <v>2200</v>
      </c>
    </row>
    <row r="30" spans="1:11" ht="30.75" customHeight="1" thickBot="1" x14ac:dyDescent="0.25">
      <c r="A30" s="460" t="s">
        <v>59</v>
      </c>
      <c r="B30" s="461"/>
      <c r="C30" s="260"/>
      <c r="D30" s="81" t="e">
        <f>D8+D13+D17+D21+D26+D27+D28+D29</f>
        <v>#REF!</v>
      </c>
      <c r="E30" s="81" t="e">
        <f>E8+E13+E17+E21+E26+E27+E28+E29</f>
        <v>#REF!</v>
      </c>
      <c r="F30" s="81" t="e">
        <f>F8+F13+F17+F21+F26+F27+F28+F29</f>
        <v>#REF!</v>
      </c>
      <c r="G30" s="81" t="e">
        <f>G8+G13+G17+G21+G26+G27+G28+G29</f>
        <v>#REF!</v>
      </c>
      <c r="H30" s="81" t="e">
        <f>H8+H13+H17+H21+H26+H27+H28+H29</f>
        <v>#REF!</v>
      </c>
      <c r="K30" s="37"/>
    </row>
    <row r="31" spans="1:11" ht="13.5" thickBot="1" x14ac:dyDescent="0.25"/>
    <row r="32" spans="1:11" ht="56.25" customHeight="1" thickBot="1" x14ac:dyDescent="0.35">
      <c r="A32" s="289" t="s">
        <v>81</v>
      </c>
      <c r="B32" s="82"/>
      <c r="C32" s="290"/>
      <c r="D32" s="60" t="s">
        <v>82</v>
      </c>
      <c r="E32" s="74" t="s">
        <v>28</v>
      </c>
      <c r="F32" s="60" t="s">
        <v>29</v>
      </c>
      <c r="G32" s="60" t="s">
        <v>39</v>
      </c>
      <c r="H32" s="59" t="s">
        <v>64</v>
      </c>
    </row>
    <row r="33" spans="1:9" s="264" customFormat="1" ht="18" x14ac:dyDescent="0.25">
      <c r="A33" s="272" t="s">
        <v>83</v>
      </c>
      <c r="B33" s="273"/>
      <c r="C33" s="274"/>
      <c r="D33" s="275"/>
      <c r="E33" s="275">
        <v>58000</v>
      </c>
      <c r="F33" s="275"/>
      <c r="G33" s="275">
        <v>-58000</v>
      </c>
      <c r="H33" s="275">
        <f>SUM(D33:G33)</f>
        <v>0</v>
      </c>
    </row>
    <row r="34" spans="1:9" s="264" customFormat="1" ht="18" x14ac:dyDescent="0.25">
      <c r="A34" s="276" t="s">
        <v>84</v>
      </c>
      <c r="B34" s="277"/>
      <c r="C34" s="268"/>
      <c r="D34" s="270"/>
      <c r="E34" s="270">
        <v>70000</v>
      </c>
      <c r="F34" s="270"/>
      <c r="G34" s="270">
        <v>-70000</v>
      </c>
      <c r="H34" s="270">
        <f t="shared" ref="H34:H40" si="3">SUM(D34:G34)</f>
        <v>0</v>
      </c>
    </row>
    <row r="35" spans="1:9" s="264" customFormat="1" ht="18" x14ac:dyDescent="0.25">
      <c r="A35" s="276" t="s">
        <v>85</v>
      </c>
      <c r="B35" s="277"/>
      <c r="C35" s="268"/>
      <c r="D35" s="270"/>
      <c r="E35" s="270">
        <v>23000</v>
      </c>
      <c r="F35" s="270"/>
      <c r="G35" s="270">
        <v>-23000</v>
      </c>
      <c r="H35" s="270">
        <f t="shared" si="3"/>
        <v>0</v>
      </c>
    </row>
    <row r="36" spans="1:9" s="264" customFormat="1" ht="18" x14ac:dyDescent="0.25">
      <c r="A36" s="276" t="s">
        <v>86</v>
      </c>
      <c r="B36" s="277"/>
      <c r="C36" s="268"/>
      <c r="D36" s="270"/>
      <c r="E36" s="270">
        <f>500+9200+14500</f>
        <v>24200</v>
      </c>
      <c r="F36" s="270">
        <f>50667+12500</f>
        <v>63167</v>
      </c>
      <c r="G36" s="270">
        <f>-14500-9200-63167-500</f>
        <v>-87367</v>
      </c>
      <c r="H36" s="270">
        <f t="shared" si="3"/>
        <v>0</v>
      </c>
    </row>
    <row r="37" spans="1:9" s="263" customFormat="1" ht="18" x14ac:dyDescent="0.25">
      <c r="A37" s="276" t="s">
        <v>87</v>
      </c>
      <c r="B37" s="277"/>
      <c r="C37" s="268"/>
      <c r="D37" s="270"/>
      <c r="E37" s="270">
        <v>22974</v>
      </c>
      <c r="F37" s="270"/>
      <c r="G37" s="270">
        <v>-22974</v>
      </c>
      <c r="H37" s="270">
        <f t="shared" si="3"/>
        <v>0</v>
      </c>
    </row>
    <row r="38" spans="1:9" ht="18" x14ac:dyDescent="0.25">
      <c r="A38" s="276" t="s">
        <v>68</v>
      </c>
      <c r="B38" s="277"/>
      <c r="C38" s="268"/>
      <c r="D38" s="270"/>
      <c r="E38" s="270">
        <v>4400</v>
      </c>
      <c r="F38" s="270"/>
      <c r="G38" s="270">
        <v>-4400</v>
      </c>
      <c r="H38" s="270">
        <f t="shared" si="3"/>
        <v>0</v>
      </c>
    </row>
    <row r="39" spans="1:9" ht="18" x14ac:dyDescent="0.25">
      <c r="A39" s="276" t="s">
        <v>50</v>
      </c>
      <c r="B39" s="277"/>
      <c r="C39" s="268"/>
      <c r="D39" s="270"/>
      <c r="E39" s="270">
        <v>2400</v>
      </c>
      <c r="F39" s="270"/>
      <c r="G39" s="270">
        <v>-2400</v>
      </c>
      <c r="H39" s="270">
        <f t="shared" si="3"/>
        <v>0</v>
      </c>
    </row>
    <row r="40" spans="1:9" ht="18" x14ac:dyDescent="0.25">
      <c r="A40" s="278" t="s">
        <v>49</v>
      </c>
      <c r="B40" s="266"/>
      <c r="C40" s="269"/>
      <c r="D40" s="271"/>
      <c r="E40" s="271">
        <v>2200</v>
      </c>
      <c r="F40" s="271"/>
      <c r="G40" s="271">
        <v>-2200</v>
      </c>
      <c r="H40" s="271">
        <f t="shared" si="3"/>
        <v>0</v>
      </c>
    </row>
    <row r="41" spans="1:9" s="267" customFormat="1" ht="18.75" thickBot="1" x14ac:dyDescent="0.3">
      <c r="A41" s="279" t="s">
        <v>59</v>
      </c>
      <c r="B41" s="280"/>
      <c r="C41" s="281"/>
      <c r="D41" s="282">
        <f>SUM(D33:D40)</f>
        <v>0</v>
      </c>
      <c r="E41" s="282">
        <f t="shared" ref="E41:H41" si="4">SUM(E33:E40)</f>
        <v>207174</v>
      </c>
      <c r="F41" s="282">
        <f t="shared" si="4"/>
        <v>63167</v>
      </c>
      <c r="G41" s="282">
        <f t="shared" si="4"/>
        <v>-270341</v>
      </c>
      <c r="H41" s="282">
        <f t="shared" si="4"/>
        <v>0</v>
      </c>
    </row>
    <row r="42" spans="1:9" ht="18.75" thickBot="1" x14ac:dyDescent="0.3">
      <c r="A42" s="264"/>
      <c r="B42" s="264"/>
      <c r="C42" s="264"/>
      <c r="D42" s="265"/>
      <c r="E42" s="265"/>
      <c r="F42" s="265"/>
      <c r="G42" s="265"/>
      <c r="H42" s="265"/>
    </row>
    <row r="43" spans="1:9" s="267" customFormat="1" ht="24" thickBot="1" x14ac:dyDescent="0.4">
      <c r="A43" s="284" t="s">
        <v>88</v>
      </c>
      <c r="B43" s="285"/>
      <c r="C43" s="285"/>
      <c r="D43" s="286" t="e">
        <f>D30+D41</f>
        <v>#REF!</v>
      </c>
      <c r="E43" s="287" t="e">
        <f t="shared" ref="E43:H43" si="5">E30+E41</f>
        <v>#REF!</v>
      </c>
      <c r="F43" s="288" t="e">
        <f t="shared" si="5"/>
        <v>#REF!</v>
      </c>
      <c r="G43" s="286" t="e">
        <f t="shared" si="5"/>
        <v>#REF!</v>
      </c>
      <c r="H43" s="287" t="e">
        <f t="shared" si="5"/>
        <v>#REF!</v>
      </c>
      <c r="I43" s="283"/>
    </row>
    <row r="44" spans="1:9" x14ac:dyDescent="0.2">
      <c r="D44" s="37"/>
      <c r="E44" s="37"/>
      <c r="F44" s="37"/>
      <c r="G44" s="37"/>
    </row>
    <row r="45" spans="1:9" x14ac:dyDescent="0.2">
      <c r="D45" s="37"/>
      <c r="E45" s="37"/>
      <c r="F45" s="37"/>
      <c r="G45" s="37"/>
    </row>
    <row r="46" spans="1:9" x14ac:dyDescent="0.2">
      <c r="D46" s="37"/>
      <c r="E46" s="37"/>
      <c r="F46" s="37"/>
      <c r="G46" s="37"/>
    </row>
    <row r="47" spans="1:9" x14ac:dyDescent="0.2">
      <c r="D47" s="37"/>
      <c r="E47" s="37"/>
      <c r="F47" s="37"/>
      <c r="G47" s="37"/>
    </row>
    <row r="48" spans="1:9" x14ac:dyDescent="0.2">
      <c r="D48" s="37"/>
      <c r="E48" s="37"/>
      <c r="F48" s="37"/>
      <c r="G48" s="37"/>
    </row>
    <row r="49" spans="1:8" x14ac:dyDescent="0.2">
      <c r="D49" s="37"/>
      <c r="E49" s="37"/>
      <c r="F49" s="37"/>
      <c r="G49" s="37"/>
    </row>
    <row r="50" spans="1:8" x14ac:dyDescent="0.2">
      <c r="D50" s="37"/>
      <c r="E50" s="37"/>
      <c r="F50" s="37"/>
      <c r="G50" s="37"/>
    </row>
    <row r="51" spans="1:8" x14ac:dyDescent="0.2">
      <c r="D51" s="37"/>
      <c r="E51" s="37"/>
      <c r="F51" s="37"/>
      <c r="G51" s="37"/>
    </row>
    <row r="52" spans="1:8" x14ac:dyDescent="0.2">
      <c r="D52" s="37"/>
      <c r="E52" s="37"/>
      <c r="F52" s="37"/>
      <c r="G52" s="37"/>
    </row>
    <row r="53" spans="1:8" x14ac:dyDescent="0.2">
      <c r="D53" s="37"/>
      <c r="E53" s="37"/>
      <c r="F53" s="37"/>
      <c r="G53" s="37"/>
    </row>
    <row r="54" spans="1:8" x14ac:dyDescent="0.2">
      <c r="D54" s="37"/>
      <c r="E54" s="37"/>
      <c r="F54" s="37"/>
      <c r="G54" s="37"/>
    </row>
    <row r="55" spans="1:8" x14ac:dyDescent="0.2">
      <c r="D55" s="37"/>
      <c r="E55" s="37"/>
      <c r="F55" s="37"/>
      <c r="G55" s="37"/>
    </row>
    <row r="56" spans="1:8" x14ac:dyDescent="0.2">
      <c r="D56" s="37"/>
      <c r="E56" s="37"/>
      <c r="F56" s="37"/>
      <c r="G56" s="37"/>
    </row>
    <row r="57" spans="1:8" x14ac:dyDescent="0.2">
      <c r="D57" s="37"/>
      <c r="E57" s="37"/>
      <c r="F57" s="37"/>
      <c r="G57" s="37"/>
    </row>
    <row r="58" spans="1:8" x14ac:dyDescent="0.2">
      <c r="D58" s="37"/>
      <c r="E58" s="37"/>
      <c r="F58" s="37"/>
      <c r="G58" s="37"/>
    </row>
    <row r="59" spans="1:8" x14ac:dyDescent="0.2">
      <c r="D59" s="37"/>
      <c r="E59" s="37"/>
      <c r="F59" s="37"/>
      <c r="G59" s="37"/>
    </row>
    <row r="60" spans="1:8" s="85" customFormat="1" ht="14.25" x14ac:dyDescent="0.2">
      <c r="A60" s="462" t="s">
        <v>71</v>
      </c>
      <c r="B60" s="463"/>
      <c r="C60" s="463"/>
      <c r="D60" s="463"/>
      <c r="E60" s="463"/>
      <c r="F60" s="463"/>
      <c r="G60" s="463"/>
      <c r="H60" s="463"/>
    </row>
    <row r="61" spans="1:8" s="85" customFormat="1" ht="14.25" x14ac:dyDescent="0.2">
      <c r="A61" s="463"/>
      <c r="B61" s="463"/>
      <c r="C61" s="463"/>
      <c r="D61" s="463"/>
      <c r="E61" s="463"/>
      <c r="F61" s="463"/>
      <c r="G61" s="463"/>
      <c r="H61" s="463"/>
    </row>
    <row r="62" spans="1:8" s="85" customFormat="1" ht="22.5" customHeight="1" x14ac:dyDescent="0.2">
      <c r="A62" s="463"/>
      <c r="B62" s="463"/>
      <c r="C62" s="463"/>
      <c r="D62" s="463"/>
      <c r="E62" s="463"/>
      <c r="F62" s="463"/>
      <c r="G62" s="463"/>
      <c r="H62" s="463"/>
    </row>
    <row r="63" spans="1:8" s="85" customFormat="1" ht="15" x14ac:dyDescent="0.2">
      <c r="A63" s="86"/>
      <c r="B63" s="86"/>
      <c r="C63" s="86"/>
      <c r="D63" s="86"/>
      <c r="E63" s="86"/>
      <c r="F63" s="86"/>
      <c r="G63" s="86"/>
      <c r="H63" s="86"/>
    </row>
    <row r="64" spans="1:8" s="85" customFormat="1" ht="14.25" x14ac:dyDescent="0.2">
      <c r="A64" s="464" t="s">
        <v>78</v>
      </c>
      <c r="B64" s="463"/>
      <c r="C64" s="463"/>
      <c r="D64" s="463"/>
      <c r="E64" s="463"/>
      <c r="F64" s="463"/>
      <c r="G64" s="463"/>
      <c r="H64" s="463"/>
    </row>
    <row r="65" spans="1:8" s="85" customFormat="1" ht="19.5" customHeight="1" x14ac:dyDescent="0.2">
      <c r="A65" s="463"/>
      <c r="B65" s="463"/>
      <c r="C65" s="463"/>
      <c r="D65" s="463"/>
      <c r="E65" s="463"/>
      <c r="F65" s="463"/>
      <c r="G65" s="463"/>
      <c r="H65" s="463"/>
    </row>
    <row r="66" spans="1:8" s="85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P14"/>
  <sheetViews>
    <sheetView zoomScale="75" zoomScaleNormal="75" zoomScaleSheetLayoutView="75" workbookViewId="0">
      <selection activeCell="I32" sqref="I32"/>
    </sheetView>
  </sheetViews>
  <sheetFormatPr defaultColWidth="9.140625" defaultRowHeight="12.75" outlineLevelCol="1" x14ac:dyDescent="0.2"/>
  <cols>
    <col min="1" max="1" width="5.7109375" style="91" customWidth="1"/>
    <col min="2" max="2" width="6.85546875" style="91" hidden="1" customWidth="1" outlineLevel="1"/>
    <col min="3" max="3" width="7.140625" style="91" hidden="1" customWidth="1" outlineLevel="1"/>
    <col min="4" max="4" width="41.28515625" style="100" customWidth="1" collapsed="1"/>
    <col min="5" max="5" width="46.42578125" style="38" customWidth="1"/>
    <col min="6" max="6" width="6" style="87" customWidth="1"/>
    <col min="7" max="7" width="10" style="87" customWidth="1"/>
    <col min="8" max="9" width="12.7109375" style="87" customWidth="1"/>
    <col min="10" max="10" width="12.140625" style="89" customWidth="1"/>
    <col min="11" max="11" width="12.85546875" style="38" customWidth="1"/>
    <col min="12" max="12" width="11.85546875" style="38" customWidth="1"/>
    <col min="13" max="14" width="11.85546875" style="261" customWidth="1"/>
    <col min="15" max="15" width="12.7109375" style="38" customWidth="1"/>
    <col min="16" max="16" width="13.28515625" style="38" customWidth="1"/>
    <col min="17" max="16384" width="9.140625" style="38"/>
  </cols>
  <sheetData>
    <row r="1" spans="1:16" ht="23.25" x14ac:dyDescent="0.35">
      <c r="A1" s="558" t="s">
        <v>73</v>
      </c>
      <c r="B1" s="558"/>
      <c r="C1" s="558"/>
      <c r="D1" s="558"/>
      <c r="E1" s="558"/>
      <c r="H1" s="88" t="s">
        <v>45</v>
      </c>
    </row>
    <row r="3" spans="1:16" ht="15" x14ac:dyDescent="0.2">
      <c r="A3" s="90" t="s">
        <v>46</v>
      </c>
      <c r="B3" s="90"/>
      <c r="D3" s="92" t="s">
        <v>47</v>
      </c>
      <c r="E3" s="92"/>
      <c r="F3" s="92"/>
    </row>
    <row r="4" spans="1:16" ht="15" x14ac:dyDescent="0.2">
      <c r="D4" s="92" t="s">
        <v>9</v>
      </c>
      <c r="E4" s="92"/>
      <c r="F4" s="92"/>
    </row>
    <row r="5" spans="1:16" ht="15.75" thickBot="1" x14ac:dyDescent="0.25">
      <c r="D5" s="92"/>
      <c r="E5" s="92"/>
      <c r="F5" s="92"/>
      <c r="P5" s="221" t="s">
        <v>10</v>
      </c>
    </row>
    <row r="6" spans="1:16" s="93" customFormat="1" ht="27" thickBot="1" x14ac:dyDescent="0.3">
      <c r="A6" s="542" t="s">
        <v>113</v>
      </c>
      <c r="B6" s="543"/>
      <c r="C6" s="543"/>
      <c r="D6" s="544"/>
      <c r="E6" s="545"/>
      <c r="F6" s="559"/>
      <c r="G6" s="559"/>
      <c r="H6" s="5"/>
      <c r="I6" s="6"/>
      <c r="J6" s="7"/>
      <c r="K6" s="7"/>
      <c r="L6" s="7"/>
      <c r="M6" s="7"/>
      <c r="N6" s="7"/>
      <c r="O6" s="8"/>
      <c r="P6" s="116"/>
    </row>
    <row r="7" spans="1:16" s="93" customFormat="1" ht="27.6" customHeight="1" thickBot="1" x14ac:dyDescent="0.3">
      <c r="A7" s="532" t="s">
        <v>31</v>
      </c>
      <c r="B7" s="532" t="s">
        <v>3</v>
      </c>
      <c r="C7" s="532" t="s">
        <v>62</v>
      </c>
      <c r="D7" s="472" t="s">
        <v>58</v>
      </c>
      <c r="E7" s="472" t="s">
        <v>57</v>
      </c>
      <c r="F7" s="529" t="s">
        <v>15</v>
      </c>
      <c r="G7" s="480" t="s">
        <v>16</v>
      </c>
      <c r="H7" s="474" t="s">
        <v>17</v>
      </c>
      <c r="I7" s="476" t="s">
        <v>18</v>
      </c>
      <c r="J7" s="473" t="s">
        <v>89</v>
      </c>
      <c r="K7" s="475" t="s">
        <v>90</v>
      </c>
      <c r="L7" s="475"/>
      <c r="M7" s="475"/>
      <c r="N7" s="475"/>
      <c r="O7" s="475"/>
      <c r="P7" s="471" t="s">
        <v>91</v>
      </c>
    </row>
    <row r="8" spans="1:16" s="93" customFormat="1" ht="39" thickBot="1" x14ac:dyDescent="0.3">
      <c r="A8" s="532"/>
      <c r="B8" s="532"/>
      <c r="C8" s="532"/>
      <c r="D8" s="472"/>
      <c r="E8" s="472"/>
      <c r="F8" s="529"/>
      <c r="G8" s="530"/>
      <c r="H8" s="531"/>
      <c r="I8" s="476"/>
      <c r="J8" s="476"/>
      <c r="K8" s="101" t="s">
        <v>27</v>
      </c>
      <c r="L8" s="305" t="s">
        <v>53</v>
      </c>
      <c r="M8" s="262" t="s">
        <v>79</v>
      </c>
      <c r="N8" s="304" t="s">
        <v>80</v>
      </c>
      <c r="O8" s="101" t="s">
        <v>54</v>
      </c>
      <c r="P8" s="472"/>
    </row>
    <row r="9" spans="1:16" s="93" customFormat="1" ht="26.25" customHeight="1" x14ac:dyDescent="0.25">
      <c r="A9" s="102">
        <v>1</v>
      </c>
      <c r="B9" s="308"/>
      <c r="C9" s="77"/>
      <c r="D9" s="323"/>
      <c r="E9" s="324"/>
      <c r="F9" s="96"/>
      <c r="G9" s="96"/>
      <c r="H9" s="154"/>
      <c r="I9" s="103"/>
      <c r="J9" s="155"/>
      <c r="K9" s="76">
        <f>L9+M9+N9+O9</f>
        <v>0</v>
      </c>
      <c r="L9" s="306"/>
      <c r="M9" s="198"/>
      <c r="N9" s="302"/>
      <c r="O9" s="156"/>
      <c r="P9" s="198">
        <f t="shared" ref="P9:P12" si="0">H9-J9-K9</f>
        <v>0</v>
      </c>
    </row>
    <row r="10" spans="1:16" s="93" customFormat="1" ht="26.25" customHeight="1" x14ac:dyDescent="0.25">
      <c r="A10" s="95">
        <v>2</v>
      </c>
      <c r="B10" s="309"/>
      <c r="C10" s="71"/>
      <c r="D10" s="323"/>
      <c r="E10" s="324"/>
      <c r="F10" s="96"/>
      <c r="G10" s="96"/>
      <c r="H10" s="154"/>
      <c r="I10" s="69"/>
      <c r="J10" s="155"/>
      <c r="K10" s="76">
        <f t="shared" ref="K10:K12" si="1">L10+M10+N10+O10</f>
        <v>0</v>
      </c>
      <c r="L10" s="307"/>
      <c r="M10" s="240"/>
      <c r="N10" s="303"/>
      <c r="O10" s="186"/>
      <c r="P10" s="164">
        <f t="shared" si="0"/>
        <v>0</v>
      </c>
    </row>
    <row r="11" spans="1:16" s="93" customFormat="1" ht="26.25" customHeight="1" x14ac:dyDescent="0.25">
      <c r="A11" s="95">
        <v>3</v>
      </c>
      <c r="B11" s="309"/>
      <c r="C11" s="71"/>
      <c r="D11" s="323"/>
      <c r="E11" s="324"/>
      <c r="F11" s="96"/>
      <c r="G11" s="96"/>
      <c r="H11" s="154"/>
      <c r="I11" s="69"/>
      <c r="J11" s="155"/>
      <c r="K11" s="76">
        <f t="shared" si="1"/>
        <v>0</v>
      </c>
      <c r="L11" s="307"/>
      <c r="M11" s="240"/>
      <c r="N11" s="303"/>
      <c r="O11" s="186"/>
      <c r="P11" s="164">
        <f t="shared" si="0"/>
        <v>0</v>
      </c>
    </row>
    <row r="12" spans="1:16" s="93" customFormat="1" ht="47.45" customHeight="1" thickBot="1" x14ac:dyDescent="0.3">
      <c r="A12" s="95">
        <v>4</v>
      </c>
      <c r="B12" s="309"/>
      <c r="C12" s="71"/>
      <c r="D12" s="323"/>
      <c r="E12" s="325"/>
      <c r="F12" s="70"/>
      <c r="G12" s="70"/>
      <c r="H12" s="72"/>
      <c r="I12" s="69"/>
      <c r="J12" s="157"/>
      <c r="K12" s="97">
        <f t="shared" si="1"/>
        <v>0</v>
      </c>
      <c r="L12" s="163"/>
      <c r="M12" s="163"/>
      <c r="N12" s="163"/>
      <c r="O12" s="166"/>
      <c r="P12" s="163">
        <f t="shared" si="0"/>
        <v>0</v>
      </c>
    </row>
    <row r="13" spans="1:16" s="93" customFormat="1" ht="29.25" customHeight="1" thickBot="1" x14ac:dyDescent="0.3">
      <c r="A13" s="560" t="s">
        <v>72</v>
      </c>
      <c r="B13" s="561"/>
      <c r="C13" s="561"/>
      <c r="D13" s="561"/>
      <c r="E13" s="562"/>
      <c r="F13" s="98"/>
      <c r="G13" s="98"/>
      <c r="H13" s="68">
        <f>SUM(H9:H12)</f>
        <v>0</v>
      </c>
      <c r="I13" s="99"/>
      <c r="J13" s="159">
        <f>SUM(J9:J12)</f>
        <v>0</v>
      </c>
      <c r="K13" s="75">
        <f>SUM(K9:K12)</f>
        <v>0</v>
      </c>
      <c r="L13" s="75">
        <f t="shared" ref="L13:O13" si="2">SUM(L9:L12)</f>
        <v>0</v>
      </c>
      <c r="M13" s="75">
        <f t="shared" si="2"/>
        <v>0</v>
      </c>
      <c r="N13" s="75">
        <f t="shared" si="2"/>
        <v>0</v>
      </c>
      <c r="O13" s="75">
        <f t="shared" si="2"/>
        <v>0</v>
      </c>
      <c r="P13" s="75">
        <f>SUM(P9:P12)</f>
        <v>0</v>
      </c>
    </row>
    <row r="14" spans="1:16" ht="15" x14ac:dyDescent="0.2">
      <c r="D14" s="92"/>
      <c r="E14" s="92"/>
      <c r="F14" s="92"/>
    </row>
  </sheetData>
  <mergeCells count="15">
    <mergeCell ref="A13:E13"/>
    <mergeCell ref="K7:O7"/>
    <mergeCell ref="P7:P8"/>
    <mergeCell ref="A7:A8"/>
    <mergeCell ref="C7:C8"/>
    <mergeCell ref="D7:D8"/>
    <mergeCell ref="E7:E8"/>
    <mergeCell ref="B7:B8"/>
    <mergeCell ref="I7:I8"/>
    <mergeCell ref="J7:J8"/>
    <mergeCell ref="A1:E1"/>
    <mergeCell ref="A6:G6"/>
    <mergeCell ref="F7:F8"/>
    <mergeCell ref="G7:G8"/>
    <mergeCell ref="H7:H8"/>
  </mergeCells>
  <phoneticPr fontId="0" type="noConversion"/>
  <pageMargins left="0.78740157480314965" right="0.78740157480314965" top="0.6692913385826772" bottom="0.86614173228346458" header="0.27559055118110237" footer="0.39370078740157483"/>
  <pageSetup paperSize="9" scale="59" firstPageNumber="149" orientation="landscape" useFirstPageNumber="1" r:id="rId1"/>
  <headerFooter alignWithMargins="0">
    <oddFooter>&amp;L&amp;"Arial,Kurzíva"Rada Olomouckého kraje 30-11-2011
3. - Rozpočet Olomouckéh kraje 2012 - návrh rozpočtu
Příloha č. 4b): Návrh nových investičních akcí v roce 2012&amp;RStrana &amp;P (celkem 167)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23"/>
  <sheetViews>
    <sheetView showGridLines="0" tabSelected="1" zoomScale="75" zoomScaleNormal="75" zoomScaleSheetLayoutView="75" workbookViewId="0">
      <selection activeCell="C7" sqref="C7"/>
    </sheetView>
  </sheetViews>
  <sheetFormatPr defaultColWidth="9.140625" defaultRowHeight="12.75" x14ac:dyDescent="0.2"/>
  <cols>
    <col min="1" max="1" width="7" style="14" customWidth="1"/>
    <col min="2" max="2" width="43.28515625" style="14" customWidth="1"/>
    <col min="3" max="3" width="49" style="14" customWidth="1"/>
    <col min="4" max="4" width="29.28515625" style="14" customWidth="1"/>
    <col min="5" max="5" width="21.85546875" style="14" customWidth="1"/>
    <col min="6" max="16384" width="9.140625" style="14"/>
  </cols>
  <sheetData>
    <row r="1" spans="1:8" s="78" customFormat="1" ht="32.25" customHeight="1" x14ac:dyDescent="0.3">
      <c r="A1" s="78" t="s">
        <v>136</v>
      </c>
    </row>
    <row r="2" spans="1:8" ht="21" customHeight="1" x14ac:dyDescent="0.3">
      <c r="A2" s="78"/>
    </row>
    <row r="3" spans="1:8" ht="18.75" customHeight="1" thickBot="1" x14ac:dyDescent="0.3">
      <c r="A3" s="455"/>
      <c r="B3" s="455"/>
      <c r="C3" s="455"/>
      <c r="E3" s="79" t="s">
        <v>10</v>
      </c>
    </row>
    <row r="4" spans="1:8" ht="65.25" customHeight="1" thickBot="1" x14ac:dyDescent="0.25">
      <c r="A4" s="456" t="s">
        <v>55</v>
      </c>
      <c r="B4" s="456"/>
      <c r="C4" s="32" t="s">
        <v>32</v>
      </c>
      <c r="D4" s="60" t="s">
        <v>39</v>
      </c>
      <c r="E4" s="59" t="s">
        <v>64</v>
      </c>
    </row>
    <row r="5" spans="1:8" ht="20.100000000000001" hidden="1" customHeight="1" x14ac:dyDescent="0.2">
      <c r="A5" s="355"/>
      <c r="B5" s="23" t="s">
        <v>25</v>
      </c>
      <c r="C5" s="47" t="s">
        <v>20</v>
      </c>
      <c r="D5" s="28">
        <f>'Š-PD'!Q20</f>
        <v>0</v>
      </c>
      <c r="E5" s="44">
        <f>SUM(D5:D5)</f>
        <v>0</v>
      </c>
    </row>
    <row r="6" spans="1:8" ht="20.100000000000001" customHeight="1" thickBot="1" x14ac:dyDescent="0.25">
      <c r="A6" s="426" t="s">
        <v>134</v>
      </c>
      <c r="B6" s="422"/>
      <c r="C6" s="423"/>
      <c r="D6" s="420">
        <f>'KŘ - nákupy'!P13</f>
        <v>820</v>
      </c>
      <c r="E6" s="420">
        <f t="shared" ref="E6:E7" si="0">SUM(D6)</f>
        <v>820</v>
      </c>
    </row>
    <row r="7" spans="1:8" ht="20.100000000000001" customHeight="1" thickBot="1" x14ac:dyDescent="0.25">
      <c r="A7" s="421" t="s">
        <v>133</v>
      </c>
      <c r="B7" s="422"/>
      <c r="C7" s="423"/>
      <c r="D7" s="420">
        <f>OTH!L10</f>
        <v>400</v>
      </c>
      <c r="E7" s="420">
        <f t="shared" si="0"/>
        <v>400</v>
      </c>
    </row>
    <row r="8" spans="1:8" ht="20.100000000000001" hidden="1" customHeight="1" thickBot="1" x14ac:dyDescent="0.25">
      <c r="A8" s="421" t="s">
        <v>49</v>
      </c>
      <c r="B8" s="422"/>
      <c r="C8" s="423"/>
      <c r="D8" s="420">
        <f>KŘ!O13</f>
        <v>0</v>
      </c>
      <c r="E8" s="420">
        <f>SUM(D8:D8)</f>
        <v>0</v>
      </c>
    </row>
    <row r="9" spans="1:8" ht="30.75" customHeight="1" thickBot="1" x14ac:dyDescent="0.25">
      <c r="A9" s="460" t="s">
        <v>59</v>
      </c>
      <c r="B9" s="461"/>
      <c r="C9" s="84"/>
      <c r="D9" s="81">
        <f>SUM(D6:D7)</f>
        <v>1220</v>
      </c>
      <c r="E9" s="81">
        <f>SUM(E6:E7)</f>
        <v>1220</v>
      </c>
      <c r="H9" s="37"/>
    </row>
    <row r="10" spans="1:8" ht="10.5" customHeight="1" x14ac:dyDescent="0.2"/>
    <row r="11" spans="1:8" ht="30" customHeight="1" x14ac:dyDescent="0.2">
      <c r="A11" s="465"/>
      <c r="B11" s="466"/>
      <c r="C11" s="466"/>
      <c r="D11" s="466"/>
      <c r="E11" s="466"/>
    </row>
    <row r="12" spans="1:8" ht="24.75" customHeight="1" x14ac:dyDescent="0.2">
      <c r="A12" s="466"/>
      <c r="B12" s="466"/>
      <c r="C12" s="466"/>
      <c r="D12" s="466"/>
      <c r="E12" s="466"/>
    </row>
    <row r="13" spans="1:8" ht="9.75" customHeight="1" x14ac:dyDescent="0.25">
      <c r="A13" s="326"/>
      <c r="B13" s="326"/>
      <c r="C13" s="326"/>
      <c r="D13" s="326"/>
      <c r="E13" s="326"/>
    </row>
    <row r="14" spans="1:8" ht="12" customHeight="1" x14ac:dyDescent="0.2">
      <c r="A14" s="467"/>
      <c r="B14" s="466"/>
      <c r="C14" s="466"/>
      <c r="D14" s="466"/>
      <c r="E14" s="466"/>
    </row>
    <row r="15" spans="1:8" ht="24" customHeight="1" x14ac:dyDescent="0.2">
      <c r="A15" s="466"/>
      <c r="B15" s="466"/>
      <c r="C15" s="466"/>
      <c r="D15" s="466"/>
      <c r="E15" s="466"/>
    </row>
    <row r="16" spans="1:8" x14ac:dyDescent="0.2">
      <c r="D16" s="37"/>
    </row>
    <row r="17" spans="4:4" x14ac:dyDescent="0.2">
      <c r="D17" s="37"/>
    </row>
    <row r="18" spans="4:4" x14ac:dyDescent="0.2">
      <c r="D18" s="37"/>
    </row>
    <row r="19" spans="4:4" x14ac:dyDescent="0.2">
      <c r="D19" s="37"/>
    </row>
    <row r="20" spans="4:4" x14ac:dyDescent="0.2">
      <c r="D20" s="37"/>
    </row>
    <row r="21" spans="4:4" x14ac:dyDescent="0.2">
      <c r="D21" s="37"/>
    </row>
    <row r="22" spans="4:4" x14ac:dyDescent="0.2">
      <c r="D22" s="37"/>
    </row>
    <row r="23" spans="4:4" x14ac:dyDescent="0.2">
      <c r="D23" s="37"/>
    </row>
  </sheetData>
  <mergeCells count="5">
    <mergeCell ref="A3:C3"/>
    <mergeCell ref="A11:E12"/>
    <mergeCell ref="A14:E15"/>
    <mergeCell ref="A9:B9"/>
    <mergeCell ref="A4:B4"/>
  </mergeCells>
  <phoneticPr fontId="2" type="noConversion"/>
  <pageMargins left="0.78740157480314965" right="0.78740157480314965" top="0.6692913385826772" bottom="0.86614173228346458" header="0.27559055118110237" footer="0.39370078740157483"/>
  <pageSetup paperSize="9" scale="87" firstPageNumber="110" orientation="landscape" useFirstPageNumber="1" r:id="rId1"/>
  <headerFooter alignWithMargins="0">
    <oddFooter>&amp;L&amp;"Arial,Kurzíva"Zastupitelstvo Olomouckého kraje 12-12-2014
6. - Rozpočet Olomouckého kraje 2015 - návrh rozpočtu
Příloha č. 8: Nové investice - odbory &amp;R&amp;"Arial,Kurzíva"Strana &amp;P (celkem 127)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G20"/>
  <sheetViews>
    <sheetView zoomScale="70" zoomScaleNormal="70" zoomScaleSheetLayoutView="100" workbookViewId="0">
      <selection activeCell="G13" sqref="G13"/>
    </sheetView>
  </sheetViews>
  <sheetFormatPr defaultColWidth="29.7109375" defaultRowHeight="12.75" outlineLevelCol="1" x14ac:dyDescent="0.2"/>
  <cols>
    <col min="1" max="1" width="5.42578125" style="2" customWidth="1"/>
    <col min="2" max="2" width="4.85546875" style="120" customWidth="1"/>
    <col min="3" max="3" width="16.7109375" style="120" hidden="1" customWidth="1" outlineLevel="1"/>
    <col min="4" max="4" width="7.140625" style="120" hidden="1" customWidth="1" outlineLevel="1"/>
    <col min="5" max="5" width="8.28515625" style="120" hidden="1" customWidth="1" outlineLevel="1"/>
    <col min="6" max="6" width="81.7109375" style="2" customWidth="1" collapsed="1"/>
    <col min="7" max="7" width="68.140625" style="2" customWidth="1"/>
    <col min="8" max="8" width="8.5703125" style="120" customWidth="1"/>
    <col min="9" max="9" width="10.28515625" style="120" customWidth="1"/>
    <col min="10" max="10" width="13.85546875" style="126" customWidth="1"/>
    <col min="11" max="11" width="13.7109375" style="195" customWidth="1"/>
    <col min="12" max="12" width="12.7109375" style="195" customWidth="1"/>
    <col min="13" max="13" width="12.7109375" style="120" customWidth="1"/>
    <col min="14" max="18" width="12.7109375" style="126" customWidth="1"/>
    <col min="19" max="30" width="29.7109375" style="2" customWidth="1"/>
    <col min="31" max="16384" width="29.7109375" style="2"/>
  </cols>
  <sheetData>
    <row r="1" spans="1:59" s="38" customFormat="1" ht="18" x14ac:dyDescent="0.25">
      <c r="A1" s="112" t="s">
        <v>60</v>
      </c>
      <c r="B1" s="118"/>
      <c r="C1" s="118"/>
      <c r="D1" s="118"/>
      <c r="E1" s="118"/>
      <c r="F1" s="119"/>
      <c r="G1" s="118"/>
      <c r="H1" s="120"/>
      <c r="I1" s="121"/>
      <c r="J1" s="121"/>
      <c r="K1" s="122"/>
      <c r="L1" s="118"/>
      <c r="M1" s="118"/>
      <c r="N1" s="118"/>
      <c r="O1" s="118"/>
      <c r="P1" s="118"/>
      <c r="Q1" s="118"/>
      <c r="R1" s="118"/>
      <c r="S1" s="196"/>
      <c r="T1" s="196"/>
      <c r="U1" s="196"/>
      <c r="V1" s="196"/>
      <c r="W1" s="196"/>
    </row>
    <row r="2" spans="1:59" s="38" customFormat="1" ht="15.75" x14ac:dyDescent="0.25">
      <c r="A2" s="114" t="s">
        <v>6</v>
      </c>
      <c r="B2" s="114"/>
      <c r="C2" s="114"/>
      <c r="D2" s="114"/>
      <c r="E2" s="114"/>
      <c r="F2" s="114" t="s">
        <v>7</v>
      </c>
      <c r="G2" s="117" t="s">
        <v>8</v>
      </c>
      <c r="H2" s="120"/>
      <c r="I2" s="114"/>
      <c r="J2" s="114"/>
      <c r="K2" s="123"/>
      <c r="L2" s="114"/>
      <c r="M2" s="114"/>
      <c r="N2" s="114"/>
      <c r="O2" s="114"/>
      <c r="P2" s="114"/>
      <c r="Q2" s="114"/>
      <c r="R2" s="114"/>
      <c r="S2" s="196"/>
      <c r="T2" s="196"/>
      <c r="U2" s="196"/>
      <c r="V2" s="196"/>
      <c r="W2" s="196"/>
    </row>
    <row r="3" spans="1:59" s="38" customFormat="1" ht="17.25" customHeight="1" x14ac:dyDescent="0.2">
      <c r="A3" s="114"/>
      <c r="B3" s="114"/>
      <c r="C3" s="114"/>
      <c r="D3" s="114"/>
      <c r="E3" s="114"/>
      <c r="F3" s="114" t="s">
        <v>9</v>
      </c>
      <c r="G3" s="114"/>
      <c r="H3" s="120"/>
      <c r="I3" s="114"/>
      <c r="J3" s="114"/>
      <c r="K3" s="123"/>
      <c r="L3" s="114"/>
      <c r="M3" s="114"/>
      <c r="N3" s="114"/>
      <c r="O3" s="114"/>
      <c r="P3" s="114"/>
      <c r="Q3" s="114"/>
      <c r="R3" s="114"/>
      <c r="S3" s="196"/>
      <c r="T3" s="196"/>
      <c r="U3" s="196"/>
      <c r="V3" s="196"/>
      <c r="W3" s="196"/>
    </row>
    <row r="4" spans="1:59" s="114" customFormat="1" ht="15" thickBot="1" x14ac:dyDescent="0.25">
      <c r="F4" s="113"/>
      <c r="R4" s="21" t="s">
        <v>10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</row>
    <row r="5" spans="1:59" s="3" customFormat="1" ht="28.5" customHeight="1" thickBot="1" x14ac:dyDescent="0.25">
      <c r="A5" s="468" t="s">
        <v>108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70"/>
      <c r="S5" s="9"/>
      <c r="T5" s="9"/>
    </row>
    <row r="6" spans="1:59" s="124" customFormat="1" ht="33.75" customHeight="1" thickBot="1" x14ac:dyDescent="0.25">
      <c r="A6" s="484" t="s">
        <v>30</v>
      </c>
      <c r="B6" s="484" t="s">
        <v>55</v>
      </c>
      <c r="C6" s="486" t="s">
        <v>4</v>
      </c>
      <c r="D6" s="486" t="s">
        <v>3</v>
      </c>
      <c r="E6" s="486" t="s">
        <v>5</v>
      </c>
      <c r="F6" s="472" t="s">
        <v>58</v>
      </c>
      <c r="G6" s="479" t="s">
        <v>57</v>
      </c>
      <c r="H6" s="482" t="s">
        <v>15</v>
      </c>
      <c r="I6" s="479" t="s">
        <v>16</v>
      </c>
      <c r="J6" s="476" t="s">
        <v>17</v>
      </c>
      <c r="K6" s="476" t="s">
        <v>18</v>
      </c>
      <c r="L6" s="473" t="s">
        <v>89</v>
      </c>
      <c r="M6" s="475" t="s">
        <v>90</v>
      </c>
      <c r="N6" s="475"/>
      <c r="O6" s="475"/>
      <c r="P6" s="475"/>
      <c r="Q6" s="475"/>
      <c r="R6" s="471" t="s">
        <v>91</v>
      </c>
    </row>
    <row r="7" spans="1:59" s="4" customFormat="1" ht="57" customHeight="1" thickBot="1" x14ac:dyDescent="0.25">
      <c r="A7" s="485"/>
      <c r="B7" s="485"/>
      <c r="C7" s="487"/>
      <c r="D7" s="487"/>
      <c r="E7" s="487"/>
      <c r="F7" s="481"/>
      <c r="G7" s="480"/>
      <c r="H7" s="483"/>
      <c r="I7" s="480"/>
      <c r="J7" s="474"/>
      <c r="K7" s="474"/>
      <c r="L7" s="474"/>
      <c r="M7" s="101" t="s">
        <v>27</v>
      </c>
      <c r="N7" s="94" t="s">
        <v>53</v>
      </c>
      <c r="O7" s="294" t="s">
        <v>79</v>
      </c>
      <c r="P7" s="294" t="s">
        <v>80</v>
      </c>
      <c r="Q7" s="296" t="s">
        <v>54</v>
      </c>
      <c r="R7" s="472"/>
    </row>
    <row r="8" spans="1:59" s="205" customFormat="1" ht="47.25" customHeight="1" x14ac:dyDescent="0.2">
      <c r="A8" s="199">
        <v>1</v>
      </c>
      <c r="B8" s="200"/>
      <c r="C8" s="1"/>
      <c r="D8" s="200"/>
      <c r="E8" s="200"/>
      <c r="F8" s="311"/>
      <c r="G8" s="312"/>
      <c r="H8" s="201"/>
      <c r="I8" s="193"/>
      <c r="J8" s="202"/>
      <c r="K8" s="189"/>
      <c r="L8" s="203"/>
      <c r="M8" s="224">
        <f>Q8+N8+O8</f>
        <v>0</v>
      </c>
      <c r="N8" s="226"/>
      <c r="O8" s="226"/>
      <c r="P8" s="226"/>
      <c r="Q8" s="224"/>
      <c r="R8" s="204">
        <f>J8-L8-M8</f>
        <v>0</v>
      </c>
    </row>
    <row r="9" spans="1:59" s="205" customFormat="1" ht="54" customHeight="1" x14ac:dyDescent="0.2">
      <c r="A9" s="216">
        <v>2</v>
      </c>
      <c r="B9" s="191"/>
      <c r="C9" s="1"/>
      <c r="D9" s="191"/>
      <c r="E9" s="191"/>
      <c r="F9" s="313"/>
      <c r="G9" s="314"/>
      <c r="H9" s="207"/>
      <c r="I9" s="208"/>
      <c r="J9" s="209"/>
      <c r="K9" s="190"/>
      <c r="L9" s="210"/>
      <c r="M9" s="224">
        <f>Q9+N9+O9</f>
        <v>0</v>
      </c>
      <c r="N9" s="211"/>
      <c r="O9" s="295"/>
      <c r="P9" s="295"/>
      <c r="Q9" s="224"/>
      <c r="R9" s="206">
        <f>J9-L9-M9</f>
        <v>0</v>
      </c>
    </row>
    <row r="10" spans="1:59" s="205" customFormat="1" ht="51" customHeight="1" x14ac:dyDescent="0.2">
      <c r="A10" s="216">
        <v>3</v>
      </c>
      <c r="B10" s="191"/>
      <c r="C10" s="1"/>
      <c r="D10" s="191"/>
      <c r="E10" s="191"/>
      <c r="F10" s="313"/>
      <c r="G10" s="314"/>
      <c r="H10" s="207"/>
      <c r="I10" s="208"/>
      <c r="J10" s="209"/>
      <c r="K10" s="190"/>
      <c r="L10" s="210"/>
      <c r="M10" s="224">
        <f t="shared" ref="M10:M19" si="0">Q10+N10+O10</f>
        <v>0</v>
      </c>
      <c r="N10" s="211"/>
      <c r="O10" s="295"/>
      <c r="P10" s="295"/>
      <c r="Q10" s="224"/>
      <c r="R10" s="206">
        <f t="shared" ref="R10:R19" si="1">J10-L10-M10</f>
        <v>0</v>
      </c>
    </row>
    <row r="11" spans="1:59" s="205" customFormat="1" ht="46.5" customHeight="1" x14ac:dyDescent="0.2">
      <c r="A11" s="216">
        <v>4</v>
      </c>
      <c r="B11" s="191"/>
      <c r="C11" s="1"/>
      <c r="D11" s="191"/>
      <c r="E11" s="191"/>
      <c r="F11" s="313"/>
      <c r="G11" s="314"/>
      <c r="H11" s="207"/>
      <c r="I11" s="208"/>
      <c r="J11" s="209"/>
      <c r="K11" s="190"/>
      <c r="L11" s="210"/>
      <c r="M11" s="224">
        <f t="shared" si="0"/>
        <v>0</v>
      </c>
      <c r="N11" s="211"/>
      <c r="O11" s="291"/>
      <c r="P11" s="291"/>
      <c r="Q11" s="215"/>
      <c r="R11" s="206">
        <f t="shared" si="1"/>
        <v>0</v>
      </c>
    </row>
    <row r="12" spans="1:59" s="205" customFormat="1" ht="45.75" customHeight="1" x14ac:dyDescent="0.2">
      <c r="A12" s="216">
        <v>5</v>
      </c>
      <c r="B12" s="191"/>
      <c r="C12" s="1"/>
      <c r="D12" s="191"/>
      <c r="E12" s="191"/>
      <c r="F12" s="313"/>
      <c r="G12" s="314"/>
      <c r="H12" s="223"/>
      <c r="I12" s="208"/>
      <c r="J12" s="209"/>
      <c r="K12" s="190"/>
      <c r="L12" s="210"/>
      <c r="M12" s="224">
        <f t="shared" si="0"/>
        <v>0</v>
      </c>
      <c r="N12" s="211"/>
      <c r="O12" s="292"/>
      <c r="P12" s="292"/>
      <c r="Q12" s="214"/>
      <c r="R12" s="244">
        <v>0</v>
      </c>
    </row>
    <row r="13" spans="1:59" s="205" customFormat="1" ht="39" customHeight="1" x14ac:dyDescent="0.2">
      <c r="A13" s="216">
        <v>6</v>
      </c>
      <c r="B13" s="191"/>
      <c r="C13" s="1"/>
      <c r="D13" s="191"/>
      <c r="E13" s="191"/>
      <c r="F13" s="313"/>
      <c r="G13" s="314"/>
      <c r="H13" s="207"/>
      <c r="I13" s="208"/>
      <c r="J13" s="209"/>
      <c r="K13" s="190"/>
      <c r="L13" s="210"/>
      <c r="M13" s="224">
        <f t="shared" si="0"/>
        <v>0</v>
      </c>
      <c r="N13" s="211"/>
      <c r="O13" s="292"/>
      <c r="P13" s="292"/>
      <c r="Q13" s="214"/>
      <c r="R13" s="244">
        <f t="shared" si="1"/>
        <v>0</v>
      </c>
    </row>
    <row r="14" spans="1:59" s="205" customFormat="1" ht="39" customHeight="1" x14ac:dyDescent="0.2">
      <c r="A14" s="216">
        <v>7</v>
      </c>
      <c r="B14" s="191"/>
      <c r="C14" s="1"/>
      <c r="D14" s="191"/>
      <c r="E14" s="191"/>
      <c r="F14" s="313"/>
      <c r="G14" s="314"/>
      <c r="H14" s="207"/>
      <c r="I14" s="208"/>
      <c r="J14" s="209"/>
      <c r="K14" s="190"/>
      <c r="L14" s="210"/>
      <c r="M14" s="224">
        <f t="shared" si="0"/>
        <v>0</v>
      </c>
      <c r="N14" s="211"/>
      <c r="O14" s="211"/>
      <c r="P14" s="211"/>
      <c r="Q14" s="215"/>
      <c r="R14" s="244">
        <f t="shared" si="1"/>
        <v>0</v>
      </c>
    </row>
    <row r="15" spans="1:59" s="205" customFormat="1" ht="39" customHeight="1" x14ac:dyDescent="0.2">
      <c r="A15" s="216">
        <v>8</v>
      </c>
      <c r="B15" s="188"/>
      <c r="C15" s="1"/>
      <c r="D15" s="194"/>
      <c r="E15" s="191"/>
      <c r="F15" s="313"/>
      <c r="G15" s="314"/>
      <c r="H15" s="187"/>
      <c r="I15" s="187"/>
      <c r="J15" s="184"/>
      <c r="K15" s="212"/>
      <c r="L15" s="210"/>
      <c r="M15" s="224">
        <f t="shared" si="0"/>
        <v>0</v>
      </c>
      <c r="N15" s="227"/>
      <c r="O15" s="227"/>
      <c r="P15" s="227"/>
      <c r="Q15" s="225"/>
      <c r="R15" s="213">
        <f t="shared" si="1"/>
        <v>0</v>
      </c>
    </row>
    <row r="16" spans="1:59" s="205" customFormat="1" ht="39" customHeight="1" x14ac:dyDescent="0.2">
      <c r="A16" s="216">
        <v>9</v>
      </c>
      <c r="B16" s="191"/>
      <c r="C16" s="1"/>
      <c r="D16" s="191"/>
      <c r="E16" s="191"/>
      <c r="F16" s="313"/>
      <c r="G16" s="314"/>
      <c r="H16" s="207"/>
      <c r="I16" s="208"/>
      <c r="J16" s="209"/>
      <c r="K16" s="190"/>
      <c r="L16" s="210"/>
      <c r="M16" s="224">
        <f t="shared" si="0"/>
        <v>0</v>
      </c>
      <c r="N16" s="211"/>
      <c r="O16" s="291"/>
      <c r="P16" s="291"/>
      <c r="Q16" s="215"/>
      <c r="R16" s="244">
        <f t="shared" si="1"/>
        <v>0</v>
      </c>
    </row>
    <row r="17" spans="1:33" s="205" customFormat="1" ht="39" customHeight="1" x14ac:dyDescent="0.2">
      <c r="A17" s="216">
        <v>10</v>
      </c>
      <c r="B17" s="191"/>
      <c r="C17" s="1"/>
      <c r="D17" s="191"/>
      <c r="E17" s="191"/>
      <c r="F17" s="313"/>
      <c r="G17" s="314"/>
      <c r="H17" s="207"/>
      <c r="I17" s="208"/>
      <c r="J17" s="209"/>
      <c r="K17" s="190"/>
      <c r="L17" s="210"/>
      <c r="M17" s="224">
        <f t="shared" si="0"/>
        <v>0</v>
      </c>
      <c r="N17" s="211"/>
      <c r="O17" s="291"/>
      <c r="P17" s="291"/>
      <c r="Q17" s="215"/>
      <c r="R17" s="244">
        <f t="shared" si="1"/>
        <v>0</v>
      </c>
    </row>
    <row r="18" spans="1:33" s="205" customFormat="1" ht="39" customHeight="1" x14ac:dyDescent="0.2">
      <c r="A18" s="216">
        <v>11</v>
      </c>
      <c r="B18" s="191"/>
      <c r="C18" s="1"/>
      <c r="D18" s="191"/>
      <c r="E18" s="191"/>
      <c r="F18" s="313"/>
      <c r="G18" s="314"/>
      <c r="H18" s="207"/>
      <c r="I18" s="208"/>
      <c r="J18" s="209"/>
      <c r="K18" s="190"/>
      <c r="L18" s="210"/>
      <c r="M18" s="224">
        <f t="shared" si="0"/>
        <v>0</v>
      </c>
      <c r="N18" s="211"/>
      <c r="O18" s="291"/>
      <c r="P18" s="291"/>
      <c r="Q18" s="215"/>
      <c r="R18" s="244">
        <f t="shared" si="1"/>
        <v>0</v>
      </c>
    </row>
    <row r="19" spans="1:33" s="205" customFormat="1" ht="39" customHeight="1" thickBot="1" x14ac:dyDescent="0.25">
      <c r="A19" s="230">
        <v>12</v>
      </c>
      <c r="B19" s="231"/>
      <c r="C19" s="1"/>
      <c r="D19" s="231"/>
      <c r="E19" s="231"/>
      <c r="F19" s="315"/>
      <c r="G19" s="316"/>
      <c r="H19" s="232"/>
      <c r="I19" s="233"/>
      <c r="J19" s="234"/>
      <c r="K19" s="235"/>
      <c r="L19" s="236"/>
      <c r="M19" s="224">
        <f t="shared" si="0"/>
        <v>0</v>
      </c>
      <c r="N19" s="237"/>
      <c r="O19" s="293"/>
      <c r="P19" s="293"/>
      <c r="Q19" s="238"/>
      <c r="R19" s="245">
        <f t="shared" si="1"/>
        <v>0</v>
      </c>
    </row>
    <row r="20" spans="1:33" ht="36" customHeight="1" thickBot="1" x14ac:dyDescent="0.25">
      <c r="A20" s="477" t="s">
        <v>69</v>
      </c>
      <c r="B20" s="478"/>
      <c r="C20" s="478"/>
      <c r="D20" s="478"/>
      <c r="E20" s="478"/>
      <c r="F20" s="478"/>
      <c r="G20" s="478"/>
      <c r="H20" s="12"/>
      <c r="I20" s="12"/>
      <c r="J20" s="13">
        <f>SUM(J8:J19)</f>
        <v>0</v>
      </c>
      <c r="K20" s="13"/>
      <c r="L20" s="239">
        <f>SUM(L8:L19)</f>
        <v>0</v>
      </c>
      <c r="M20" s="162">
        <f>SUM(M8:M19)</f>
        <v>0</v>
      </c>
      <c r="N20" s="165">
        <f>SUM(N8:N19)</f>
        <v>0</v>
      </c>
      <c r="O20" s="165">
        <f t="shared" ref="O20:P20" si="2">SUM(O8:O19)</f>
        <v>0</v>
      </c>
      <c r="P20" s="165">
        <f t="shared" si="2"/>
        <v>0</v>
      </c>
      <c r="Q20" s="104">
        <f>SUM(Q8:Q19)</f>
        <v>0</v>
      </c>
      <c r="R20" s="16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</sheetData>
  <mergeCells count="16">
    <mergeCell ref="A20:G20"/>
    <mergeCell ref="I6:I7"/>
    <mergeCell ref="F6:F7"/>
    <mergeCell ref="H6:H7"/>
    <mergeCell ref="A6:A7"/>
    <mergeCell ref="B6:B7"/>
    <mergeCell ref="G6:G7"/>
    <mergeCell ref="C6:C7"/>
    <mergeCell ref="D6:D7"/>
    <mergeCell ref="E6:E7"/>
    <mergeCell ref="A5:R5"/>
    <mergeCell ref="R6:R7"/>
    <mergeCell ref="L6:L7"/>
    <mergeCell ref="M6:Q6"/>
    <mergeCell ref="J6:J7"/>
    <mergeCell ref="K6:K7"/>
  </mergeCells>
  <phoneticPr fontId="2" type="noConversion"/>
  <pageMargins left="0.78740157480314965" right="0.78740157480314965" top="0.6692913385826772" bottom="0.86614173228346458" header="0.27559055118110237" footer="0.39370078740157483"/>
  <pageSetup paperSize="9" scale="44" firstPageNumber="129" orientation="landscape" useFirstPageNumber="1" r:id="rId1"/>
  <headerFooter alignWithMargins="0">
    <oddFooter>&amp;L&amp;"Arial,Kurzíva"Rada Olomouckého kraje 30-11-2011
3. - Rozpočet Olomouckéh kraje 2012 - návrh rozpočtu
Příloha č. 4b): Návrh nových investičních akcí v roce 2012&amp;RStrana &amp;P (celkem 167)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E64"/>
  <sheetViews>
    <sheetView zoomScale="60" zoomScaleNormal="60" workbookViewId="0">
      <selection activeCell="H59" sqref="H59"/>
    </sheetView>
  </sheetViews>
  <sheetFormatPr defaultColWidth="29.7109375" defaultRowHeight="12.75" outlineLevelCol="1" x14ac:dyDescent="0.2"/>
  <cols>
    <col min="1" max="1" width="5.140625" style="2" customWidth="1"/>
    <col min="2" max="2" width="4.7109375" style="120" customWidth="1"/>
    <col min="3" max="3" width="17.28515625" style="120" hidden="1" customWidth="1" outlineLevel="1"/>
    <col min="4" max="5" width="6.42578125" style="120" hidden="1" customWidth="1" outlineLevel="1"/>
    <col min="6" max="6" width="71.7109375" style="2" customWidth="1" collapsed="1"/>
    <col min="7" max="7" width="75.140625" style="2" customWidth="1"/>
    <col min="8" max="8" width="9" style="120" customWidth="1"/>
    <col min="9" max="9" width="12.5703125" style="120" customWidth="1"/>
    <col min="10" max="10" width="18.140625" style="126" customWidth="1"/>
    <col min="11" max="11" width="13.7109375" style="195" customWidth="1"/>
    <col min="12" max="12" width="12.42578125" style="195" customWidth="1"/>
    <col min="13" max="13" width="13.28515625" style="2" customWidth="1"/>
    <col min="14" max="14" width="13.42578125" style="2" customWidth="1"/>
    <col min="15" max="15" width="12.85546875" style="2" customWidth="1"/>
    <col min="16" max="16" width="10.42578125" style="2" customWidth="1"/>
    <col min="17" max="18" width="13.28515625" style="2" customWidth="1"/>
    <col min="19" max="30" width="29.7109375" style="2" customWidth="1"/>
    <col min="31" max="16384" width="29.7109375" style="2"/>
  </cols>
  <sheetData>
    <row r="1" spans="1:31" s="333" customFormat="1" ht="18" x14ac:dyDescent="0.25">
      <c r="A1" s="112" t="s">
        <v>92</v>
      </c>
      <c r="B1" s="118"/>
      <c r="C1" s="118"/>
      <c r="D1" s="118"/>
      <c r="E1" s="118"/>
      <c r="F1" s="119"/>
      <c r="G1" s="118"/>
      <c r="H1" s="121"/>
      <c r="I1" s="120"/>
      <c r="J1" s="121"/>
      <c r="K1" s="122"/>
      <c r="L1" s="118"/>
      <c r="M1" s="118"/>
      <c r="N1" s="118"/>
      <c r="O1" s="118"/>
      <c r="P1" s="118"/>
      <c r="Q1" s="118"/>
      <c r="R1" s="118"/>
    </row>
    <row r="2" spans="1:31" s="333" customFormat="1" ht="15.75" x14ac:dyDescent="0.25">
      <c r="A2" s="114" t="s">
        <v>6</v>
      </c>
      <c r="B2" s="114"/>
      <c r="C2" s="114"/>
      <c r="D2" s="114"/>
      <c r="E2" s="114"/>
      <c r="F2" s="114" t="s">
        <v>93</v>
      </c>
      <c r="G2" s="117" t="s">
        <v>94</v>
      </c>
      <c r="H2" s="114"/>
      <c r="I2" s="120"/>
      <c r="J2" s="114"/>
      <c r="K2" s="123"/>
      <c r="L2" s="114"/>
      <c r="M2" s="114"/>
      <c r="N2" s="114"/>
      <c r="O2" s="114"/>
      <c r="P2" s="114"/>
      <c r="Q2" s="114"/>
      <c r="R2" s="114"/>
    </row>
    <row r="3" spans="1:31" s="333" customFormat="1" ht="10.5" customHeight="1" x14ac:dyDescent="0.2">
      <c r="A3" s="114"/>
      <c r="B3" s="114"/>
      <c r="C3" s="114"/>
      <c r="D3" s="114"/>
      <c r="E3" s="114"/>
      <c r="F3" s="114" t="s">
        <v>9</v>
      </c>
      <c r="G3" s="114"/>
      <c r="H3" s="114"/>
      <c r="I3" s="120"/>
      <c r="J3" s="114"/>
      <c r="K3" s="123"/>
      <c r="L3" s="114"/>
      <c r="M3" s="114"/>
      <c r="N3" s="114"/>
      <c r="O3" s="114"/>
      <c r="P3" s="114"/>
      <c r="Q3" s="114"/>
      <c r="R3" s="114"/>
    </row>
    <row r="4" spans="1:31" ht="19.5" customHeight="1" thickBot="1" x14ac:dyDescent="0.25">
      <c r="A4" s="9"/>
      <c r="B4" s="10"/>
      <c r="C4" s="10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50" t="s">
        <v>10</v>
      </c>
    </row>
    <row r="5" spans="1:31" ht="29.1" customHeight="1" thickBot="1" x14ac:dyDescent="0.25">
      <c r="A5" s="468" t="s">
        <v>109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2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1" ht="27" customHeight="1" thickBot="1" x14ac:dyDescent="0.25">
      <c r="A6" s="503" t="s">
        <v>22</v>
      </c>
      <c r="B6" s="503" t="s">
        <v>12</v>
      </c>
      <c r="C6" s="505" t="s">
        <v>4</v>
      </c>
      <c r="D6" s="505" t="s">
        <v>3</v>
      </c>
      <c r="E6" s="505" t="s">
        <v>5</v>
      </c>
      <c r="F6" s="507" t="s">
        <v>13</v>
      </c>
      <c r="G6" s="491" t="s">
        <v>61</v>
      </c>
      <c r="H6" s="509" t="s">
        <v>15</v>
      </c>
      <c r="I6" s="491" t="s">
        <v>16</v>
      </c>
      <c r="J6" s="493" t="s">
        <v>17</v>
      </c>
      <c r="K6" s="493" t="s">
        <v>18</v>
      </c>
      <c r="L6" s="495" t="s">
        <v>95</v>
      </c>
      <c r="M6" s="497" t="s">
        <v>96</v>
      </c>
      <c r="N6" s="498"/>
      <c r="O6" s="499"/>
      <c r="P6" s="499"/>
      <c r="Q6" s="500"/>
      <c r="R6" s="471" t="s">
        <v>97</v>
      </c>
    </row>
    <row r="7" spans="1:31" ht="62.25" customHeight="1" thickBot="1" x14ac:dyDescent="0.25">
      <c r="A7" s="504"/>
      <c r="B7" s="504"/>
      <c r="C7" s="506"/>
      <c r="D7" s="506"/>
      <c r="E7" s="506"/>
      <c r="F7" s="508"/>
      <c r="G7" s="492"/>
      <c r="H7" s="510"/>
      <c r="I7" s="492"/>
      <c r="J7" s="494"/>
      <c r="K7" s="494"/>
      <c r="L7" s="496"/>
      <c r="M7" s="262" t="s">
        <v>19</v>
      </c>
      <c r="N7" s="294" t="s">
        <v>1</v>
      </c>
      <c r="O7" s="297" t="s">
        <v>79</v>
      </c>
      <c r="P7" s="297" t="s">
        <v>80</v>
      </c>
      <c r="Q7" s="297" t="s">
        <v>2</v>
      </c>
      <c r="R7" s="471"/>
    </row>
    <row r="8" spans="1:31" ht="15.75" x14ac:dyDescent="0.2">
      <c r="A8" s="102">
        <v>1</v>
      </c>
      <c r="B8" s="217"/>
      <c r="C8" s="1"/>
      <c r="D8" s="218"/>
      <c r="E8" s="218"/>
      <c r="F8" s="317"/>
      <c r="G8" s="318"/>
      <c r="H8" s="192"/>
      <c r="I8" s="192"/>
      <c r="J8" s="219"/>
      <c r="K8" s="335"/>
      <c r="L8" s="336"/>
      <c r="M8" s="167">
        <f>N8+O8+P8+Q8</f>
        <v>0</v>
      </c>
      <c r="N8" s="337"/>
      <c r="O8" s="338"/>
      <c r="P8" s="183"/>
      <c r="Q8" s="339"/>
      <c r="R8" s="340">
        <v>0</v>
      </c>
    </row>
    <row r="9" spans="1:31" ht="15.75" x14ac:dyDescent="0.2">
      <c r="A9" s="102">
        <v>2</v>
      </c>
      <c r="B9" s="217"/>
      <c r="C9" s="1"/>
      <c r="D9" s="218"/>
      <c r="E9" s="218"/>
      <c r="F9" s="317"/>
      <c r="G9" s="318"/>
      <c r="H9" s="192"/>
      <c r="I9" s="192"/>
      <c r="J9" s="219"/>
      <c r="K9" s="335"/>
      <c r="L9" s="336"/>
      <c r="M9" s="167">
        <f t="shared" ref="M9:M25" si="0">N9+O9+P9+Q9</f>
        <v>0</v>
      </c>
      <c r="N9" s="341"/>
      <c r="O9" s="342"/>
      <c r="P9" s="184"/>
      <c r="Q9" s="343"/>
      <c r="R9" s="344">
        <v>0</v>
      </c>
    </row>
    <row r="10" spans="1:31" ht="15.75" x14ac:dyDescent="0.2">
      <c r="A10" s="102">
        <v>3</v>
      </c>
      <c r="B10" s="217"/>
      <c r="C10" s="1"/>
      <c r="D10" s="218"/>
      <c r="E10" s="218"/>
      <c r="F10" s="317"/>
      <c r="G10" s="318"/>
      <c r="H10" s="192"/>
      <c r="I10" s="192"/>
      <c r="J10" s="219"/>
      <c r="K10" s="335"/>
      <c r="L10" s="336"/>
      <c r="M10" s="167">
        <f t="shared" si="0"/>
        <v>0</v>
      </c>
      <c r="N10" s="341"/>
      <c r="O10" s="342"/>
      <c r="P10" s="184"/>
      <c r="Q10" s="343"/>
      <c r="R10" s="344">
        <v>0</v>
      </c>
    </row>
    <row r="11" spans="1:31" ht="15.75" x14ac:dyDescent="0.2">
      <c r="A11" s="102">
        <v>4</v>
      </c>
      <c r="B11" s="217"/>
      <c r="C11" s="1"/>
      <c r="D11" s="218"/>
      <c r="E11" s="218"/>
      <c r="F11" s="317"/>
      <c r="G11" s="318"/>
      <c r="H11" s="192"/>
      <c r="I11" s="192"/>
      <c r="J11" s="219"/>
      <c r="K11" s="335"/>
      <c r="L11" s="336"/>
      <c r="M11" s="167">
        <f t="shared" si="0"/>
        <v>0</v>
      </c>
      <c r="N11" s="341"/>
      <c r="O11" s="342"/>
      <c r="P11" s="184"/>
      <c r="Q11" s="343"/>
      <c r="R11" s="344">
        <v>0</v>
      </c>
    </row>
    <row r="12" spans="1:31" ht="15.75" x14ac:dyDescent="0.2">
      <c r="A12" s="102">
        <v>5</v>
      </c>
      <c r="B12" s="217"/>
      <c r="C12" s="1"/>
      <c r="D12" s="218"/>
      <c r="E12" s="218"/>
      <c r="F12" s="317"/>
      <c r="G12" s="318"/>
      <c r="H12" s="192"/>
      <c r="I12" s="192"/>
      <c r="J12" s="219"/>
      <c r="K12" s="335"/>
      <c r="L12" s="336"/>
      <c r="M12" s="167">
        <f t="shared" si="0"/>
        <v>0</v>
      </c>
      <c r="N12" s="341"/>
      <c r="O12" s="342"/>
      <c r="P12" s="184"/>
      <c r="Q12" s="343"/>
      <c r="R12" s="344">
        <v>0</v>
      </c>
    </row>
    <row r="13" spans="1:31" ht="15.75" x14ac:dyDescent="0.2">
      <c r="A13" s="102">
        <v>6</v>
      </c>
      <c r="B13" s="217"/>
      <c r="C13" s="1"/>
      <c r="D13" s="218"/>
      <c r="E13" s="218"/>
      <c r="F13" s="317"/>
      <c r="G13" s="318"/>
      <c r="H13" s="192"/>
      <c r="I13" s="192"/>
      <c r="J13" s="219"/>
      <c r="K13" s="335"/>
      <c r="L13" s="336"/>
      <c r="M13" s="167">
        <f t="shared" si="0"/>
        <v>0</v>
      </c>
      <c r="N13" s="341"/>
      <c r="O13" s="342"/>
      <c r="P13" s="184"/>
      <c r="Q13" s="343"/>
      <c r="R13" s="344">
        <v>0</v>
      </c>
    </row>
    <row r="14" spans="1:31" ht="15.75" x14ac:dyDescent="0.2">
      <c r="A14" s="102">
        <v>7</v>
      </c>
      <c r="B14" s="217"/>
      <c r="C14" s="1"/>
      <c r="D14" s="218"/>
      <c r="E14" s="218"/>
      <c r="F14" s="317"/>
      <c r="G14" s="318"/>
      <c r="H14" s="192"/>
      <c r="I14" s="192"/>
      <c r="J14" s="219"/>
      <c r="K14" s="335"/>
      <c r="L14" s="336"/>
      <c r="M14" s="167">
        <f t="shared" si="0"/>
        <v>0</v>
      </c>
      <c r="N14" s="341"/>
      <c r="O14" s="342"/>
      <c r="P14" s="184"/>
      <c r="Q14" s="343"/>
      <c r="R14" s="344">
        <v>0</v>
      </c>
    </row>
    <row r="15" spans="1:31" ht="15.75" x14ac:dyDescent="0.2">
      <c r="A15" s="102">
        <v>8</v>
      </c>
      <c r="B15" s="217"/>
      <c r="C15" s="1"/>
      <c r="D15" s="218"/>
      <c r="E15" s="218"/>
      <c r="F15" s="317"/>
      <c r="G15" s="318"/>
      <c r="H15" s="192"/>
      <c r="I15" s="192"/>
      <c r="J15" s="219"/>
      <c r="K15" s="335"/>
      <c r="L15" s="336"/>
      <c r="M15" s="167">
        <f t="shared" si="0"/>
        <v>0</v>
      </c>
      <c r="N15" s="341"/>
      <c r="O15" s="342"/>
      <c r="P15" s="184"/>
      <c r="Q15" s="343"/>
      <c r="R15" s="344">
        <v>0</v>
      </c>
    </row>
    <row r="16" spans="1:31" ht="15.75" x14ac:dyDescent="0.2">
      <c r="A16" s="102">
        <v>9</v>
      </c>
      <c r="B16" s="217"/>
      <c r="C16" s="1"/>
      <c r="D16" s="218"/>
      <c r="E16" s="218"/>
      <c r="F16" s="317"/>
      <c r="G16" s="318"/>
      <c r="H16" s="192"/>
      <c r="I16" s="192"/>
      <c r="J16" s="219"/>
      <c r="K16" s="335"/>
      <c r="L16" s="336"/>
      <c r="M16" s="167">
        <f t="shared" si="0"/>
        <v>0</v>
      </c>
      <c r="N16" s="341"/>
      <c r="O16" s="342"/>
      <c r="P16" s="184"/>
      <c r="Q16" s="343"/>
      <c r="R16" s="344">
        <v>0</v>
      </c>
    </row>
    <row r="17" spans="1:18" ht="15.75" x14ac:dyDescent="0.2">
      <c r="A17" s="102">
        <v>10</v>
      </c>
      <c r="B17" s="217"/>
      <c r="C17" s="1"/>
      <c r="D17" s="218"/>
      <c r="E17" s="218"/>
      <c r="F17" s="317"/>
      <c r="G17" s="318"/>
      <c r="H17" s="192"/>
      <c r="I17" s="192"/>
      <c r="J17" s="219"/>
      <c r="K17" s="335"/>
      <c r="L17" s="336"/>
      <c r="M17" s="167">
        <f t="shared" si="0"/>
        <v>0</v>
      </c>
      <c r="N17" s="341"/>
      <c r="O17" s="342"/>
      <c r="P17" s="184"/>
      <c r="Q17" s="343"/>
      <c r="R17" s="344">
        <v>0</v>
      </c>
    </row>
    <row r="18" spans="1:18" ht="15.75" x14ac:dyDescent="0.2">
      <c r="A18" s="102">
        <v>11</v>
      </c>
      <c r="B18" s="217"/>
      <c r="C18" s="1"/>
      <c r="D18" s="218"/>
      <c r="E18" s="218"/>
      <c r="F18" s="317"/>
      <c r="G18" s="318"/>
      <c r="H18" s="192"/>
      <c r="I18" s="192"/>
      <c r="J18" s="219"/>
      <c r="K18" s="335"/>
      <c r="L18" s="336"/>
      <c r="M18" s="167">
        <f t="shared" si="0"/>
        <v>0</v>
      </c>
      <c r="N18" s="341"/>
      <c r="O18" s="342"/>
      <c r="P18" s="184"/>
      <c r="Q18" s="343"/>
      <c r="R18" s="344">
        <v>0</v>
      </c>
    </row>
    <row r="19" spans="1:18" ht="15.75" x14ac:dyDescent="0.2">
      <c r="A19" s="102">
        <v>12</v>
      </c>
      <c r="B19" s="217"/>
      <c r="C19" s="1"/>
      <c r="D19" s="218"/>
      <c r="E19" s="218"/>
      <c r="F19" s="317"/>
      <c r="G19" s="318"/>
      <c r="H19" s="192"/>
      <c r="I19" s="192"/>
      <c r="J19" s="219"/>
      <c r="K19" s="335"/>
      <c r="L19" s="336"/>
      <c r="M19" s="167">
        <f t="shared" si="0"/>
        <v>0</v>
      </c>
      <c r="N19" s="341"/>
      <c r="O19" s="342"/>
      <c r="P19" s="184"/>
      <c r="Q19" s="343"/>
      <c r="R19" s="344">
        <v>0</v>
      </c>
    </row>
    <row r="20" spans="1:18" ht="15.75" x14ac:dyDescent="0.2">
      <c r="A20" s="102">
        <v>13</v>
      </c>
      <c r="B20" s="217"/>
      <c r="C20" s="1"/>
      <c r="D20" s="218"/>
      <c r="E20" s="218"/>
      <c r="F20" s="317"/>
      <c r="G20" s="318"/>
      <c r="H20" s="192"/>
      <c r="I20" s="192"/>
      <c r="J20" s="219"/>
      <c r="K20" s="335"/>
      <c r="L20" s="336"/>
      <c r="M20" s="167">
        <f t="shared" si="0"/>
        <v>0</v>
      </c>
      <c r="N20" s="341"/>
      <c r="O20" s="342"/>
      <c r="P20" s="184"/>
      <c r="Q20" s="343"/>
      <c r="R20" s="344">
        <v>0</v>
      </c>
    </row>
    <row r="21" spans="1:18" ht="15.75" x14ac:dyDescent="0.2">
      <c r="A21" s="102">
        <v>14</v>
      </c>
      <c r="B21" s="217"/>
      <c r="C21" s="1"/>
      <c r="D21" s="218"/>
      <c r="E21" s="218"/>
      <c r="F21" s="317"/>
      <c r="G21" s="318"/>
      <c r="H21" s="192"/>
      <c r="I21" s="192"/>
      <c r="J21" s="219"/>
      <c r="K21" s="335"/>
      <c r="L21" s="336"/>
      <c r="M21" s="167">
        <f t="shared" si="0"/>
        <v>0</v>
      </c>
      <c r="N21" s="341"/>
      <c r="O21" s="342"/>
      <c r="P21" s="184"/>
      <c r="Q21" s="343"/>
      <c r="R21" s="344">
        <v>0</v>
      </c>
    </row>
    <row r="22" spans="1:18" ht="15.75" x14ac:dyDescent="0.2">
      <c r="A22" s="102">
        <v>15</v>
      </c>
      <c r="B22" s="217"/>
      <c r="C22" s="1"/>
      <c r="D22" s="218"/>
      <c r="E22" s="218"/>
      <c r="F22" s="317"/>
      <c r="G22" s="318"/>
      <c r="H22" s="192"/>
      <c r="I22" s="192"/>
      <c r="J22" s="219"/>
      <c r="K22" s="335"/>
      <c r="L22" s="336"/>
      <c r="M22" s="167">
        <f t="shared" si="0"/>
        <v>0</v>
      </c>
      <c r="N22" s="341"/>
      <c r="O22" s="342"/>
      <c r="P22" s="184"/>
      <c r="Q22" s="343"/>
      <c r="R22" s="344">
        <v>0</v>
      </c>
    </row>
    <row r="23" spans="1:18" ht="15.75" x14ac:dyDescent="0.2">
      <c r="A23" s="102">
        <v>16</v>
      </c>
      <c r="B23" s="217"/>
      <c r="C23" s="1"/>
      <c r="D23" s="218"/>
      <c r="E23" s="218"/>
      <c r="F23" s="317"/>
      <c r="G23" s="318"/>
      <c r="H23" s="192"/>
      <c r="I23" s="192"/>
      <c r="J23" s="219"/>
      <c r="K23" s="335"/>
      <c r="L23" s="336"/>
      <c r="M23" s="167">
        <f t="shared" si="0"/>
        <v>0</v>
      </c>
      <c r="N23" s="341"/>
      <c r="O23" s="342"/>
      <c r="P23" s="184"/>
      <c r="Q23" s="343"/>
      <c r="R23" s="344">
        <v>0</v>
      </c>
    </row>
    <row r="24" spans="1:18" ht="15.75" x14ac:dyDescent="0.2">
      <c r="A24" s="102">
        <v>17</v>
      </c>
      <c r="B24" s="217"/>
      <c r="C24" s="1"/>
      <c r="D24" s="218"/>
      <c r="E24" s="218"/>
      <c r="F24" s="317"/>
      <c r="G24" s="318"/>
      <c r="H24" s="192"/>
      <c r="I24" s="192"/>
      <c r="J24" s="219"/>
      <c r="K24" s="335"/>
      <c r="L24" s="336"/>
      <c r="M24" s="167">
        <f t="shared" si="0"/>
        <v>0</v>
      </c>
      <c r="N24" s="341"/>
      <c r="O24" s="342"/>
      <c r="P24" s="184"/>
      <c r="Q24" s="343"/>
      <c r="R24" s="344">
        <v>0</v>
      </c>
    </row>
    <row r="25" spans="1:18" ht="16.5" thickBot="1" x14ac:dyDescent="0.25">
      <c r="A25" s="102">
        <v>18</v>
      </c>
      <c r="B25" s="217"/>
      <c r="C25" s="1"/>
      <c r="D25" s="218"/>
      <c r="E25" s="218"/>
      <c r="F25" s="317"/>
      <c r="G25" s="318"/>
      <c r="H25" s="192"/>
      <c r="I25" s="192"/>
      <c r="J25" s="219"/>
      <c r="K25" s="335"/>
      <c r="L25" s="336"/>
      <c r="M25" s="167">
        <f t="shared" si="0"/>
        <v>0</v>
      </c>
      <c r="N25" s="345"/>
      <c r="O25" s="346"/>
      <c r="P25" s="347"/>
      <c r="Q25" s="348"/>
      <c r="R25" s="344">
        <v>0</v>
      </c>
    </row>
    <row r="26" spans="1:18" s="353" customFormat="1" ht="21" thickBot="1" x14ac:dyDescent="0.25">
      <c r="A26" s="488" t="s">
        <v>98</v>
      </c>
      <c r="B26" s="489"/>
      <c r="C26" s="489"/>
      <c r="D26" s="489"/>
      <c r="E26" s="489"/>
      <c r="F26" s="489"/>
      <c r="G26" s="490"/>
      <c r="H26" s="349"/>
      <c r="I26" s="349"/>
      <c r="J26" s="350">
        <f>SUM(J8:J25)</f>
        <v>0</v>
      </c>
      <c r="K26" s="185"/>
      <c r="L26" s="351">
        <f>SUM(L8:L25)</f>
        <v>0</v>
      </c>
      <c r="M26" s="153">
        <f>SUM(M8:M25)</f>
        <v>0</v>
      </c>
      <c r="N26" s="352">
        <f>SUM(N8:N25)</f>
        <v>0</v>
      </c>
      <c r="O26" s="350">
        <f>SUM(O8:O25)</f>
        <v>0</v>
      </c>
      <c r="P26" s="350"/>
      <c r="Q26" s="56">
        <f>SUM(Q8:Q25)</f>
        <v>0</v>
      </c>
      <c r="R26" s="162"/>
    </row>
    <row r="27" spans="1:18" x14ac:dyDescent="0.2">
      <c r="B27" s="354"/>
      <c r="C27" s="354"/>
      <c r="D27" s="354"/>
      <c r="E27" s="354"/>
      <c r="F27" s="220"/>
      <c r="G27" s="220"/>
      <c r="H27" s="354"/>
      <c r="I27" s="354"/>
    </row>
    <row r="28" spans="1:18" x14ac:dyDescent="0.2">
      <c r="B28" s="354"/>
      <c r="C28" s="354"/>
      <c r="D28" s="354"/>
      <c r="E28" s="354"/>
      <c r="F28" s="220"/>
      <c r="G28" s="220"/>
      <c r="H28" s="354"/>
      <c r="I28" s="354"/>
    </row>
    <row r="29" spans="1:18" x14ac:dyDescent="0.2">
      <c r="B29" s="354"/>
      <c r="C29" s="354"/>
      <c r="D29" s="354"/>
      <c r="E29" s="354"/>
      <c r="F29" s="220"/>
      <c r="G29" s="220"/>
      <c r="H29" s="354"/>
      <c r="I29" s="354"/>
    </row>
    <row r="30" spans="1:18" x14ac:dyDescent="0.2">
      <c r="B30" s="354"/>
      <c r="C30" s="354"/>
      <c r="D30" s="354"/>
      <c r="E30" s="354"/>
      <c r="F30" s="220"/>
      <c r="G30" s="220"/>
      <c r="H30" s="354"/>
      <c r="I30" s="354"/>
    </row>
    <row r="31" spans="1:18" x14ac:dyDescent="0.2">
      <c r="B31" s="354"/>
      <c r="C31" s="354"/>
      <c r="D31" s="354"/>
      <c r="E31" s="354"/>
      <c r="F31" s="220"/>
      <c r="G31" s="220"/>
      <c r="H31" s="354"/>
      <c r="I31" s="354"/>
    </row>
    <row r="32" spans="1:18" x14ac:dyDescent="0.2">
      <c r="B32" s="354"/>
      <c r="C32" s="354"/>
      <c r="D32" s="354"/>
      <c r="E32" s="354"/>
      <c r="F32" s="220"/>
      <c r="G32" s="220"/>
      <c r="H32" s="354"/>
      <c r="I32" s="354"/>
      <c r="J32" s="2"/>
      <c r="K32" s="2"/>
      <c r="L32" s="2"/>
    </row>
    <row r="33" spans="2:12" x14ac:dyDescent="0.2">
      <c r="B33" s="354"/>
      <c r="C33" s="354"/>
      <c r="D33" s="354"/>
      <c r="E33" s="354"/>
      <c r="F33" s="220"/>
      <c r="G33" s="220"/>
      <c r="H33" s="354"/>
      <c r="I33" s="354"/>
      <c r="J33" s="2"/>
      <c r="K33" s="2"/>
      <c r="L33" s="2"/>
    </row>
    <row r="34" spans="2:12" x14ac:dyDescent="0.2">
      <c r="B34" s="354"/>
      <c r="C34" s="354"/>
      <c r="D34" s="354"/>
      <c r="E34" s="354"/>
      <c r="F34" s="220"/>
      <c r="G34" s="220"/>
      <c r="H34" s="354"/>
      <c r="I34" s="354"/>
      <c r="J34" s="2"/>
      <c r="K34" s="2"/>
      <c r="L34" s="2"/>
    </row>
    <row r="35" spans="2:12" x14ac:dyDescent="0.2">
      <c r="B35" s="354"/>
      <c r="C35" s="354"/>
      <c r="D35" s="354"/>
      <c r="E35" s="354"/>
      <c r="F35" s="220"/>
      <c r="G35" s="220"/>
      <c r="H35" s="354"/>
      <c r="I35" s="354"/>
      <c r="J35" s="2"/>
      <c r="K35" s="2"/>
      <c r="L35" s="2"/>
    </row>
    <row r="36" spans="2:12" x14ac:dyDescent="0.2">
      <c r="B36" s="354"/>
      <c r="C36" s="354"/>
      <c r="D36" s="354"/>
      <c r="E36" s="354"/>
      <c r="F36" s="220"/>
      <c r="G36" s="220"/>
      <c r="H36" s="354"/>
      <c r="I36" s="354"/>
      <c r="J36" s="2"/>
      <c r="K36" s="2"/>
      <c r="L36" s="2"/>
    </row>
    <row r="37" spans="2:12" x14ac:dyDescent="0.2">
      <c r="B37" s="354"/>
      <c r="C37" s="354"/>
      <c r="D37" s="354"/>
      <c r="E37" s="354"/>
      <c r="F37" s="220"/>
      <c r="G37" s="220"/>
      <c r="H37" s="354"/>
      <c r="I37" s="354"/>
      <c r="J37" s="2"/>
      <c r="K37" s="2"/>
      <c r="L37" s="2"/>
    </row>
    <row r="38" spans="2:12" x14ac:dyDescent="0.2">
      <c r="B38" s="354"/>
      <c r="C38" s="354"/>
      <c r="D38" s="354"/>
      <c r="E38" s="354"/>
      <c r="F38" s="220"/>
      <c r="G38" s="220"/>
      <c r="H38" s="354"/>
      <c r="I38" s="354"/>
      <c r="J38" s="2"/>
      <c r="K38" s="2"/>
      <c r="L38" s="2"/>
    </row>
    <row r="39" spans="2:12" x14ac:dyDescent="0.2">
      <c r="B39" s="354"/>
      <c r="C39" s="354"/>
      <c r="D39" s="354"/>
      <c r="E39" s="354"/>
      <c r="F39" s="220"/>
      <c r="G39" s="220"/>
      <c r="H39" s="354"/>
      <c r="I39" s="354"/>
      <c r="J39" s="2"/>
      <c r="K39" s="2"/>
      <c r="L39" s="2"/>
    </row>
    <row r="40" spans="2:12" x14ac:dyDescent="0.2">
      <c r="B40" s="354"/>
      <c r="C40" s="354"/>
      <c r="D40" s="354"/>
      <c r="E40" s="354"/>
      <c r="F40" s="220"/>
      <c r="G40" s="220"/>
      <c r="H40" s="354"/>
      <c r="I40" s="354"/>
      <c r="J40" s="2"/>
      <c r="K40" s="2"/>
      <c r="L40" s="2"/>
    </row>
    <row r="41" spans="2:12" x14ac:dyDescent="0.2">
      <c r="B41" s="354"/>
      <c r="C41" s="354"/>
      <c r="D41" s="354"/>
      <c r="E41" s="354"/>
      <c r="F41" s="220"/>
      <c r="G41" s="220"/>
      <c r="H41" s="354"/>
      <c r="I41" s="354"/>
      <c r="J41" s="2"/>
      <c r="K41" s="2"/>
      <c r="L41" s="2"/>
    </row>
    <row r="42" spans="2:12" x14ac:dyDescent="0.2">
      <c r="B42" s="354"/>
      <c r="C42" s="354"/>
      <c r="D42" s="354"/>
      <c r="E42" s="354"/>
      <c r="F42" s="220"/>
      <c r="G42" s="220"/>
      <c r="H42" s="354"/>
      <c r="I42" s="354"/>
      <c r="J42" s="2"/>
      <c r="K42" s="2"/>
      <c r="L42" s="2"/>
    </row>
    <row r="43" spans="2:12" x14ac:dyDescent="0.2">
      <c r="B43" s="354"/>
      <c r="C43" s="354"/>
      <c r="D43" s="354"/>
      <c r="E43" s="354"/>
      <c r="F43" s="220"/>
      <c r="G43" s="220"/>
      <c r="H43" s="354"/>
      <c r="I43" s="354"/>
      <c r="J43" s="2"/>
      <c r="K43" s="2"/>
      <c r="L43" s="2"/>
    </row>
    <row r="44" spans="2:12" x14ac:dyDescent="0.2">
      <c r="B44" s="354"/>
      <c r="C44" s="354"/>
      <c r="D44" s="354"/>
      <c r="E44" s="354"/>
      <c r="F44" s="220"/>
      <c r="G44" s="220"/>
      <c r="H44" s="354"/>
      <c r="I44" s="354"/>
      <c r="J44" s="2"/>
      <c r="K44" s="2"/>
      <c r="L44" s="2"/>
    </row>
    <row r="45" spans="2:12" x14ac:dyDescent="0.2">
      <c r="B45" s="354"/>
      <c r="C45" s="354"/>
      <c r="D45" s="354"/>
      <c r="E45" s="354"/>
      <c r="F45" s="220"/>
      <c r="G45" s="220"/>
      <c r="H45" s="354"/>
      <c r="I45" s="354"/>
      <c r="J45" s="2"/>
      <c r="K45" s="2"/>
      <c r="L45" s="2"/>
    </row>
    <row r="46" spans="2:12" x14ac:dyDescent="0.2">
      <c r="B46" s="354"/>
      <c r="C46" s="354"/>
      <c r="D46" s="354"/>
      <c r="E46" s="354"/>
      <c r="F46" s="220"/>
      <c r="G46" s="220"/>
      <c r="H46" s="354"/>
      <c r="I46" s="354"/>
      <c r="J46" s="2"/>
      <c r="K46" s="2"/>
      <c r="L46" s="2"/>
    </row>
    <row r="47" spans="2:12" x14ac:dyDescent="0.2">
      <c r="B47" s="354"/>
      <c r="C47" s="354"/>
      <c r="D47" s="354"/>
      <c r="E47" s="354"/>
      <c r="F47" s="220"/>
      <c r="G47" s="220"/>
      <c r="H47" s="354"/>
      <c r="I47" s="354"/>
      <c r="J47" s="2"/>
      <c r="K47" s="2"/>
      <c r="L47" s="2"/>
    </row>
    <row r="48" spans="2:12" x14ac:dyDescent="0.2">
      <c r="B48" s="354"/>
      <c r="C48" s="354"/>
      <c r="D48" s="354"/>
      <c r="E48" s="354"/>
      <c r="F48" s="220"/>
      <c r="G48" s="220"/>
      <c r="H48" s="354"/>
      <c r="I48" s="354"/>
      <c r="J48" s="2"/>
      <c r="K48" s="2"/>
      <c r="L48" s="2"/>
    </row>
    <row r="49" spans="2:12" x14ac:dyDescent="0.2">
      <c r="B49" s="354"/>
      <c r="C49" s="354"/>
      <c r="D49" s="354"/>
      <c r="E49" s="354"/>
      <c r="F49" s="220"/>
      <c r="G49" s="220"/>
      <c r="H49" s="354"/>
      <c r="I49" s="354"/>
      <c r="J49" s="2"/>
      <c r="K49" s="2"/>
      <c r="L49" s="2"/>
    </row>
    <row r="50" spans="2:12" x14ac:dyDescent="0.2">
      <c r="B50" s="354"/>
      <c r="C50" s="354"/>
      <c r="D50" s="354"/>
      <c r="E50" s="354"/>
      <c r="F50" s="220"/>
      <c r="G50" s="220"/>
      <c r="H50" s="354"/>
      <c r="I50" s="354"/>
      <c r="J50" s="2"/>
      <c r="K50" s="2"/>
      <c r="L50" s="2"/>
    </row>
    <row r="51" spans="2:12" x14ac:dyDescent="0.2">
      <c r="B51" s="354"/>
      <c r="C51" s="354"/>
      <c r="D51" s="354"/>
      <c r="E51" s="354"/>
      <c r="F51" s="220"/>
      <c r="G51" s="220"/>
      <c r="H51" s="354"/>
      <c r="I51" s="354"/>
      <c r="J51" s="2"/>
      <c r="K51" s="2"/>
      <c r="L51" s="2"/>
    </row>
    <row r="52" spans="2:12" x14ac:dyDescent="0.2">
      <c r="B52" s="354"/>
      <c r="C52" s="354"/>
      <c r="D52" s="354"/>
      <c r="E52" s="354"/>
      <c r="F52" s="220"/>
      <c r="G52" s="220"/>
      <c r="H52" s="354"/>
      <c r="I52" s="354"/>
      <c r="J52" s="2"/>
      <c r="K52" s="2"/>
      <c r="L52" s="2"/>
    </row>
    <row r="53" spans="2:12" x14ac:dyDescent="0.2">
      <c r="B53" s="354"/>
      <c r="C53" s="354"/>
      <c r="D53" s="354"/>
      <c r="E53" s="354"/>
      <c r="F53" s="220"/>
      <c r="G53" s="220"/>
      <c r="H53" s="354"/>
      <c r="I53" s="354"/>
      <c r="J53" s="2"/>
      <c r="K53" s="2"/>
      <c r="L53" s="2"/>
    </row>
    <row r="54" spans="2:12" x14ac:dyDescent="0.2">
      <c r="B54" s="354"/>
      <c r="C54" s="354"/>
      <c r="D54" s="354"/>
      <c r="E54" s="354"/>
      <c r="F54" s="220"/>
      <c r="G54" s="220"/>
      <c r="H54" s="354"/>
      <c r="I54" s="354"/>
      <c r="J54" s="2"/>
      <c r="K54" s="2"/>
      <c r="L54" s="2"/>
    </row>
    <row r="55" spans="2:12" x14ac:dyDescent="0.2">
      <c r="B55" s="354"/>
      <c r="C55" s="354"/>
      <c r="D55" s="354"/>
      <c r="E55" s="354"/>
      <c r="F55" s="220"/>
      <c r="G55" s="220"/>
      <c r="H55" s="354"/>
      <c r="I55" s="354"/>
      <c r="J55" s="2"/>
      <c r="K55" s="2"/>
      <c r="L55" s="2"/>
    </row>
    <row r="56" spans="2:12" x14ac:dyDescent="0.2">
      <c r="B56" s="354"/>
      <c r="C56" s="354"/>
      <c r="D56" s="354"/>
      <c r="E56" s="354"/>
      <c r="F56" s="220"/>
      <c r="G56" s="220"/>
      <c r="H56" s="354"/>
      <c r="I56" s="354"/>
      <c r="J56" s="2"/>
      <c r="K56" s="2"/>
      <c r="L56" s="2"/>
    </row>
    <row r="57" spans="2:12" x14ac:dyDescent="0.2">
      <c r="B57" s="354"/>
      <c r="C57" s="354"/>
      <c r="D57" s="354"/>
      <c r="E57" s="354"/>
      <c r="F57" s="220"/>
      <c r="G57" s="220"/>
      <c r="H57" s="354"/>
      <c r="I57" s="354"/>
      <c r="J57" s="2"/>
      <c r="K57" s="2"/>
      <c r="L57" s="2"/>
    </row>
    <row r="58" spans="2:12" x14ac:dyDescent="0.2">
      <c r="B58" s="354"/>
      <c r="C58" s="354"/>
      <c r="D58" s="354"/>
      <c r="E58" s="354"/>
      <c r="F58" s="220"/>
      <c r="G58" s="220"/>
      <c r="H58" s="354"/>
      <c r="I58" s="354"/>
      <c r="J58" s="2"/>
      <c r="K58" s="2"/>
      <c r="L58" s="2"/>
    </row>
    <row r="59" spans="2:12" x14ac:dyDescent="0.2">
      <c r="B59" s="354"/>
      <c r="C59" s="354"/>
      <c r="D59" s="354"/>
      <c r="E59" s="354"/>
      <c r="F59" s="220"/>
      <c r="G59" s="220"/>
      <c r="H59" s="354"/>
      <c r="I59" s="354"/>
      <c r="J59" s="2"/>
      <c r="K59" s="2"/>
      <c r="L59" s="2"/>
    </row>
    <row r="60" spans="2:12" x14ac:dyDescent="0.2">
      <c r="B60" s="354"/>
      <c r="C60" s="354"/>
      <c r="D60" s="354"/>
      <c r="E60" s="354"/>
      <c r="F60" s="220"/>
      <c r="G60" s="220"/>
      <c r="H60" s="354"/>
      <c r="I60" s="354"/>
      <c r="J60" s="2"/>
      <c r="K60" s="2"/>
      <c r="L60" s="2"/>
    </row>
    <row r="61" spans="2:12" x14ac:dyDescent="0.2">
      <c r="B61" s="354"/>
      <c r="C61" s="354"/>
      <c r="D61" s="354"/>
      <c r="E61" s="354"/>
      <c r="F61" s="220"/>
      <c r="G61" s="220"/>
      <c r="H61" s="354"/>
      <c r="I61" s="354"/>
      <c r="J61" s="2"/>
      <c r="K61" s="2"/>
      <c r="L61" s="2"/>
    </row>
    <row r="62" spans="2:12" x14ac:dyDescent="0.2">
      <c r="B62" s="354"/>
      <c r="C62" s="354"/>
      <c r="D62" s="354"/>
      <c r="E62" s="354"/>
      <c r="F62" s="220"/>
      <c r="G62" s="220"/>
      <c r="H62" s="354"/>
      <c r="I62" s="354"/>
      <c r="J62" s="2"/>
      <c r="K62" s="2"/>
      <c r="L62" s="2"/>
    </row>
    <row r="63" spans="2:12" x14ac:dyDescent="0.2">
      <c r="B63" s="354"/>
      <c r="C63" s="354"/>
      <c r="D63" s="354"/>
      <c r="E63" s="354"/>
      <c r="F63" s="220"/>
      <c r="G63" s="220"/>
      <c r="H63" s="354"/>
      <c r="I63" s="354"/>
      <c r="J63" s="2"/>
      <c r="K63" s="2"/>
      <c r="L63" s="2"/>
    </row>
    <row r="64" spans="2:12" x14ac:dyDescent="0.2">
      <c r="B64" s="354"/>
      <c r="C64" s="354"/>
      <c r="D64" s="354"/>
      <c r="E64" s="354"/>
      <c r="F64" s="220"/>
      <c r="G64" s="220"/>
      <c r="H64" s="354"/>
      <c r="I64" s="354"/>
      <c r="J64" s="2"/>
      <c r="K64" s="2"/>
      <c r="L64" s="2"/>
    </row>
  </sheetData>
  <mergeCells count="16">
    <mergeCell ref="M6:Q6"/>
    <mergeCell ref="R6:R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A26:G26"/>
    <mergeCell ref="I6:I7"/>
    <mergeCell ref="J6:J7"/>
    <mergeCell ref="K6:K7"/>
    <mergeCell ref="L6:L7"/>
  </mergeCells>
  <pageMargins left="0.7" right="0.7" top="0.78740157499999996" bottom="0.78740157499999996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2"/>
  <sheetViews>
    <sheetView zoomScale="70" zoomScaleNormal="70" workbookViewId="0">
      <selection activeCell="J32" sqref="J32"/>
    </sheetView>
  </sheetViews>
  <sheetFormatPr defaultColWidth="9.140625" defaultRowHeight="12.75" outlineLevelCol="1" x14ac:dyDescent="0.2"/>
  <cols>
    <col min="1" max="1" width="5.42578125" style="333" customWidth="1"/>
    <col min="2" max="2" width="5.7109375" style="333" bestFit="1" customWidth="1"/>
    <col min="3" max="3" width="16" style="333" hidden="1" customWidth="1" outlineLevel="1"/>
    <col min="4" max="4" width="7.7109375" style="333" hidden="1" customWidth="1" outlineLevel="1"/>
    <col min="5" max="5" width="5.5703125" style="333" hidden="1" customWidth="1" outlineLevel="1"/>
    <col min="6" max="6" width="41.42578125" style="333" customWidth="1" collapsed="1"/>
    <col min="7" max="7" width="60.42578125" style="333" customWidth="1"/>
    <col min="8" max="8" width="7.140625" style="333" customWidth="1"/>
    <col min="9" max="9" width="14.7109375" style="132" customWidth="1"/>
    <col min="10" max="10" width="13.5703125" style="133" customWidth="1"/>
    <col min="11" max="11" width="13.7109375" style="133" customWidth="1"/>
    <col min="12" max="12" width="12.42578125" style="133" customWidth="1"/>
    <col min="13" max="13" width="14.85546875" style="133" customWidth="1"/>
    <col min="14" max="16" width="13.140625" style="133" customWidth="1"/>
    <col min="17" max="17" width="14.85546875" style="133" customWidth="1"/>
    <col min="18" max="18" width="14.42578125" style="133" customWidth="1"/>
    <col min="19" max="19" width="16.28515625" style="333" hidden="1" customWidth="1"/>
    <col min="20" max="16384" width="9.140625" style="333"/>
  </cols>
  <sheetData>
    <row r="1" spans="1:20" ht="18" x14ac:dyDescent="0.25">
      <c r="A1" s="112" t="s">
        <v>44</v>
      </c>
      <c r="B1" s="118"/>
      <c r="C1" s="118"/>
      <c r="D1" s="118"/>
      <c r="E1" s="118"/>
      <c r="F1" s="119"/>
      <c r="G1" s="122"/>
      <c r="H1" s="118"/>
      <c r="K1" s="134"/>
      <c r="L1" s="134"/>
      <c r="N1" s="134"/>
      <c r="O1" s="134"/>
      <c r="P1" s="134"/>
      <c r="Q1" s="134"/>
      <c r="R1" s="134"/>
      <c r="S1" s="118"/>
      <c r="T1" s="356"/>
    </row>
    <row r="2" spans="1:20" ht="15.75" x14ac:dyDescent="0.25">
      <c r="A2" s="114" t="s">
        <v>6</v>
      </c>
      <c r="B2" s="114"/>
      <c r="C2" s="114"/>
      <c r="D2" s="114"/>
      <c r="F2" s="114" t="s">
        <v>63</v>
      </c>
      <c r="G2" s="123"/>
      <c r="H2" s="117"/>
      <c r="I2" s="132" t="s">
        <v>103</v>
      </c>
      <c r="K2" s="135"/>
      <c r="L2" s="135"/>
      <c r="N2" s="135"/>
      <c r="O2" s="135"/>
      <c r="P2" s="135"/>
      <c r="Q2" s="135"/>
      <c r="R2" s="135"/>
      <c r="S2" s="114"/>
      <c r="T2" s="356"/>
    </row>
    <row r="3" spans="1:20" ht="12" customHeight="1" x14ac:dyDescent="0.2">
      <c r="A3" s="114"/>
      <c r="B3" s="114"/>
      <c r="C3" s="114"/>
      <c r="D3" s="114"/>
      <c r="F3" s="114" t="s">
        <v>9</v>
      </c>
      <c r="G3" s="123"/>
      <c r="H3" s="114"/>
      <c r="K3" s="135"/>
      <c r="L3" s="135"/>
      <c r="N3" s="135"/>
      <c r="O3" s="135"/>
      <c r="P3" s="135"/>
      <c r="Q3" s="135"/>
      <c r="R3" s="135"/>
      <c r="S3" s="114"/>
      <c r="T3" s="356"/>
    </row>
    <row r="4" spans="1:20" ht="12" customHeight="1" x14ac:dyDescent="0.2">
      <c r="A4" s="114"/>
      <c r="B4" s="114"/>
      <c r="C4" s="114"/>
      <c r="D4" s="114"/>
      <c r="E4" s="114"/>
      <c r="F4" s="114"/>
      <c r="G4" s="123"/>
      <c r="H4" s="114"/>
      <c r="K4" s="135"/>
      <c r="L4" s="135"/>
      <c r="N4" s="135"/>
      <c r="O4" s="135"/>
      <c r="P4" s="135"/>
      <c r="Q4" s="135"/>
      <c r="R4" s="135"/>
      <c r="S4" s="114"/>
      <c r="T4" s="356"/>
    </row>
    <row r="5" spans="1:20" ht="12" customHeight="1" x14ac:dyDescent="0.2">
      <c r="A5" s="114"/>
      <c r="B5" s="114"/>
      <c r="C5" s="114"/>
      <c r="D5" s="114"/>
      <c r="E5" s="114"/>
      <c r="F5" s="114"/>
      <c r="G5" s="123"/>
      <c r="H5" s="114"/>
      <c r="K5" s="135"/>
      <c r="L5" s="135"/>
      <c r="N5" s="135"/>
      <c r="O5" s="135"/>
      <c r="P5" s="135"/>
      <c r="Q5" s="135"/>
      <c r="R5" s="135"/>
      <c r="S5" s="114"/>
      <c r="T5" s="356"/>
    </row>
    <row r="6" spans="1:20" ht="17.25" customHeight="1" thickBot="1" x14ac:dyDescent="0.25">
      <c r="A6" s="114"/>
      <c r="B6" s="114"/>
      <c r="C6" s="114"/>
      <c r="D6" s="114"/>
      <c r="E6" s="114"/>
      <c r="F6" s="114"/>
      <c r="G6" s="123"/>
      <c r="H6" s="114"/>
      <c r="K6" s="135"/>
      <c r="L6" s="135"/>
      <c r="N6" s="135"/>
      <c r="O6" s="135"/>
      <c r="P6" s="135"/>
      <c r="Q6" s="135"/>
      <c r="R6" s="135" t="s">
        <v>26</v>
      </c>
      <c r="S6" s="114"/>
      <c r="T6" s="356"/>
    </row>
    <row r="7" spans="1:20" ht="24" customHeight="1" thickBot="1" x14ac:dyDescent="0.25">
      <c r="A7" s="334" t="s">
        <v>110</v>
      </c>
      <c r="B7" s="197"/>
      <c r="C7" s="197"/>
      <c r="D7" s="197"/>
      <c r="E7" s="197"/>
      <c r="F7" s="197"/>
      <c r="G7" s="197"/>
      <c r="H7" s="197"/>
      <c r="I7" s="16"/>
      <c r="J7" s="40"/>
      <c r="K7" s="40"/>
      <c r="L7" s="40"/>
      <c r="M7" s="40"/>
      <c r="N7" s="40"/>
      <c r="O7" s="40"/>
      <c r="P7" s="40"/>
      <c r="Q7" s="40"/>
      <c r="R7" s="41"/>
    </row>
    <row r="8" spans="1:20" ht="24" hidden="1" customHeight="1" x14ac:dyDescent="0.2">
      <c r="A8" s="222" t="s">
        <v>33</v>
      </c>
      <c r="B8" s="128"/>
      <c r="C8" s="128"/>
      <c r="D8" s="128"/>
      <c r="E8" s="128"/>
      <c r="F8" s="128"/>
      <c r="G8" s="128"/>
      <c r="H8" s="128"/>
      <c r="I8" s="136"/>
      <c r="J8" s="137"/>
      <c r="K8" s="137"/>
      <c r="L8" s="137"/>
      <c r="M8" s="137"/>
      <c r="N8" s="137"/>
      <c r="O8" s="137"/>
      <c r="P8" s="137"/>
      <c r="Q8" s="137"/>
      <c r="R8" s="246"/>
    </row>
    <row r="9" spans="1:20" ht="25.5" customHeight="1" thickBot="1" x14ac:dyDescent="0.25">
      <c r="A9" s="520" t="s">
        <v>43</v>
      </c>
      <c r="B9" s="520" t="s">
        <v>55</v>
      </c>
      <c r="C9" s="505" t="s">
        <v>4</v>
      </c>
      <c r="D9" s="505" t="s">
        <v>3</v>
      </c>
      <c r="E9" s="505" t="s">
        <v>5</v>
      </c>
      <c r="F9" s="471" t="s">
        <v>13</v>
      </c>
      <c r="G9" s="517" t="s">
        <v>14</v>
      </c>
      <c r="H9" s="509" t="s">
        <v>15</v>
      </c>
      <c r="I9" s="518" t="s">
        <v>16</v>
      </c>
      <c r="J9" s="518" t="s">
        <v>17</v>
      </c>
      <c r="K9" s="518" t="s">
        <v>18</v>
      </c>
      <c r="L9" s="473" t="s">
        <v>89</v>
      </c>
      <c r="M9" s="511" t="s">
        <v>90</v>
      </c>
      <c r="N9" s="511"/>
      <c r="O9" s="511"/>
      <c r="P9" s="511"/>
      <c r="Q9" s="511"/>
      <c r="R9" s="473" t="s">
        <v>91</v>
      </c>
      <c r="S9" s="512" t="s">
        <v>101</v>
      </c>
    </row>
    <row r="10" spans="1:20" ht="58.5" customHeight="1" thickBot="1" x14ac:dyDescent="0.25">
      <c r="A10" s="520"/>
      <c r="B10" s="520"/>
      <c r="C10" s="506"/>
      <c r="D10" s="506"/>
      <c r="E10" s="506"/>
      <c r="F10" s="471"/>
      <c r="G10" s="517"/>
      <c r="H10" s="510"/>
      <c r="I10" s="519"/>
      <c r="J10" s="519"/>
      <c r="K10" s="519"/>
      <c r="L10" s="473"/>
      <c r="M10" s="357" t="s">
        <v>27</v>
      </c>
      <c r="N10" s="357" t="s">
        <v>53</v>
      </c>
      <c r="O10" s="357" t="s">
        <v>79</v>
      </c>
      <c r="P10" s="357" t="s">
        <v>80</v>
      </c>
      <c r="Q10" s="357" t="s">
        <v>54</v>
      </c>
      <c r="R10" s="473"/>
      <c r="S10" s="513"/>
    </row>
    <row r="11" spans="1:20" ht="90.6" customHeight="1" x14ac:dyDescent="0.2">
      <c r="A11" s="61">
        <v>1</v>
      </c>
      <c r="B11" s="62"/>
      <c r="C11" s="182"/>
      <c r="D11" s="62"/>
      <c r="E11" s="62"/>
      <c r="F11" s="327"/>
      <c r="G11" s="358"/>
      <c r="H11" s="62"/>
      <c r="I11" s="62"/>
      <c r="J11" s="359"/>
      <c r="K11" s="360"/>
      <c r="L11" s="361"/>
      <c r="M11" s="156">
        <f t="shared" ref="M11:M13" si="0">N11+Q11+O11+P11</f>
        <v>0</v>
      </c>
      <c r="N11" s="362"/>
      <c r="O11" s="363"/>
      <c r="P11" s="364"/>
      <c r="Q11" s="365"/>
      <c r="R11" s="366">
        <v>0</v>
      </c>
      <c r="S11" s="169" t="s">
        <v>102</v>
      </c>
    </row>
    <row r="12" spans="1:20" ht="84.95" customHeight="1" x14ac:dyDescent="0.2">
      <c r="A12" s="367">
        <v>2</v>
      </c>
      <c r="B12" s="368"/>
      <c r="C12" s="160"/>
      <c r="D12" s="368"/>
      <c r="E12" s="368"/>
      <c r="F12" s="369"/>
      <c r="G12" s="370"/>
      <c r="H12" s="62"/>
      <c r="I12" s="62"/>
      <c r="J12" s="371"/>
      <c r="K12" s="372"/>
      <c r="L12" s="373"/>
      <c r="M12" s="156">
        <f t="shared" si="0"/>
        <v>0</v>
      </c>
      <c r="N12" s="374"/>
      <c r="O12" s="375"/>
      <c r="P12" s="376"/>
      <c r="Q12" s="377"/>
      <c r="R12" s="366">
        <v>0</v>
      </c>
      <c r="S12" s="170" t="s">
        <v>102</v>
      </c>
    </row>
    <row r="13" spans="1:20" ht="70.5" customHeight="1" thickBot="1" x14ac:dyDescent="0.25">
      <c r="A13" s="378">
        <v>3</v>
      </c>
      <c r="B13" s="379"/>
      <c r="C13" s="380"/>
      <c r="D13" s="379"/>
      <c r="E13" s="379"/>
      <c r="F13" s="381"/>
      <c r="G13" s="382"/>
      <c r="H13" s="62"/>
      <c r="I13" s="62"/>
      <c r="J13" s="383"/>
      <c r="K13" s="384"/>
      <c r="L13" s="385"/>
      <c r="M13" s="97">
        <f t="shared" si="0"/>
        <v>0</v>
      </c>
      <c r="N13" s="386"/>
      <c r="O13" s="387"/>
      <c r="P13" s="388"/>
      <c r="Q13" s="389"/>
      <c r="R13" s="390">
        <f t="shared" ref="R13" si="1">J13-L13-M13</f>
        <v>0</v>
      </c>
      <c r="S13" s="171" t="s">
        <v>102</v>
      </c>
    </row>
    <row r="14" spans="1:20" ht="18.75" thickBot="1" x14ac:dyDescent="0.25">
      <c r="A14" s="514" t="s">
        <v>104</v>
      </c>
      <c r="B14" s="515"/>
      <c r="C14" s="515"/>
      <c r="D14" s="515"/>
      <c r="E14" s="515"/>
      <c r="F14" s="515"/>
      <c r="G14" s="516"/>
      <c r="H14" s="391"/>
      <c r="I14" s="392"/>
      <c r="J14" s="64">
        <f>SUM(J11:J13)</f>
        <v>0</v>
      </c>
      <c r="K14" s="64"/>
      <c r="L14" s="393">
        <f t="shared" ref="L14:R14" si="2">SUM(L11:L13)</f>
        <v>0</v>
      </c>
      <c r="M14" s="394">
        <f t="shared" si="2"/>
        <v>0</v>
      </c>
      <c r="N14" s="395">
        <f t="shared" si="2"/>
        <v>0</v>
      </c>
      <c r="O14" s="64">
        <f t="shared" si="2"/>
        <v>0</v>
      </c>
      <c r="P14" s="64">
        <f t="shared" si="2"/>
        <v>0</v>
      </c>
      <c r="Q14" s="396">
        <f t="shared" si="2"/>
        <v>0</v>
      </c>
      <c r="R14" s="397">
        <f t="shared" si="2"/>
        <v>0</v>
      </c>
    </row>
    <row r="15" spans="1:20" x14ac:dyDescent="0.2">
      <c r="A15" s="139"/>
      <c r="B15" s="132"/>
      <c r="C15" s="132"/>
      <c r="D15" s="132"/>
      <c r="E15" s="132"/>
      <c r="F15" s="132"/>
      <c r="G15" s="398"/>
      <c r="H15" s="140"/>
      <c r="I15" s="141"/>
      <c r="J15" s="142"/>
      <c r="K15" s="143"/>
      <c r="L15" s="399"/>
      <c r="N15" s="399"/>
      <c r="O15" s="399"/>
      <c r="P15" s="399"/>
      <c r="S15" s="42"/>
    </row>
    <row r="16" spans="1:20" x14ac:dyDescent="0.2">
      <c r="A16" s="144"/>
      <c r="B16" s="144"/>
      <c r="C16" s="144"/>
      <c r="D16" s="144"/>
      <c r="E16" s="144"/>
      <c r="F16" s="144"/>
      <c r="G16" s="145"/>
      <c r="H16" s="131"/>
      <c r="I16" s="144"/>
      <c r="J16" s="142"/>
      <c r="K16" s="143"/>
    </row>
    <row r="17" spans="1:18" x14ac:dyDescent="0.2">
      <c r="A17" s="132"/>
      <c r="B17" s="132"/>
      <c r="C17" s="132"/>
      <c r="D17" s="132"/>
      <c r="E17" s="132"/>
      <c r="F17" s="139"/>
      <c r="G17" s="132"/>
      <c r="H17" s="129"/>
      <c r="I17" s="146"/>
      <c r="J17" s="142"/>
      <c r="K17" s="143"/>
      <c r="L17" s="143"/>
    </row>
    <row r="18" spans="1:18" x14ac:dyDescent="0.2">
      <c r="A18" s="132"/>
      <c r="B18" s="132"/>
      <c r="C18" s="132"/>
      <c r="D18" s="132"/>
      <c r="E18" s="132"/>
      <c r="F18" s="147"/>
      <c r="G18" s="132"/>
      <c r="H18" s="130"/>
      <c r="I18" s="141"/>
      <c r="J18" s="142"/>
      <c r="K18" s="143"/>
      <c r="L18" s="143"/>
    </row>
    <row r="19" spans="1:18" x14ac:dyDescent="0.2">
      <c r="A19" s="132"/>
      <c r="B19" s="132"/>
      <c r="C19" s="132"/>
      <c r="D19" s="132"/>
      <c r="E19" s="132"/>
      <c r="F19" s="147"/>
      <c r="G19" s="132"/>
      <c r="H19" s="130"/>
      <c r="I19" s="141"/>
      <c r="J19" s="142"/>
      <c r="K19" s="143"/>
      <c r="L19" s="143"/>
    </row>
    <row r="20" spans="1:18" x14ac:dyDescent="0.2">
      <c r="A20" s="132"/>
      <c r="B20" s="132"/>
      <c r="C20" s="132"/>
      <c r="D20" s="132"/>
      <c r="E20" s="132"/>
      <c r="F20" s="132"/>
      <c r="G20" s="132"/>
      <c r="H20" s="400"/>
      <c r="I20" s="148"/>
      <c r="J20" s="149"/>
    </row>
    <row r="21" spans="1:18" x14ac:dyDescent="0.2">
      <c r="A21" s="132"/>
      <c r="B21" s="132"/>
      <c r="C21" s="132"/>
      <c r="D21" s="132"/>
      <c r="E21" s="132"/>
      <c r="F21" s="132"/>
      <c r="G21" s="132"/>
      <c r="H21" s="400"/>
      <c r="I21" s="148"/>
      <c r="J21" s="149"/>
    </row>
    <row r="22" spans="1:18" x14ac:dyDescent="0.2">
      <c r="A22" s="132"/>
      <c r="B22" s="132"/>
      <c r="C22" s="132"/>
      <c r="D22" s="132"/>
      <c r="E22" s="132"/>
      <c r="F22" s="132"/>
      <c r="G22" s="132"/>
      <c r="H22" s="400"/>
      <c r="I22" s="148"/>
      <c r="J22" s="149"/>
    </row>
    <row r="23" spans="1:18" x14ac:dyDescent="0.2">
      <c r="A23" s="132"/>
      <c r="B23" s="132"/>
      <c r="C23" s="132"/>
      <c r="D23" s="132"/>
      <c r="E23" s="132"/>
      <c r="F23" s="132"/>
      <c r="G23" s="132"/>
      <c r="I23" s="148"/>
      <c r="J23" s="149"/>
    </row>
    <row r="24" spans="1:18" x14ac:dyDescent="0.2">
      <c r="A24" s="132"/>
      <c r="B24" s="132"/>
      <c r="C24" s="132"/>
      <c r="D24" s="132"/>
      <c r="E24" s="132"/>
      <c r="F24" s="132"/>
      <c r="G24" s="132"/>
      <c r="I24" s="148"/>
      <c r="J24" s="149"/>
      <c r="K24" s="333"/>
      <c r="L24" s="333"/>
      <c r="M24" s="333"/>
      <c r="N24" s="333"/>
      <c r="O24" s="333"/>
      <c r="P24" s="333"/>
      <c r="Q24" s="333"/>
      <c r="R24" s="333"/>
    </row>
    <row r="25" spans="1:18" x14ac:dyDescent="0.2">
      <c r="A25" s="132"/>
      <c r="B25" s="132"/>
      <c r="C25" s="132"/>
      <c r="D25" s="132"/>
      <c r="E25" s="132"/>
      <c r="F25" s="132"/>
      <c r="G25" s="132"/>
      <c r="I25" s="148"/>
      <c r="J25" s="149"/>
      <c r="K25" s="333"/>
      <c r="L25" s="333"/>
      <c r="M25" s="333"/>
      <c r="N25" s="333"/>
      <c r="O25" s="333"/>
      <c r="P25" s="333"/>
      <c r="Q25" s="333"/>
      <c r="R25" s="333"/>
    </row>
    <row r="26" spans="1:18" x14ac:dyDescent="0.2">
      <c r="A26" s="132"/>
      <c r="B26" s="132"/>
      <c r="C26" s="132"/>
      <c r="D26" s="132"/>
      <c r="E26" s="132"/>
      <c r="F26" s="132"/>
      <c r="G26" s="132"/>
      <c r="I26" s="148"/>
      <c r="J26" s="149"/>
      <c r="K26" s="333"/>
      <c r="L26" s="333"/>
      <c r="M26" s="333"/>
      <c r="N26" s="333"/>
      <c r="O26" s="333"/>
      <c r="P26" s="333"/>
      <c r="Q26" s="333"/>
      <c r="R26" s="333"/>
    </row>
    <row r="27" spans="1:18" x14ac:dyDescent="0.2">
      <c r="A27" s="132"/>
      <c r="B27" s="132"/>
      <c r="C27" s="132"/>
      <c r="D27" s="132"/>
      <c r="E27" s="132"/>
      <c r="F27" s="132"/>
      <c r="G27" s="132"/>
      <c r="I27" s="148"/>
      <c r="J27" s="149"/>
      <c r="K27" s="333"/>
      <c r="L27" s="333"/>
      <c r="M27" s="333"/>
      <c r="N27" s="333"/>
      <c r="O27" s="333"/>
      <c r="P27" s="333"/>
      <c r="Q27" s="333"/>
      <c r="R27" s="333"/>
    </row>
    <row r="28" spans="1:18" x14ac:dyDescent="0.2">
      <c r="A28" s="132"/>
      <c r="B28" s="132"/>
      <c r="C28" s="132"/>
      <c r="D28" s="132"/>
      <c r="E28" s="132"/>
      <c r="F28" s="132"/>
      <c r="G28" s="132"/>
      <c r="I28" s="148"/>
      <c r="J28" s="149"/>
      <c r="K28" s="333"/>
      <c r="L28" s="333"/>
      <c r="M28" s="333"/>
      <c r="N28" s="333"/>
      <c r="O28" s="333"/>
      <c r="P28" s="333"/>
      <c r="Q28" s="333"/>
      <c r="R28" s="333"/>
    </row>
    <row r="29" spans="1:18" x14ac:dyDescent="0.2">
      <c r="A29" s="132"/>
      <c r="B29" s="132"/>
      <c r="C29" s="132"/>
      <c r="D29" s="132"/>
      <c r="E29" s="132"/>
      <c r="F29" s="132"/>
      <c r="G29" s="132"/>
      <c r="I29" s="148"/>
      <c r="J29" s="149"/>
      <c r="K29" s="333"/>
      <c r="L29" s="333"/>
      <c r="M29" s="333"/>
      <c r="N29" s="333"/>
      <c r="O29" s="333"/>
      <c r="P29" s="333"/>
      <c r="Q29" s="333"/>
      <c r="R29" s="333"/>
    </row>
    <row r="30" spans="1:18" x14ac:dyDescent="0.2">
      <c r="A30" s="132"/>
      <c r="B30" s="132"/>
      <c r="C30" s="132"/>
      <c r="D30" s="132"/>
      <c r="E30" s="132"/>
      <c r="F30" s="132"/>
      <c r="G30" s="132"/>
      <c r="I30" s="148"/>
      <c r="J30" s="149"/>
      <c r="K30" s="333"/>
      <c r="L30" s="333"/>
      <c r="M30" s="333"/>
      <c r="N30" s="333"/>
      <c r="O30" s="333"/>
      <c r="P30" s="333"/>
      <c r="Q30" s="333"/>
      <c r="R30" s="333"/>
    </row>
    <row r="31" spans="1:18" x14ac:dyDescent="0.2">
      <c r="A31" s="132"/>
      <c r="B31" s="132"/>
      <c r="C31" s="132"/>
      <c r="D31" s="132"/>
      <c r="E31" s="132"/>
      <c r="F31" s="132"/>
      <c r="G31" s="132"/>
      <c r="I31" s="148"/>
      <c r="J31" s="149"/>
      <c r="K31" s="333"/>
      <c r="L31" s="333"/>
      <c r="M31" s="333"/>
      <c r="N31" s="333"/>
      <c r="O31" s="333"/>
      <c r="P31" s="333"/>
      <c r="Q31" s="333"/>
      <c r="R31" s="333"/>
    </row>
    <row r="32" spans="1:18" x14ac:dyDescent="0.2">
      <c r="A32" s="132"/>
      <c r="B32" s="132"/>
      <c r="C32" s="132"/>
      <c r="D32" s="132"/>
      <c r="E32" s="132"/>
      <c r="F32" s="132"/>
      <c r="G32" s="132"/>
      <c r="I32" s="148"/>
      <c r="J32" s="149"/>
      <c r="K32" s="333"/>
      <c r="L32" s="333"/>
      <c r="M32" s="333"/>
      <c r="N32" s="333"/>
      <c r="O32" s="333"/>
      <c r="P32" s="333"/>
      <c r="Q32" s="333"/>
      <c r="R32" s="333"/>
    </row>
    <row r="33" spans="1:18" x14ac:dyDescent="0.2">
      <c r="A33" s="132"/>
      <c r="B33" s="132"/>
      <c r="C33" s="132"/>
      <c r="D33" s="132"/>
      <c r="E33" s="132"/>
      <c r="F33" s="132"/>
      <c r="G33" s="132"/>
      <c r="I33" s="148"/>
      <c r="J33" s="149"/>
      <c r="K33" s="333"/>
      <c r="L33" s="333"/>
      <c r="M33" s="333"/>
      <c r="N33" s="333"/>
      <c r="O33" s="333"/>
      <c r="P33" s="333"/>
      <c r="Q33" s="333"/>
      <c r="R33" s="333"/>
    </row>
    <row r="34" spans="1:18" x14ac:dyDescent="0.2">
      <c r="A34" s="132"/>
      <c r="B34" s="132"/>
      <c r="C34" s="132"/>
      <c r="D34" s="132"/>
      <c r="E34" s="132"/>
      <c r="F34" s="132"/>
      <c r="G34" s="132"/>
      <c r="I34" s="148"/>
      <c r="J34" s="149"/>
      <c r="K34" s="333"/>
      <c r="L34" s="333"/>
      <c r="M34" s="333"/>
      <c r="N34" s="333"/>
      <c r="O34" s="333"/>
      <c r="P34" s="333"/>
      <c r="Q34" s="333"/>
      <c r="R34" s="333"/>
    </row>
    <row r="35" spans="1:18" x14ac:dyDescent="0.2">
      <c r="A35" s="132"/>
      <c r="B35" s="132"/>
      <c r="C35" s="132"/>
      <c r="D35" s="132"/>
      <c r="E35" s="132"/>
      <c r="F35" s="132"/>
      <c r="G35" s="132"/>
      <c r="I35" s="148"/>
      <c r="J35" s="149"/>
      <c r="K35" s="333"/>
      <c r="L35" s="333"/>
      <c r="M35" s="333"/>
      <c r="N35" s="333"/>
      <c r="O35" s="333"/>
      <c r="P35" s="333"/>
      <c r="Q35" s="333"/>
      <c r="R35" s="333"/>
    </row>
    <row r="36" spans="1:18" x14ac:dyDescent="0.2">
      <c r="A36" s="132"/>
      <c r="B36" s="132"/>
      <c r="C36" s="132"/>
      <c r="D36" s="132"/>
      <c r="E36" s="132"/>
      <c r="F36" s="132"/>
      <c r="G36" s="132"/>
      <c r="I36" s="148"/>
      <c r="J36" s="149"/>
      <c r="K36" s="333"/>
      <c r="L36" s="333"/>
      <c r="M36" s="333"/>
      <c r="N36" s="333"/>
      <c r="O36" s="333"/>
      <c r="P36" s="333"/>
      <c r="Q36" s="333"/>
      <c r="R36" s="333"/>
    </row>
    <row r="37" spans="1:18" x14ac:dyDescent="0.2">
      <c r="A37" s="132"/>
      <c r="B37" s="132"/>
      <c r="C37" s="132"/>
      <c r="D37" s="132"/>
      <c r="E37" s="132"/>
      <c r="F37" s="132"/>
      <c r="G37" s="132"/>
      <c r="I37" s="148"/>
      <c r="J37" s="149"/>
      <c r="K37" s="333"/>
      <c r="L37" s="333"/>
      <c r="M37" s="333"/>
      <c r="N37" s="333"/>
      <c r="O37" s="333"/>
      <c r="P37" s="333"/>
      <c r="Q37" s="333"/>
      <c r="R37" s="333"/>
    </row>
    <row r="38" spans="1:18" x14ac:dyDescent="0.2">
      <c r="A38" s="132"/>
      <c r="B38" s="132"/>
      <c r="C38" s="132"/>
      <c r="D38" s="132"/>
      <c r="E38" s="132"/>
      <c r="F38" s="132"/>
      <c r="G38" s="132"/>
      <c r="I38" s="148"/>
      <c r="J38" s="149"/>
      <c r="K38" s="333"/>
      <c r="L38" s="333"/>
      <c r="M38" s="333"/>
      <c r="N38" s="333"/>
      <c r="O38" s="333"/>
      <c r="P38" s="333"/>
      <c r="Q38" s="333"/>
      <c r="R38" s="333"/>
    </row>
    <row r="39" spans="1:18" x14ac:dyDescent="0.2">
      <c r="A39" s="132"/>
      <c r="B39" s="132"/>
      <c r="C39" s="132"/>
      <c r="D39" s="132"/>
      <c r="E39" s="132"/>
      <c r="F39" s="132"/>
      <c r="G39" s="132"/>
      <c r="I39" s="148"/>
      <c r="J39" s="149"/>
      <c r="K39" s="333"/>
      <c r="L39" s="333"/>
      <c r="M39" s="333"/>
      <c r="N39" s="333"/>
      <c r="O39" s="333"/>
      <c r="P39" s="333"/>
      <c r="Q39" s="333"/>
      <c r="R39" s="333"/>
    </row>
    <row r="40" spans="1:18" x14ac:dyDescent="0.2">
      <c r="A40" s="132"/>
      <c r="B40" s="132"/>
      <c r="C40" s="132"/>
      <c r="D40" s="132"/>
      <c r="E40" s="132"/>
      <c r="F40" s="132"/>
      <c r="G40" s="132"/>
      <c r="J40" s="149"/>
      <c r="K40" s="333"/>
      <c r="L40" s="333"/>
      <c r="M40" s="333"/>
      <c r="N40" s="333"/>
      <c r="O40" s="333"/>
      <c r="P40" s="333"/>
      <c r="Q40" s="333"/>
      <c r="R40" s="333"/>
    </row>
    <row r="41" spans="1:18" x14ac:dyDescent="0.2">
      <c r="A41" s="132"/>
      <c r="B41" s="132"/>
      <c r="C41" s="132"/>
      <c r="D41" s="132"/>
      <c r="E41" s="132"/>
      <c r="F41" s="132"/>
      <c r="G41" s="132"/>
      <c r="J41" s="149"/>
      <c r="K41" s="333"/>
      <c r="L41" s="333"/>
      <c r="M41" s="333"/>
      <c r="N41" s="333"/>
      <c r="O41" s="333"/>
      <c r="P41" s="333"/>
      <c r="Q41" s="333"/>
      <c r="R41" s="333"/>
    </row>
    <row r="42" spans="1:18" x14ac:dyDescent="0.2">
      <c r="A42" s="132"/>
      <c r="B42" s="132"/>
      <c r="C42" s="132"/>
      <c r="D42" s="132"/>
      <c r="E42" s="132"/>
      <c r="F42" s="132"/>
      <c r="G42" s="132"/>
      <c r="J42" s="149"/>
      <c r="K42" s="333"/>
      <c r="L42" s="333"/>
      <c r="M42" s="333"/>
      <c r="N42" s="333"/>
      <c r="O42" s="333"/>
      <c r="P42" s="333"/>
      <c r="Q42" s="333"/>
      <c r="R42" s="333"/>
    </row>
    <row r="43" spans="1:18" x14ac:dyDescent="0.2">
      <c r="A43" s="132"/>
      <c r="B43" s="132"/>
      <c r="C43" s="132"/>
      <c r="D43" s="132"/>
      <c r="E43" s="132"/>
      <c r="F43" s="132"/>
      <c r="G43" s="132"/>
      <c r="J43" s="149"/>
      <c r="K43" s="333"/>
      <c r="L43" s="333"/>
      <c r="M43" s="333"/>
      <c r="N43" s="333"/>
      <c r="O43" s="333"/>
      <c r="P43" s="333"/>
      <c r="Q43" s="333"/>
      <c r="R43" s="333"/>
    </row>
    <row r="44" spans="1:18" x14ac:dyDescent="0.2">
      <c r="A44" s="132"/>
      <c r="B44" s="132"/>
      <c r="C44" s="132"/>
      <c r="D44" s="132"/>
      <c r="E44" s="132"/>
      <c r="F44" s="132"/>
      <c r="G44" s="132"/>
      <c r="J44" s="149"/>
      <c r="K44" s="333"/>
      <c r="L44" s="333"/>
      <c r="M44" s="333"/>
      <c r="N44" s="333"/>
      <c r="O44" s="333"/>
      <c r="P44" s="333"/>
      <c r="Q44" s="333"/>
      <c r="R44" s="333"/>
    </row>
    <row r="45" spans="1:18" x14ac:dyDescent="0.2">
      <c r="A45" s="132"/>
      <c r="B45" s="132"/>
      <c r="C45" s="132"/>
      <c r="D45" s="132"/>
      <c r="E45" s="132"/>
      <c r="F45" s="132"/>
      <c r="G45" s="132"/>
      <c r="J45" s="149"/>
      <c r="K45" s="333"/>
      <c r="L45" s="333"/>
      <c r="M45" s="333"/>
      <c r="N45" s="333"/>
      <c r="O45" s="333"/>
      <c r="P45" s="333"/>
      <c r="Q45" s="333"/>
      <c r="R45" s="333"/>
    </row>
    <row r="46" spans="1:18" x14ac:dyDescent="0.2">
      <c r="A46" s="132"/>
      <c r="B46" s="132"/>
      <c r="C46" s="132"/>
      <c r="D46" s="132"/>
      <c r="E46" s="132"/>
      <c r="F46" s="132"/>
      <c r="G46" s="132"/>
      <c r="J46" s="149"/>
      <c r="K46" s="333"/>
      <c r="L46" s="333"/>
      <c r="M46" s="333"/>
      <c r="N46" s="333"/>
      <c r="O46" s="333"/>
      <c r="P46" s="333"/>
      <c r="Q46" s="333"/>
      <c r="R46" s="333"/>
    </row>
    <row r="47" spans="1:18" x14ac:dyDescent="0.2">
      <c r="A47" s="132"/>
      <c r="B47" s="132"/>
      <c r="C47" s="132"/>
      <c r="D47" s="132"/>
      <c r="E47" s="132"/>
      <c r="F47" s="132"/>
      <c r="G47" s="132"/>
      <c r="J47" s="149"/>
      <c r="K47" s="333"/>
      <c r="L47" s="333"/>
      <c r="M47" s="333"/>
      <c r="N47" s="333"/>
      <c r="O47" s="333"/>
      <c r="P47" s="333"/>
      <c r="Q47" s="333"/>
      <c r="R47" s="333"/>
    </row>
    <row r="48" spans="1:18" x14ac:dyDescent="0.2">
      <c r="A48" s="132"/>
      <c r="B48" s="132"/>
      <c r="C48" s="132"/>
      <c r="D48" s="132"/>
      <c r="E48" s="132"/>
      <c r="F48" s="132"/>
      <c r="G48" s="132"/>
      <c r="J48" s="149"/>
      <c r="K48" s="333"/>
      <c r="L48" s="333"/>
      <c r="M48" s="333"/>
      <c r="N48" s="333"/>
      <c r="O48" s="333"/>
      <c r="P48" s="333"/>
      <c r="Q48" s="333"/>
      <c r="R48" s="333"/>
    </row>
    <row r="49" spans="1:18" x14ac:dyDescent="0.2">
      <c r="A49" s="132"/>
      <c r="B49" s="132"/>
      <c r="C49" s="132"/>
      <c r="D49" s="132"/>
      <c r="E49" s="132"/>
      <c r="F49" s="132"/>
      <c r="G49" s="132"/>
      <c r="J49" s="149"/>
      <c r="K49" s="333"/>
      <c r="L49" s="333"/>
      <c r="M49" s="333"/>
      <c r="N49" s="333"/>
      <c r="O49" s="333"/>
      <c r="P49" s="333"/>
      <c r="Q49" s="333"/>
      <c r="R49" s="333"/>
    </row>
    <row r="50" spans="1:18" x14ac:dyDescent="0.2">
      <c r="A50" s="132"/>
      <c r="B50" s="132"/>
      <c r="C50" s="132"/>
      <c r="D50" s="132"/>
      <c r="E50" s="132"/>
      <c r="F50" s="132"/>
      <c r="G50" s="132"/>
      <c r="J50" s="149"/>
      <c r="K50" s="333"/>
      <c r="L50" s="333"/>
      <c r="M50" s="333"/>
      <c r="N50" s="333"/>
      <c r="O50" s="333"/>
      <c r="P50" s="333"/>
      <c r="Q50" s="333"/>
      <c r="R50" s="333"/>
    </row>
    <row r="51" spans="1:18" x14ac:dyDescent="0.2">
      <c r="J51" s="149"/>
      <c r="K51" s="333"/>
      <c r="L51" s="333"/>
      <c r="M51" s="333"/>
      <c r="N51" s="333"/>
      <c r="O51" s="333"/>
      <c r="P51" s="333"/>
      <c r="Q51" s="333"/>
      <c r="R51" s="333"/>
    </row>
    <row r="52" spans="1:18" x14ac:dyDescent="0.2">
      <c r="J52" s="149"/>
      <c r="K52" s="333"/>
      <c r="L52" s="333"/>
      <c r="M52" s="333"/>
      <c r="N52" s="333"/>
      <c r="O52" s="333"/>
      <c r="P52" s="333"/>
      <c r="Q52" s="333"/>
      <c r="R52" s="333"/>
    </row>
    <row r="53" spans="1:18" x14ac:dyDescent="0.2">
      <c r="J53" s="149"/>
      <c r="K53" s="333"/>
      <c r="L53" s="333"/>
      <c r="M53" s="333"/>
      <c r="N53" s="333"/>
      <c r="O53" s="333"/>
      <c r="P53" s="333"/>
      <c r="Q53" s="333"/>
      <c r="R53" s="333"/>
    </row>
    <row r="54" spans="1:18" x14ac:dyDescent="0.2">
      <c r="J54" s="149"/>
      <c r="K54" s="333"/>
      <c r="L54" s="333"/>
      <c r="M54" s="333"/>
      <c r="N54" s="333"/>
      <c r="O54" s="333"/>
      <c r="P54" s="333"/>
      <c r="Q54" s="333"/>
      <c r="R54" s="333"/>
    </row>
    <row r="55" spans="1:18" x14ac:dyDescent="0.2">
      <c r="J55" s="149"/>
      <c r="K55" s="333"/>
      <c r="L55" s="333"/>
      <c r="M55" s="333"/>
      <c r="N55" s="333"/>
      <c r="O55" s="333"/>
      <c r="P55" s="333"/>
      <c r="Q55" s="333"/>
      <c r="R55" s="333"/>
    </row>
    <row r="56" spans="1:18" x14ac:dyDescent="0.2">
      <c r="I56" s="333"/>
      <c r="J56" s="149"/>
      <c r="K56" s="333"/>
      <c r="L56" s="333"/>
      <c r="M56" s="333"/>
      <c r="N56" s="333"/>
      <c r="O56" s="333"/>
      <c r="P56" s="333"/>
      <c r="Q56" s="333"/>
      <c r="R56" s="333"/>
    </row>
    <row r="57" spans="1:18" x14ac:dyDescent="0.2">
      <c r="I57" s="333"/>
      <c r="J57" s="149"/>
      <c r="K57" s="333"/>
      <c r="L57" s="333"/>
      <c r="M57" s="333"/>
      <c r="N57" s="333"/>
      <c r="O57" s="333"/>
      <c r="P57" s="333"/>
      <c r="Q57" s="333"/>
      <c r="R57" s="333"/>
    </row>
    <row r="58" spans="1:18" x14ac:dyDescent="0.2">
      <c r="I58" s="333"/>
      <c r="J58" s="149"/>
      <c r="K58" s="333"/>
      <c r="L58" s="333"/>
      <c r="M58" s="333"/>
      <c r="N58" s="333"/>
      <c r="O58" s="333"/>
      <c r="P58" s="333"/>
      <c r="Q58" s="333"/>
      <c r="R58" s="333"/>
    </row>
    <row r="59" spans="1:18" x14ac:dyDescent="0.2">
      <c r="I59" s="333"/>
      <c r="J59" s="149"/>
      <c r="K59" s="333"/>
      <c r="L59" s="333"/>
      <c r="M59" s="333"/>
      <c r="N59" s="333"/>
      <c r="O59" s="333"/>
      <c r="P59" s="333"/>
      <c r="Q59" s="333"/>
      <c r="R59" s="333"/>
    </row>
    <row r="60" spans="1:18" x14ac:dyDescent="0.2">
      <c r="I60" s="333"/>
      <c r="J60" s="149"/>
      <c r="K60" s="333"/>
      <c r="L60" s="333"/>
      <c r="M60" s="333"/>
      <c r="N60" s="333"/>
      <c r="O60" s="333"/>
      <c r="P60" s="333"/>
      <c r="Q60" s="333"/>
      <c r="R60" s="333"/>
    </row>
    <row r="61" spans="1:18" x14ac:dyDescent="0.2">
      <c r="I61" s="333"/>
      <c r="J61" s="149"/>
      <c r="K61" s="333"/>
      <c r="L61" s="333"/>
      <c r="M61" s="333"/>
      <c r="N61" s="333"/>
      <c r="O61" s="333"/>
      <c r="P61" s="333"/>
      <c r="Q61" s="333"/>
      <c r="R61" s="333"/>
    </row>
    <row r="62" spans="1:18" x14ac:dyDescent="0.2">
      <c r="I62" s="333"/>
      <c r="J62" s="149"/>
      <c r="K62" s="333"/>
      <c r="L62" s="333"/>
      <c r="M62" s="333"/>
      <c r="N62" s="333"/>
      <c r="O62" s="333"/>
      <c r="P62" s="333"/>
      <c r="Q62" s="333"/>
      <c r="R62" s="333"/>
    </row>
    <row r="63" spans="1:18" x14ac:dyDescent="0.2">
      <c r="I63" s="333"/>
      <c r="J63" s="149"/>
      <c r="K63" s="333"/>
      <c r="L63" s="333"/>
      <c r="M63" s="333"/>
      <c r="N63" s="333"/>
      <c r="O63" s="333"/>
      <c r="P63" s="333"/>
      <c r="Q63" s="333"/>
      <c r="R63" s="333"/>
    </row>
    <row r="64" spans="1:18" x14ac:dyDescent="0.2">
      <c r="I64" s="333"/>
      <c r="J64" s="149"/>
      <c r="K64" s="333"/>
      <c r="L64" s="333"/>
      <c r="M64" s="333"/>
      <c r="N64" s="333"/>
      <c r="O64" s="333"/>
      <c r="P64" s="333"/>
      <c r="Q64" s="333"/>
      <c r="R64" s="333"/>
    </row>
    <row r="65" spans="9:18" x14ac:dyDescent="0.2">
      <c r="I65" s="333"/>
      <c r="J65" s="149"/>
      <c r="K65" s="333"/>
      <c r="L65" s="333"/>
      <c r="M65" s="333"/>
      <c r="N65" s="333"/>
      <c r="O65" s="333"/>
      <c r="P65" s="333"/>
      <c r="Q65" s="333"/>
      <c r="R65" s="333"/>
    </row>
    <row r="66" spans="9:18" x14ac:dyDescent="0.2">
      <c r="I66" s="333"/>
      <c r="J66" s="149"/>
      <c r="K66" s="333"/>
      <c r="L66" s="333"/>
      <c r="M66" s="333"/>
      <c r="N66" s="333"/>
      <c r="O66" s="333"/>
      <c r="P66" s="333"/>
      <c r="Q66" s="333"/>
      <c r="R66" s="333"/>
    </row>
    <row r="67" spans="9:18" x14ac:dyDescent="0.2">
      <c r="I67" s="333"/>
      <c r="J67" s="149"/>
      <c r="K67" s="333"/>
      <c r="L67" s="333"/>
      <c r="M67" s="333"/>
      <c r="N67" s="333"/>
      <c r="O67" s="333"/>
      <c r="P67" s="333"/>
      <c r="Q67" s="333"/>
      <c r="R67" s="333"/>
    </row>
    <row r="68" spans="9:18" x14ac:dyDescent="0.2">
      <c r="I68" s="333"/>
      <c r="J68" s="149"/>
      <c r="K68" s="333"/>
      <c r="L68" s="333"/>
      <c r="M68" s="333"/>
      <c r="N68" s="333"/>
      <c r="O68" s="333"/>
      <c r="P68" s="333"/>
      <c r="Q68" s="333"/>
      <c r="R68" s="333"/>
    </row>
    <row r="69" spans="9:18" x14ac:dyDescent="0.2">
      <c r="I69" s="333"/>
      <c r="J69" s="149"/>
      <c r="K69" s="333"/>
      <c r="L69" s="333"/>
      <c r="M69" s="333"/>
      <c r="N69" s="333"/>
      <c r="O69" s="333"/>
      <c r="P69" s="333"/>
      <c r="Q69" s="333"/>
      <c r="R69" s="333"/>
    </row>
    <row r="70" spans="9:18" x14ac:dyDescent="0.2">
      <c r="I70" s="333"/>
      <c r="J70" s="149"/>
      <c r="K70" s="333"/>
      <c r="L70" s="333"/>
      <c r="M70" s="333"/>
      <c r="N70" s="333"/>
      <c r="O70" s="333"/>
      <c r="P70" s="333"/>
      <c r="Q70" s="333"/>
      <c r="R70" s="333"/>
    </row>
    <row r="71" spans="9:18" x14ac:dyDescent="0.2">
      <c r="I71" s="333"/>
      <c r="J71" s="149"/>
      <c r="K71" s="333"/>
      <c r="L71" s="333"/>
      <c r="M71" s="333"/>
      <c r="N71" s="333"/>
      <c r="O71" s="333"/>
      <c r="P71" s="333"/>
      <c r="Q71" s="333"/>
      <c r="R71" s="333"/>
    </row>
    <row r="72" spans="9:18" x14ac:dyDescent="0.2">
      <c r="I72" s="333"/>
      <c r="J72" s="149"/>
      <c r="K72" s="333"/>
      <c r="L72" s="333"/>
      <c r="M72" s="333"/>
      <c r="N72" s="333"/>
      <c r="O72" s="333"/>
      <c r="P72" s="333"/>
      <c r="Q72" s="333"/>
      <c r="R72" s="333"/>
    </row>
    <row r="73" spans="9:18" x14ac:dyDescent="0.2">
      <c r="I73" s="333"/>
      <c r="J73" s="149"/>
      <c r="K73" s="333"/>
      <c r="L73" s="333"/>
      <c r="M73" s="333"/>
      <c r="N73" s="333"/>
      <c r="O73" s="333"/>
      <c r="P73" s="333"/>
      <c r="Q73" s="333"/>
      <c r="R73" s="333"/>
    </row>
    <row r="74" spans="9:18" x14ac:dyDescent="0.2">
      <c r="I74" s="333"/>
      <c r="J74" s="149"/>
      <c r="K74" s="333"/>
      <c r="L74" s="333"/>
      <c r="M74" s="333"/>
      <c r="N74" s="333"/>
      <c r="O74" s="333"/>
      <c r="P74" s="333"/>
      <c r="Q74" s="333"/>
      <c r="R74" s="333"/>
    </row>
    <row r="75" spans="9:18" x14ac:dyDescent="0.2">
      <c r="I75" s="333"/>
      <c r="J75" s="149"/>
      <c r="K75" s="333"/>
      <c r="L75" s="333"/>
      <c r="M75" s="333"/>
      <c r="N75" s="333"/>
      <c r="O75" s="333"/>
      <c r="P75" s="333"/>
      <c r="Q75" s="333"/>
      <c r="R75" s="333"/>
    </row>
    <row r="76" spans="9:18" x14ac:dyDescent="0.2">
      <c r="I76" s="333"/>
      <c r="J76" s="149"/>
      <c r="K76" s="333"/>
      <c r="L76" s="333"/>
      <c r="M76" s="333"/>
      <c r="N76" s="333"/>
      <c r="O76" s="333"/>
      <c r="P76" s="333"/>
      <c r="Q76" s="333"/>
      <c r="R76" s="333"/>
    </row>
    <row r="77" spans="9:18" x14ac:dyDescent="0.2">
      <c r="I77" s="333"/>
      <c r="J77" s="149"/>
      <c r="K77" s="333"/>
      <c r="L77" s="333"/>
      <c r="M77" s="333"/>
      <c r="N77" s="333"/>
      <c r="O77" s="333"/>
      <c r="P77" s="333"/>
      <c r="Q77" s="333"/>
      <c r="R77" s="333"/>
    </row>
    <row r="78" spans="9:18" x14ac:dyDescent="0.2">
      <c r="I78" s="333"/>
      <c r="J78" s="149"/>
      <c r="K78" s="333"/>
      <c r="L78" s="333"/>
      <c r="M78" s="333"/>
      <c r="N78" s="333"/>
      <c r="O78" s="333"/>
      <c r="P78" s="333"/>
      <c r="Q78" s="333"/>
      <c r="R78" s="333"/>
    </row>
    <row r="79" spans="9:18" x14ac:dyDescent="0.2">
      <c r="I79" s="333"/>
      <c r="J79" s="149"/>
      <c r="K79" s="333"/>
      <c r="L79" s="333"/>
      <c r="M79" s="333"/>
      <c r="N79" s="333"/>
      <c r="O79" s="333"/>
      <c r="P79" s="333"/>
      <c r="Q79" s="333"/>
      <c r="R79" s="333"/>
    </row>
    <row r="80" spans="9:18" x14ac:dyDescent="0.2">
      <c r="I80" s="333"/>
      <c r="J80" s="149"/>
      <c r="K80" s="333"/>
      <c r="L80" s="333"/>
      <c r="M80" s="333"/>
      <c r="N80" s="333"/>
      <c r="O80" s="333"/>
      <c r="P80" s="333"/>
      <c r="Q80" s="333"/>
      <c r="R80" s="333"/>
    </row>
    <row r="81" spans="9:18" x14ac:dyDescent="0.2">
      <c r="I81" s="333"/>
      <c r="J81" s="149"/>
      <c r="K81" s="333"/>
      <c r="L81" s="333"/>
      <c r="M81" s="333"/>
      <c r="N81" s="333"/>
      <c r="O81" s="333"/>
      <c r="P81" s="333"/>
      <c r="Q81" s="333"/>
      <c r="R81" s="333"/>
    </row>
    <row r="82" spans="9:18" x14ac:dyDescent="0.2">
      <c r="I82" s="333"/>
      <c r="J82" s="149"/>
      <c r="K82" s="333"/>
      <c r="L82" s="333"/>
      <c r="M82" s="333"/>
      <c r="N82" s="333"/>
      <c r="O82" s="333"/>
      <c r="P82" s="333"/>
      <c r="Q82" s="333"/>
      <c r="R82" s="333"/>
    </row>
    <row r="83" spans="9:18" x14ac:dyDescent="0.2">
      <c r="I83" s="333"/>
      <c r="J83" s="149"/>
      <c r="K83" s="333"/>
      <c r="L83" s="333"/>
      <c r="M83" s="333"/>
      <c r="N83" s="333"/>
      <c r="O83" s="333"/>
      <c r="P83" s="333"/>
      <c r="Q83" s="333"/>
      <c r="R83" s="333"/>
    </row>
    <row r="84" spans="9:18" x14ac:dyDescent="0.2">
      <c r="I84" s="333"/>
      <c r="J84" s="149"/>
      <c r="K84" s="333"/>
      <c r="L84" s="333"/>
      <c r="M84" s="333"/>
      <c r="N84" s="333"/>
      <c r="O84" s="333"/>
      <c r="P84" s="333"/>
      <c r="Q84" s="333"/>
      <c r="R84" s="333"/>
    </row>
    <row r="85" spans="9:18" x14ac:dyDescent="0.2">
      <c r="I85" s="333"/>
      <c r="J85" s="149"/>
      <c r="K85" s="333"/>
      <c r="L85" s="333"/>
      <c r="M85" s="333"/>
      <c r="N85" s="333"/>
      <c r="O85" s="333"/>
      <c r="P85" s="333"/>
      <c r="Q85" s="333"/>
      <c r="R85" s="333"/>
    </row>
    <row r="86" spans="9:18" x14ac:dyDescent="0.2">
      <c r="I86" s="333"/>
      <c r="J86" s="149"/>
      <c r="K86" s="333"/>
      <c r="L86" s="333"/>
      <c r="M86" s="333"/>
      <c r="N86" s="333"/>
      <c r="O86" s="333"/>
      <c r="P86" s="333"/>
      <c r="Q86" s="333"/>
      <c r="R86" s="333"/>
    </row>
    <row r="87" spans="9:18" x14ac:dyDescent="0.2">
      <c r="I87" s="333"/>
      <c r="J87" s="149"/>
      <c r="K87" s="333"/>
      <c r="L87" s="333"/>
      <c r="M87" s="333"/>
      <c r="N87" s="333"/>
      <c r="O87" s="333"/>
      <c r="P87" s="333"/>
      <c r="Q87" s="333"/>
      <c r="R87" s="333"/>
    </row>
    <row r="88" spans="9:18" x14ac:dyDescent="0.2">
      <c r="I88" s="333"/>
      <c r="J88" s="149"/>
      <c r="K88" s="333"/>
      <c r="L88" s="333"/>
      <c r="M88" s="333"/>
      <c r="N88" s="333"/>
      <c r="O88" s="333"/>
      <c r="P88" s="333"/>
      <c r="Q88" s="333"/>
      <c r="R88" s="333"/>
    </row>
    <row r="89" spans="9:18" x14ac:dyDescent="0.2">
      <c r="I89" s="333"/>
      <c r="J89" s="149"/>
      <c r="K89" s="333"/>
      <c r="L89" s="333"/>
      <c r="M89" s="333"/>
      <c r="N89" s="333"/>
      <c r="O89" s="333"/>
      <c r="P89" s="333"/>
      <c r="Q89" s="333"/>
      <c r="R89" s="333"/>
    </row>
    <row r="90" spans="9:18" x14ac:dyDescent="0.2">
      <c r="I90" s="333"/>
      <c r="J90" s="149"/>
      <c r="K90" s="333"/>
      <c r="L90" s="333"/>
      <c r="M90" s="333"/>
      <c r="N90" s="333"/>
      <c r="O90" s="333"/>
      <c r="P90" s="333"/>
      <c r="Q90" s="333"/>
      <c r="R90" s="333"/>
    </row>
    <row r="91" spans="9:18" x14ac:dyDescent="0.2">
      <c r="I91" s="333"/>
      <c r="J91" s="149"/>
      <c r="K91" s="333"/>
      <c r="L91" s="333"/>
      <c r="M91" s="333"/>
      <c r="N91" s="333"/>
      <c r="O91" s="333"/>
      <c r="P91" s="333"/>
      <c r="Q91" s="333"/>
      <c r="R91" s="333"/>
    </row>
    <row r="92" spans="9:18" x14ac:dyDescent="0.2">
      <c r="I92" s="333"/>
      <c r="J92" s="149"/>
      <c r="K92" s="333"/>
      <c r="L92" s="333"/>
      <c r="M92" s="333"/>
      <c r="N92" s="333"/>
      <c r="O92" s="333"/>
      <c r="P92" s="333"/>
      <c r="Q92" s="333"/>
      <c r="R92" s="333"/>
    </row>
    <row r="93" spans="9:18" x14ac:dyDescent="0.2">
      <c r="I93" s="333"/>
      <c r="J93" s="149"/>
      <c r="K93" s="333"/>
      <c r="L93" s="333"/>
      <c r="M93" s="333"/>
      <c r="N93" s="333"/>
      <c r="O93" s="333"/>
      <c r="P93" s="333"/>
      <c r="Q93" s="333"/>
      <c r="R93" s="333"/>
    </row>
    <row r="94" spans="9:18" x14ac:dyDescent="0.2">
      <c r="I94" s="333"/>
      <c r="J94" s="149"/>
      <c r="K94" s="333"/>
      <c r="L94" s="333"/>
      <c r="M94" s="333"/>
      <c r="N94" s="333"/>
      <c r="O94" s="333"/>
      <c r="P94" s="333"/>
      <c r="Q94" s="333"/>
      <c r="R94" s="333"/>
    </row>
    <row r="95" spans="9:18" x14ac:dyDescent="0.2">
      <c r="I95" s="333"/>
      <c r="J95" s="149"/>
      <c r="K95" s="333"/>
      <c r="L95" s="333"/>
      <c r="M95" s="333"/>
      <c r="N95" s="333"/>
      <c r="O95" s="333"/>
      <c r="P95" s="333"/>
      <c r="Q95" s="333"/>
      <c r="R95" s="333"/>
    </row>
    <row r="96" spans="9:18" x14ac:dyDescent="0.2">
      <c r="I96" s="333"/>
      <c r="J96" s="149"/>
      <c r="K96" s="333"/>
      <c r="L96" s="333"/>
      <c r="M96" s="333"/>
      <c r="N96" s="333"/>
      <c r="O96" s="333"/>
      <c r="P96" s="333"/>
      <c r="Q96" s="333"/>
      <c r="R96" s="333"/>
    </row>
    <row r="97" spans="9:18" x14ac:dyDescent="0.2">
      <c r="I97" s="333"/>
      <c r="J97" s="149"/>
      <c r="K97" s="333"/>
      <c r="L97" s="333"/>
      <c r="M97" s="333"/>
      <c r="N97" s="333"/>
      <c r="O97" s="333"/>
      <c r="P97" s="333"/>
      <c r="Q97" s="333"/>
      <c r="R97" s="333"/>
    </row>
    <row r="98" spans="9:18" x14ac:dyDescent="0.2">
      <c r="I98" s="333"/>
      <c r="J98" s="149"/>
      <c r="K98" s="333"/>
      <c r="L98" s="333"/>
      <c r="M98" s="333"/>
      <c r="N98" s="333"/>
      <c r="O98" s="333"/>
      <c r="P98" s="333"/>
      <c r="Q98" s="333"/>
      <c r="R98" s="333"/>
    </row>
    <row r="99" spans="9:18" x14ac:dyDescent="0.2">
      <c r="I99" s="333"/>
      <c r="J99" s="149"/>
      <c r="K99" s="333"/>
      <c r="L99" s="333"/>
      <c r="M99" s="333"/>
      <c r="N99" s="333"/>
      <c r="O99" s="333"/>
      <c r="P99" s="333"/>
      <c r="Q99" s="333"/>
      <c r="R99" s="333"/>
    </row>
    <row r="100" spans="9:18" x14ac:dyDescent="0.2">
      <c r="I100" s="333"/>
      <c r="J100" s="149"/>
      <c r="K100" s="333"/>
      <c r="L100" s="333"/>
      <c r="M100" s="333"/>
      <c r="N100" s="333"/>
      <c r="O100" s="333"/>
      <c r="P100" s="333"/>
      <c r="Q100" s="333"/>
      <c r="R100" s="333"/>
    </row>
    <row r="101" spans="9:18" x14ac:dyDescent="0.2">
      <c r="I101" s="333"/>
      <c r="J101" s="149"/>
      <c r="K101" s="333"/>
      <c r="L101" s="333"/>
      <c r="M101" s="333"/>
      <c r="N101" s="333"/>
      <c r="O101" s="333"/>
      <c r="P101" s="333"/>
      <c r="Q101" s="333"/>
      <c r="R101" s="333"/>
    </row>
    <row r="102" spans="9:18" x14ac:dyDescent="0.2">
      <c r="I102" s="333"/>
      <c r="J102" s="149"/>
      <c r="K102" s="333"/>
      <c r="L102" s="333"/>
      <c r="M102" s="333"/>
      <c r="N102" s="333"/>
      <c r="O102" s="333"/>
      <c r="P102" s="333"/>
      <c r="Q102" s="333"/>
      <c r="R102" s="333"/>
    </row>
  </sheetData>
  <mergeCells count="16">
    <mergeCell ref="M9:Q9"/>
    <mergeCell ref="R9:R10"/>
    <mergeCell ref="S9:S10"/>
    <mergeCell ref="A14:G14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</mergeCells>
  <pageMargins left="0.7" right="0.7" top="0.78740157499999996" bottom="0.78740157499999996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T110"/>
  <sheetViews>
    <sheetView zoomScale="70" zoomScaleNormal="70" workbookViewId="0">
      <selection activeCell="R47" sqref="R47"/>
    </sheetView>
  </sheetViews>
  <sheetFormatPr defaultColWidth="9.140625" defaultRowHeight="12.75" outlineLevelCol="1" x14ac:dyDescent="0.2"/>
  <cols>
    <col min="1" max="1" width="5.42578125" style="333" customWidth="1"/>
    <col min="2" max="2" width="5.7109375" style="333" bestFit="1" customWidth="1"/>
    <col min="3" max="3" width="16" style="333" hidden="1" customWidth="1" outlineLevel="1"/>
    <col min="4" max="4" width="7.7109375" style="333" hidden="1" customWidth="1" outlineLevel="1"/>
    <col min="5" max="5" width="5.5703125" style="333" hidden="1" customWidth="1" outlineLevel="1"/>
    <col min="6" max="6" width="41.42578125" style="333" customWidth="1" collapsed="1"/>
    <col min="7" max="7" width="60.42578125" style="333" customWidth="1"/>
    <col min="8" max="8" width="7.140625" style="333" customWidth="1"/>
    <col min="9" max="9" width="14.7109375" style="132" customWidth="1"/>
    <col min="10" max="10" width="13.5703125" style="133" customWidth="1"/>
    <col min="11" max="11" width="13.7109375" style="133" customWidth="1"/>
    <col min="12" max="12" width="12.42578125" style="133" customWidth="1"/>
    <col min="13" max="13" width="14.85546875" style="133" customWidth="1"/>
    <col min="14" max="16" width="13.140625" style="133" customWidth="1"/>
    <col min="17" max="17" width="14.85546875" style="133" customWidth="1"/>
    <col min="18" max="18" width="14.42578125" style="133" customWidth="1"/>
    <col min="19" max="16384" width="9.140625" style="333"/>
  </cols>
  <sheetData>
    <row r="1" spans="1:20" ht="18" x14ac:dyDescent="0.25">
      <c r="A1" s="112" t="s">
        <v>40</v>
      </c>
      <c r="B1" s="118"/>
      <c r="C1" s="118"/>
      <c r="D1" s="118"/>
      <c r="E1" s="118"/>
      <c r="F1" s="119"/>
      <c r="G1" s="122"/>
      <c r="H1" s="118"/>
      <c r="K1" s="134"/>
      <c r="L1" s="134"/>
      <c r="N1" s="134"/>
      <c r="O1" s="134"/>
      <c r="P1" s="134"/>
      <c r="Q1" s="134"/>
      <c r="R1" s="134"/>
      <c r="S1" s="118"/>
      <c r="T1" s="356"/>
    </row>
    <row r="2" spans="1:20" ht="15.75" x14ac:dyDescent="0.25">
      <c r="A2" s="114" t="s">
        <v>6</v>
      </c>
      <c r="B2" s="114"/>
      <c r="C2" s="114"/>
      <c r="D2" s="114"/>
      <c r="E2" s="114"/>
      <c r="F2" s="114" t="s">
        <v>99</v>
      </c>
      <c r="G2" s="123"/>
      <c r="H2" s="117" t="s">
        <v>100</v>
      </c>
      <c r="K2" s="135"/>
      <c r="L2" s="135"/>
      <c r="N2" s="135"/>
      <c r="O2" s="135"/>
      <c r="P2" s="135"/>
      <c r="Q2" s="135"/>
      <c r="R2" s="135"/>
      <c r="S2" s="114"/>
      <c r="T2" s="356"/>
    </row>
    <row r="3" spans="1:20" ht="12" customHeight="1" x14ac:dyDescent="0.2">
      <c r="A3" s="114"/>
      <c r="B3" s="114"/>
      <c r="C3" s="114"/>
      <c r="D3" s="114"/>
      <c r="E3" s="114"/>
      <c r="F3" s="114" t="s">
        <v>9</v>
      </c>
      <c r="G3" s="123"/>
      <c r="H3" s="114"/>
      <c r="K3" s="135"/>
      <c r="L3" s="135"/>
      <c r="N3" s="135"/>
      <c r="O3" s="135"/>
      <c r="P3" s="135"/>
      <c r="Q3" s="135"/>
      <c r="R3" s="135"/>
      <c r="S3" s="114"/>
      <c r="T3" s="356"/>
    </row>
    <row r="4" spans="1:20" ht="12" customHeight="1" x14ac:dyDescent="0.2">
      <c r="A4" s="114"/>
      <c r="B4" s="114"/>
      <c r="C4" s="114"/>
      <c r="D4" s="114"/>
      <c r="E4" s="114"/>
      <c r="F4" s="114"/>
      <c r="G4" s="123"/>
      <c r="H4" s="114"/>
      <c r="K4" s="135"/>
      <c r="L4" s="135"/>
      <c r="N4" s="135"/>
      <c r="O4" s="135"/>
      <c r="P4" s="135"/>
      <c r="Q4" s="135"/>
      <c r="R4" s="135"/>
      <c r="S4" s="114"/>
      <c r="T4" s="356"/>
    </row>
    <row r="5" spans="1:20" ht="12" customHeight="1" x14ac:dyDescent="0.2">
      <c r="A5" s="114"/>
      <c r="B5" s="114"/>
      <c r="C5" s="114"/>
      <c r="D5" s="114"/>
      <c r="E5" s="114"/>
      <c r="F5" s="114"/>
      <c r="G5" s="123"/>
      <c r="H5" s="114"/>
      <c r="K5" s="135"/>
      <c r="L5" s="135"/>
      <c r="N5" s="135"/>
      <c r="O5" s="135"/>
      <c r="P5" s="135"/>
      <c r="Q5" s="135"/>
      <c r="R5" s="135"/>
      <c r="S5" s="114"/>
      <c r="T5" s="356"/>
    </row>
    <row r="6" spans="1:20" ht="17.25" customHeight="1" thickBot="1" x14ac:dyDescent="0.25">
      <c r="A6" s="114"/>
      <c r="B6" s="114"/>
      <c r="C6" s="114"/>
      <c r="D6" s="114"/>
      <c r="E6" s="114"/>
      <c r="F6" s="114"/>
      <c r="G6" s="123"/>
      <c r="H6" s="114"/>
      <c r="K6" s="135"/>
      <c r="L6" s="135"/>
      <c r="N6" s="135"/>
      <c r="O6" s="135"/>
      <c r="P6" s="135"/>
      <c r="Q6" s="135"/>
      <c r="R6" s="135" t="s">
        <v>26</v>
      </c>
      <c r="S6" s="114"/>
      <c r="T6" s="356"/>
    </row>
    <row r="7" spans="1:20" ht="24" customHeight="1" thickBot="1" x14ac:dyDescent="0.25">
      <c r="A7" s="334" t="s">
        <v>111</v>
      </c>
      <c r="B7" s="197"/>
      <c r="C7" s="197"/>
      <c r="D7" s="197"/>
      <c r="E7" s="197"/>
      <c r="F7" s="197"/>
      <c r="G7" s="197"/>
      <c r="H7" s="197"/>
      <c r="I7" s="16"/>
      <c r="J7" s="40"/>
      <c r="K7" s="40"/>
      <c r="L7" s="40"/>
      <c r="M7" s="40"/>
      <c r="N7" s="40"/>
      <c r="O7" s="40"/>
      <c r="P7" s="40"/>
      <c r="Q7" s="40"/>
      <c r="R7" s="41"/>
    </row>
    <row r="8" spans="1:20" ht="24" hidden="1" customHeight="1" x14ac:dyDescent="0.2">
      <c r="A8" s="222" t="s">
        <v>33</v>
      </c>
      <c r="B8" s="128"/>
      <c r="C8" s="128"/>
      <c r="D8" s="128"/>
      <c r="E8" s="128"/>
      <c r="F8" s="128"/>
      <c r="G8" s="128"/>
      <c r="H8" s="128"/>
      <c r="I8" s="136"/>
      <c r="J8" s="137"/>
      <c r="K8" s="137"/>
      <c r="L8" s="137"/>
      <c r="M8" s="137"/>
      <c r="N8" s="137"/>
      <c r="O8" s="137"/>
      <c r="P8" s="137"/>
      <c r="Q8" s="137"/>
      <c r="R8" s="246"/>
    </row>
    <row r="9" spans="1:20" ht="25.5" customHeight="1" thickBot="1" x14ac:dyDescent="0.25">
      <c r="A9" s="520" t="s">
        <v>43</v>
      </c>
      <c r="B9" s="520" t="s">
        <v>55</v>
      </c>
      <c r="C9" s="505" t="s">
        <v>4</v>
      </c>
      <c r="D9" s="505" t="s">
        <v>3</v>
      </c>
      <c r="E9" s="505" t="s">
        <v>5</v>
      </c>
      <c r="F9" s="471" t="s">
        <v>13</v>
      </c>
      <c r="G9" s="517" t="s">
        <v>14</v>
      </c>
      <c r="H9" s="509" t="s">
        <v>15</v>
      </c>
      <c r="I9" s="518" t="s">
        <v>16</v>
      </c>
      <c r="J9" s="518" t="s">
        <v>17</v>
      </c>
      <c r="K9" s="518" t="s">
        <v>18</v>
      </c>
      <c r="L9" s="473" t="s">
        <v>89</v>
      </c>
      <c r="M9" s="511" t="s">
        <v>90</v>
      </c>
      <c r="N9" s="511"/>
      <c r="O9" s="511"/>
      <c r="P9" s="511"/>
      <c r="Q9" s="511"/>
      <c r="R9" s="473" t="s">
        <v>91</v>
      </c>
    </row>
    <row r="10" spans="1:20" ht="58.5" customHeight="1" thickBot="1" x14ac:dyDescent="0.25">
      <c r="A10" s="527"/>
      <c r="B10" s="527"/>
      <c r="C10" s="506"/>
      <c r="D10" s="528"/>
      <c r="E10" s="528"/>
      <c r="F10" s="505"/>
      <c r="G10" s="518"/>
      <c r="H10" s="525"/>
      <c r="I10" s="526"/>
      <c r="J10" s="526"/>
      <c r="K10" s="526"/>
      <c r="L10" s="521"/>
      <c r="M10" s="298" t="s">
        <v>27</v>
      </c>
      <c r="N10" s="298" t="s">
        <v>53</v>
      </c>
      <c r="O10" s="298" t="s">
        <v>79</v>
      </c>
      <c r="P10" s="298" t="s">
        <v>80</v>
      </c>
      <c r="Q10" s="298" t="s">
        <v>54</v>
      </c>
      <c r="R10" s="521"/>
    </row>
    <row r="11" spans="1:20" ht="29.25" customHeight="1" x14ac:dyDescent="0.2">
      <c r="A11" s="34">
        <v>1</v>
      </c>
      <c r="B11" s="54"/>
      <c r="C11" s="182"/>
      <c r="D11" s="54"/>
      <c r="E11" s="54"/>
      <c r="F11" s="329"/>
      <c r="G11" s="330"/>
      <c r="H11" s="54"/>
      <c r="I11" s="54"/>
      <c r="J11" s="228"/>
      <c r="K11" s="401"/>
      <c r="L11" s="402"/>
      <c r="M11" s="299">
        <f>N11+Q11+O11+P11</f>
        <v>0</v>
      </c>
      <c r="N11" s="403"/>
      <c r="O11" s="404"/>
      <c r="P11" s="405"/>
      <c r="Q11" s="406"/>
      <c r="R11" s="407">
        <f t="shared" ref="R11:R19" si="0">J11-L11-M11</f>
        <v>0</v>
      </c>
    </row>
    <row r="12" spans="1:20" ht="15.75" x14ac:dyDescent="0.2">
      <c r="A12" s="20">
        <v>2</v>
      </c>
      <c r="B12" s="35"/>
      <c r="C12" s="1"/>
      <c r="D12" s="35"/>
      <c r="E12" s="35"/>
      <c r="F12" s="319"/>
      <c r="G12" s="328"/>
      <c r="H12" s="35"/>
      <c r="I12" s="35"/>
      <c r="J12" s="181"/>
      <c r="K12" s="256"/>
      <c r="L12" s="259"/>
      <c r="M12" s="152">
        <f t="shared" ref="M12:M21" si="1">N12+Q12+O12+P12</f>
        <v>0</v>
      </c>
      <c r="N12" s="408"/>
      <c r="O12" s="409"/>
      <c r="P12" s="410"/>
      <c r="Q12" s="411"/>
      <c r="R12" s="412">
        <f t="shared" si="0"/>
        <v>0</v>
      </c>
    </row>
    <row r="13" spans="1:20" ht="24" customHeight="1" x14ac:dyDescent="0.2">
      <c r="A13" s="20">
        <v>3</v>
      </c>
      <c r="B13" s="35"/>
      <c r="C13" s="1"/>
      <c r="D13" s="35"/>
      <c r="E13" s="35"/>
      <c r="F13" s="319"/>
      <c r="G13" s="328"/>
      <c r="H13" s="35"/>
      <c r="I13" s="35"/>
      <c r="J13" s="181"/>
      <c r="K13" s="256"/>
      <c r="L13" s="259"/>
      <c r="M13" s="300">
        <f t="shared" si="1"/>
        <v>0</v>
      </c>
      <c r="N13" s="408"/>
      <c r="O13" s="409"/>
      <c r="P13" s="410"/>
      <c r="Q13" s="411"/>
      <c r="R13" s="412">
        <f t="shared" si="0"/>
        <v>0</v>
      </c>
    </row>
    <row r="14" spans="1:20" ht="18" customHeight="1" x14ac:dyDescent="0.2">
      <c r="A14" s="20">
        <v>4</v>
      </c>
      <c r="B14" s="35"/>
      <c r="C14" s="1"/>
      <c r="D14" s="35"/>
      <c r="E14" s="35"/>
      <c r="F14" s="319"/>
      <c r="G14" s="328"/>
      <c r="H14" s="35"/>
      <c r="I14" s="35"/>
      <c r="J14" s="158"/>
      <c r="K14" s="256"/>
      <c r="L14" s="259"/>
      <c r="M14" s="186">
        <f t="shared" si="1"/>
        <v>0</v>
      </c>
      <c r="N14" s="408"/>
      <c r="O14" s="409"/>
      <c r="P14" s="410"/>
      <c r="Q14" s="411"/>
      <c r="R14" s="412">
        <f t="shared" si="0"/>
        <v>0</v>
      </c>
    </row>
    <row r="15" spans="1:20" ht="23.25" customHeight="1" x14ac:dyDescent="0.2">
      <c r="A15" s="20">
        <v>5</v>
      </c>
      <c r="B15" s="35"/>
      <c r="C15" s="1"/>
      <c r="D15" s="35"/>
      <c r="E15" s="35"/>
      <c r="F15" s="319"/>
      <c r="G15" s="328"/>
      <c r="H15" s="35"/>
      <c r="I15" s="35"/>
      <c r="J15" s="158"/>
      <c r="K15" s="256"/>
      <c r="L15" s="259"/>
      <c r="M15" s="186">
        <f t="shared" si="1"/>
        <v>0</v>
      </c>
      <c r="N15" s="408"/>
      <c r="O15" s="409"/>
      <c r="P15" s="410"/>
      <c r="Q15" s="411"/>
      <c r="R15" s="412">
        <f t="shared" si="0"/>
        <v>0</v>
      </c>
    </row>
    <row r="16" spans="1:20" ht="15.75" x14ac:dyDescent="0.2">
      <c r="A16" s="20">
        <v>6</v>
      </c>
      <c r="B16" s="35"/>
      <c r="C16" s="1"/>
      <c r="D16" s="35"/>
      <c r="E16" s="35"/>
      <c r="F16" s="319"/>
      <c r="G16" s="328"/>
      <c r="H16" s="35"/>
      <c r="I16" s="35"/>
      <c r="J16" s="181"/>
      <c r="K16" s="256"/>
      <c r="L16" s="259"/>
      <c r="M16" s="186">
        <f t="shared" si="1"/>
        <v>0</v>
      </c>
      <c r="N16" s="408"/>
      <c r="O16" s="409"/>
      <c r="P16" s="410"/>
      <c r="Q16" s="411"/>
      <c r="R16" s="412">
        <f t="shared" si="0"/>
        <v>0</v>
      </c>
    </row>
    <row r="17" spans="1:19" ht="15.75" x14ac:dyDescent="0.2">
      <c r="A17" s="20">
        <v>7</v>
      </c>
      <c r="B17" s="35"/>
      <c r="C17" s="1"/>
      <c r="D17" s="35"/>
      <c r="E17" s="35"/>
      <c r="F17" s="319"/>
      <c r="G17" s="328"/>
      <c r="H17" s="35"/>
      <c r="I17" s="35"/>
      <c r="J17" s="181"/>
      <c r="K17" s="256"/>
      <c r="L17" s="259"/>
      <c r="M17" s="152">
        <f t="shared" si="1"/>
        <v>0</v>
      </c>
      <c r="N17" s="408"/>
      <c r="O17" s="409"/>
      <c r="P17" s="410"/>
      <c r="Q17" s="411"/>
      <c r="R17" s="412">
        <f t="shared" si="0"/>
        <v>0</v>
      </c>
    </row>
    <row r="18" spans="1:19" ht="15.75" x14ac:dyDescent="0.2">
      <c r="A18" s="20">
        <v>8</v>
      </c>
      <c r="B18" s="35"/>
      <c r="C18" s="1"/>
      <c r="D18" s="35"/>
      <c r="E18" s="35"/>
      <c r="F18" s="319"/>
      <c r="G18" s="328"/>
      <c r="H18" s="35"/>
      <c r="I18" s="35"/>
      <c r="J18" s="181"/>
      <c r="K18" s="256"/>
      <c r="L18" s="259"/>
      <c r="M18" s="152">
        <f t="shared" si="1"/>
        <v>0</v>
      </c>
      <c r="N18" s="408"/>
      <c r="O18" s="409"/>
      <c r="P18" s="410"/>
      <c r="Q18" s="411"/>
      <c r="R18" s="412">
        <f t="shared" si="0"/>
        <v>0</v>
      </c>
    </row>
    <row r="19" spans="1:19" ht="15.75" x14ac:dyDescent="0.2">
      <c r="A19" s="20">
        <v>9</v>
      </c>
      <c r="B19" s="35"/>
      <c r="C19" s="1"/>
      <c r="D19" s="35"/>
      <c r="E19" s="35"/>
      <c r="F19" s="319"/>
      <c r="G19" s="328"/>
      <c r="H19" s="35"/>
      <c r="I19" s="35"/>
      <c r="J19" s="181"/>
      <c r="K19" s="256"/>
      <c r="L19" s="259"/>
      <c r="M19" s="300">
        <f t="shared" si="1"/>
        <v>0</v>
      </c>
      <c r="N19" s="408"/>
      <c r="O19" s="409"/>
      <c r="P19" s="410"/>
      <c r="Q19" s="411"/>
      <c r="R19" s="412">
        <f t="shared" si="0"/>
        <v>0</v>
      </c>
    </row>
    <row r="20" spans="1:19" ht="15.75" x14ac:dyDescent="0.2">
      <c r="A20" s="257">
        <v>10</v>
      </c>
      <c r="B20" s="254"/>
      <c r="C20" s="1"/>
      <c r="D20" s="35"/>
      <c r="E20" s="35"/>
      <c r="F20" s="319"/>
      <c r="G20" s="331"/>
      <c r="H20" s="35"/>
      <c r="I20" s="35"/>
      <c r="J20" s="255"/>
      <c r="K20" s="256"/>
      <c r="L20" s="259"/>
      <c r="M20" s="152">
        <f t="shared" si="1"/>
        <v>0</v>
      </c>
      <c r="N20" s="408"/>
      <c r="O20" s="413"/>
      <c r="P20" s="410"/>
      <c r="Q20" s="414"/>
      <c r="R20" s="412">
        <v>0</v>
      </c>
      <c r="S20" s="252"/>
    </row>
    <row r="21" spans="1:19" ht="16.5" thickBot="1" x14ac:dyDescent="0.25">
      <c r="A21" s="258">
        <v>11</v>
      </c>
      <c r="B21" s="253"/>
      <c r="C21" s="310"/>
      <c r="D21" s="253"/>
      <c r="E21" s="253"/>
      <c r="F21" s="320"/>
      <c r="G21" s="332"/>
      <c r="H21" s="253"/>
      <c r="I21" s="253"/>
      <c r="J21" s="229"/>
      <c r="K21" s="415"/>
      <c r="L21" s="416"/>
      <c r="M21" s="300">
        <f t="shared" si="1"/>
        <v>0</v>
      </c>
      <c r="N21" s="386"/>
      <c r="O21" s="387"/>
      <c r="P21" s="388"/>
      <c r="Q21" s="417"/>
      <c r="R21" s="418">
        <f>J21-L21-M21</f>
        <v>0</v>
      </c>
    </row>
    <row r="22" spans="1:19" ht="18.75" thickBot="1" x14ac:dyDescent="0.25">
      <c r="A22" s="522" t="s">
        <v>105</v>
      </c>
      <c r="B22" s="523"/>
      <c r="C22" s="523"/>
      <c r="D22" s="523"/>
      <c r="E22" s="523"/>
      <c r="F22" s="523"/>
      <c r="G22" s="524"/>
      <c r="H22" s="138"/>
      <c r="I22" s="46"/>
      <c r="J22" s="63">
        <f>SUM(J11:J21)</f>
        <v>0</v>
      </c>
      <c r="K22" s="63"/>
      <c r="L22" s="168">
        <f>SUM(L11:L21)</f>
        <v>0</v>
      </c>
      <c r="M22" s="394">
        <f>SUM(M11:M21)</f>
        <v>0</v>
      </c>
      <c r="N22" s="395">
        <f t="shared" ref="N22:R22" si="2">SUM(N11:N21)</f>
        <v>0</v>
      </c>
      <c r="O22" s="64">
        <f t="shared" si="2"/>
        <v>0</v>
      </c>
      <c r="P22" s="64">
        <f t="shared" si="2"/>
        <v>0</v>
      </c>
      <c r="Q22" s="396">
        <f t="shared" si="2"/>
        <v>0</v>
      </c>
      <c r="R22" s="397">
        <f t="shared" si="2"/>
        <v>0</v>
      </c>
    </row>
    <row r="23" spans="1:19" x14ac:dyDescent="0.2">
      <c r="A23" s="139"/>
      <c r="B23" s="132"/>
      <c r="C23" s="132"/>
      <c r="D23" s="132"/>
      <c r="E23" s="132"/>
      <c r="F23" s="132"/>
      <c r="G23" s="398"/>
      <c r="H23" s="140"/>
      <c r="I23" s="141"/>
      <c r="J23" s="142"/>
      <c r="K23" s="143"/>
      <c r="L23" s="399"/>
      <c r="N23" s="399"/>
      <c r="O23" s="399"/>
      <c r="P23" s="399"/>
      <c r="S23" s="42"/>
    </row>
    <row r="24" spans="1:19" x14ac:dyDescent="0.2">
      <c r="A24" s="144"/>
      <c r="B24" s="144"/>
      <c r="C24" s="144"/>
      <c r="D24" s="144"/>
      <c r="E24" s="144"/>
      <c r="F24" s="144"/>
      <c r="G24" s="145"/>
      <c r="H24" s="131"/>
      <c r="I24" s="144"/>
      <c r="J24" s="142"/>
      <c r="K24" s="143"/>
    </row>
    <row r="25" spans="1:19" x14ac:dyDescent="0.2">
      <c r="A25" s="132"/>
      <c r="B25" s="132"/>
      <c r="C25" s="132"/>
      <c r="D25" s="132"/>
      <c r="E25" s="132"/>
      <c r="F25" s="139"/>
      <c r="G25" s="132"/>
      <c r="H25" s="129"/>
      <c r="I25" s="146"/>
      <c r="J25" s="142"/>
      <c r="K25" s="143"/>
      <c r="L25" s="143"/>
    </row>
    <row r="26" spans="1:19" x14ac:dyDescent="0.2">
      <c r="A26" s="132"/>
      <c r="B26" s="132"/>
      <c r="C26" s="132"/>
      <c r="D26" s="132"/>
      <c r="E26" s="132"/>
      <c r="F26" s="147"/>
      <c r="G26" s="132"/>
      <c r="H26" s="130"/>
      <c r="I26" s="141"/>
      <c r="J26" s="142"/>
      <c r="K26" s="143"/>
      <c r="L26" s="143"/>
    </row>
    <row r="27" spans="1:19" x14ac:dyDescent="0.2">
      <c r="A27" s="132"/>
      <c r="B27" s="132"/>
      <c r="C27" s="132"/>
      <c r="D27" s="132"/>
      <c r="E27" s="132"/>
      <c r="F27" s="147"/>
      <c r="G27" s="132"/>
      <c r="H27" s="130"/>
      <c r="I27" s="141"/>
      <c r="J27" s="142"/>
      <c r="K27" s="143"/>
      <c r="L27" s="143"/>
    </row>
    <row r="28" spans="1:19" x14ac:dyDescent="0.2">
      <c r="A28" s="132"/>
      <c r="B28" s="132"/>
      <c r="C28" s="132"/>
      <c r="D28" s="132"/>
      <c r="E28" s="132"/>
      <c r="F28" s="132"/>
      <c r="G28" s="132"/>
      <c r="H28" s="400"/>
      <c r="I28" s="148"/>
      <c r="J28" s="149"/>
    </row>
    <row r="29" spans="1:19" x14ac:dyDescent="0.2">
      <c r="A29" s="132"/>
      <c r="B29" s="132"/>
      <c r="C29" s="132"/>
      <c r="D29" s="132"/>
      <c r="E29" s="132"/>
      <c r="F29" s="132"/>
      <c r="G29" s="132"/>
      <c r="H29" s="400"/>
      <c r="I29" s="148"/>
      <c r="J29" s="149"/>
    </row>
    <row r="30" spans="1:19" x14ac:dyDescent="0.2">
      <c r="A30" s="132"/>
      <c r="B30" s="132"/>
      <c r="C30" s="132"/>
      <c r="D30" s="132"/>
      <c r="E30" s="132"/>
      <c r="F30" s="132"/>
      <c r="G30" s="132"/>
      <c r="H30" s="400"/>
      <c r="I30" s="148"/>
      <c r="J30" s="149"/>
    </row>
    <row r="31" spans="1:19" x14ac:dyDescent="0.2">
      <c r="A31" s="132"/>
      <c r="B31" s="132"/>
      <c r="C31" s="132"/>
      <c r="D31" s="132"/>
      <c r="E31" s="132"/>
      <c r="F31" s="132"/>
      <c r="G31" s="132"/>
      <c r="I31" s="148"/>
      <c r="J31" s="149"/>
    </row>
    <row r="32" spans="1:19" x14ac:dyDescent="0.2">
      <c r="A32" s="132"/>
      <c r="B32" s="132"/>
      <c r="C32" s="132"/>
      <c r="D32" s="132"/>
      <c r="E32" s="132"/>
      <c r="F32" s="132"/>
      <c r="G32" s="132"/>
      <c r="I32" s="148"/>
      <c r="J32" s="149"/>
      <c r="K32" s="333"/>
      <c r="L32" s="333"/>
      <c r="M32" s="333"/>
      <c r="N32" s="333"/>
      <c r="O32" s="333"/>
      <c r="P32" s="333"/>
      <c r="Q32" s="333"/>
      <c r="R32" s="333"/>
    </row>
    <row r="33" spans="1:18" x14ac:dyDescent="0.2">
      <c r="A33" s="132"/>
      <c r="B33" s="132"/>
      <c r="C33" s="132"/>
      <c r="D33" s="132"/>
      <c r="E33" s="132"/>
      <c r="F33" s="132"/>
      <c r="G33" s="132"/>
      <c r="I33" s="148"/>
      <c r="J33" s="149"/>
      <c r="K33" s="333"/>
      <c r="L33" s="333"/>
      <c r="M33" s="333"/>
      <c r="N33" s="333"/>
      <c r="O33" s="333"/>
      <c r="P33" s="333"/>
      <c r="Q33" s="333"/>
      <c r="R33" s="333"/>
    </row>
    <row r="34" spans="1:18" x14ac:dyDescent="0.2">
      <c r="A34" s="132"/>
      <c r="B34" s="132"/>
      <c r="C34" s="132"/>
      <c r="D34" s="132"/>
      <c r="E34" s="132"/>
      <c r="F34" s="132"/>
      <c r="G34" s="132"/>
      <c r="I34" s="148"/>
      <c r="J34" s="149"/>
      <c r="K34" s="333"/>
      <c r="L34" s="333"/>
      <c r="M34" s="333"/>
      <c r="N34" s="333"/>
      <c r="O34" s="333"/>
      <c r="P34" s="333"/>
      <c r="Q34" s="333"/>
      <c r="R34" s="333"/>
    </row>
    <row r="35" spans="1:18" x14ac:dyDescent="0.2">
      <c r="A35" s="132"/>
      <c r="B35" s="132"/>
      <c r="C35" s="132"/>
      <c r="D35" s="132"/>
      <c r="E35" s="132"/>
      <c r="F35" s="132"/>
      <c r="G35" s="132"/>
      <c r="I35" s="148"/>
      <c r="J35" s="149"/>
      <c r="K35" s="333"/>
      <c r="L35" s="333"/>
      <c r="M35" s="333"/>
      <c r="N35" s="333"/>
      <c r="O35" s="333"/>
      <c r="P35" s="333"/>
      <c r="Q35" s="333"/>
      <c r="R35" s="333"/>
    </row>
    <row r="36" spans="1:18" x14ac:dyDescent="0.2">
      <c r="A36" s="132"/>
      <c r="B36" s="132"/>
      <c r="C36" s="132"/>
      <c r="D36" s="132"/>
      <c r="E36" s="132"/>
      <c r="F36" s="132"/>
      <c r="G36" s="132"/>
      <c r="I36" s="148"/>
      <c r="J36" s="149"/>
      <c r="K36" s="333"/>
      <c r="L36" s="333"/>
      <c r="M36" s="333"/>
      <c r="N36" s="333"/>
      <c r="O36" s="333"/>
      <c r="P36" s="333"/>
      <c r="Q36" s="333"/>
      <c r="R36" s="333"/>
    </row>
    <row r="37" spans="1:18" x14ac:dyDescent="0.2">
      <c r="A37" s="132"/>
      <c r="B37" s="132"/>
      <c r="C37" s="132"/>
      <c r="D37" s="132"/>
      <c r="E37" s="132"/>
      <c r="F37" s="132"/>
      <c r="G37" s="132"/>
      <c r="I37" s="148"/>
      <c r="J37" s="149"/>
      <c r="K37" s="333"/>
      <c r="L37" s="333"/>
      <c r="M37" s="333"/>
      <c r="N37" s="333"/>
      <c r="O37" s="333"/>
      <c r="P37" s="333"/>
      <c r="Q37" s="333"/>
      <c r="R37" s="333"/>
    </row>
    <row r="38" spans="1:18" x14ac:dyDescent="0.2">
      <c r="A38" s="132"/>
      <c r="B38" s="132"/>
      <c r="C38" s="132"/>
      <c r="D38" s="132"/>
      <c r="E38" s="132"/>
      <c r="F38" s="132"/>
      <c r="G38" s="132"/>
      <c r="I38" s="148"/>
      <c r="J38" s="149"/>
      <c r="K38" s="333"/>
      <c r="L38" s="333"/>
      <c r="M38" s="333"/>
      <c r="N38" s="333"/>
      <c r="O38" s="333"/>
      <c r="P38" s="333"/>
      <c r="Q38" s="333"/>
      <c r="R38" s="333"/>
    </row>
    <row r="39" spans="1:18" x14ac:dyDescent="0.2">
      <c r="A39" s="132"/>
      <c r="B39" s="132"/>
      <c r="C39" s="132"/>
      <c r="D39" s="132"/>
      <c r="E39" s="132"/>
      <c r="F39" s="132"/>
      <c r="G39" s="132"/>
      <c r="I39" s="148"/>
      <c r="J39" s="149"/>
      <c r="K39" s="333"/>
      <c r="L39" s="333"/>
      <c r="M39" s="333"/>
      <c r="N39" s="333"/>
      <c r="O39" s="333"/>
      <c r="P39" s="333"/>
      <c r="Q39" s="333"/>
      <c r="R39" s="333"/>
    </row>
    <row r="40" spans="1:18" x14ac:dyDescent="0.2">
      <c r="A40" s="132"/>
      <c r="B40" s="132"/>
      <c r="C40" s="132"/>
      <c r="D40" s="132"/>
      <c r="E40" s="132"/>
      <c r="F40" s="132"/>
      <c r="G40" s="132"/>
      <c r="I40" s="148"/>
      <c r="J40" s="149"/>
      <c r="K40" s="333"/>
      <c r="L40" s="333"/>
      <c r="M40" s="333"/>
      <c r="N40" s="333"/>
      <c r="O40" s="333"/>
      <c r="P40" s="333"/>
      <c r="Q40" s="333"/>
      <c r="R40" s="333"/>
    </row>
    <row r="41" spans="1:18" x14ac:dyDescent="0.2">
      <c r="A41" s="132"/>
      <c r="B41" s="132"/>
      <c r="C41" s="132"/>
      <c r="D41" s="132"/>
      <c r="E41" s="132"/>
      <c r="F41" s="132"/>
      <c r="G41" s="132"/>
      <c r="I41" s="148"/>
      <c r="J41" s="149"/>
      <c r="K41" s="333"/>
      <c r="L41" s="333"/>
      <c r="M41" s="333"/>
      <c r="N41" s="333"/>
      <c r="O41" s="333"/>
      <c r="P41" s="333"/>
      <c r="Q41" s="333"/>
      <c r="R41" s="333"/>
    </row>
    <row r="42" spans="1:18" x14ac:dyDescent="0.2">
      <c r="A42" s="132"/>
      <c r="B42" s="132"/>
      <c r="C42" s="132"/>
      <c r="D42" s="132"/>
      <c r="E42" s="132"/>
      <c r="F42" s="132"/>
      <c r="G42" s="132"/>
      <c r="I42" s="148"/>
      <c r="J42" s="149"/>
      <c r="K42" s="333"/>
      <c r="L42" s="333"/>
      <c r="M42" s="333"/>
      <c r="N42" s="333"/>
      <c r="O42" s="333"/>
      <c r="P42" s="333"/>
      <c r="Q42" s="333"/>
      <c r="R42" s="333"/>
    </row>
    <row r="43" spans="1:18" x14ac:dyDescent="0.2">
      <c r="A43" s="132"/>
      <c r="B43" s="132"/>
      <c r="C43" s="132"/>
      <c r="D43" s="132"/>
      <c r="E43" s="132"/>
      <c r="F43" s="132"/>
      <c r="G43" s="132"/>
      <c r="I43" s="148"/>
      <c r="J43" s="149"/>
      <c r="K43" s="333"/>
      <c r="L43" s="333"/>
      <c r="M43" s="333"/>
      <c r="N43" s="333"/>
      <c r="O43" s="333"/>
      <c r="P43" s="333"/>
      <c r="Q43" s="333"/>
      <c r="R43" s="333"/>
    </row>
    <row r="44" spans="1:18" x14ac:dyDescent="0.2">
      <c r="A44" s="132"/>
      <c r="B44" s="132"/>
      <c r="C44" s="132"/>
      <c r="D44" s="132"/>
      <c r="E44" s="132"/>
      <c r="F44" s="132"/>
      <c r="G44" s="132"/>
      <c r="I44" s="148"/>
      <c r="J44" s="149"/>
      <c r="K44" s="333"/>
      <c r="L44" s="333"/>
      <c r="M44" s="333"/>
      <c r="N44" s="333"/>
      <c r="O44" s="333"/>
      <c r="P44" s="333"/>
      <c r="Q44" s="333"/>
      <c r="R44" s="333"/>
    </row>
    <row r="45" spans="1:18" x14ac:dyDescent="0.2">
      <c r="A45" s="132"/>
      <c r="B45" s="132"/>
      <c r="C45" s="132"/>
      <c r="D45" s="132"/>
      <c r="E45" s="132"/>
      <c r="F45" s="132"/>
      <c r="G45" s="132"/>
      <c r="I45" s="148"/>
      <c r="J45" s="149"/>
      <c r="K45" s="333"/>
      <c r="L45" s="333"/>
      <c r="M45" s="333"/>
      <c r="N45" s="333"/>
      <c r="O45" s="333"/>
      <c r="P45" s="333"/>
      <c r="Q45" s="333"/>
      <c r="R45" s="333"/>
    </row>
    <row r="46" spans="1:18" x14ac:dyDescent="0.2">
      <c r="A46" s="132"/>
      <c r="B46" s="132"/>
      <c r="C46" s="132"/>
      <c r="D46" s="132"/>
      <c r="E46" s="132"/>
      <c r="F46" s="132"/>
      <c r="G46" s="132"/>
      <c r="I46" s="148"/>
      <c r="J46" s="149"/>
      <c r="K46" s="333"/>
      <c r="L46" s="333"/>
      <c r="M46" s="333"/>
      <c r="N46" s="333"/>
      <c r="O46" s="333"/>
      <c r="P46" s="333"/>
      <c r="Q46" s="333"/>
      <c r="R46" s="333"/>
    </row>
    <row r="47" spans="1:18" x14ac:dyDescent="0.2">
      <c r="A47" s="132"/>
      <c r="B47" s="132"/>
      <c r="C47" s="132"/>
      <c r="D47" s="132"/>
      <c r="E47" s="132"/>
      <c r="F47" s="132"/>
      <c r="G47" s="132"/>
      <c r="I47" s="148"/>
      <c r="J47" s="149"/>
      <c r="K47" s="333"/>
      <c r="L47" s="333"/>
      <c r="M47" s="333"/>
      <c r="N47" s="333"/>
      <c r="O47" s="333"/>
      <c r="P47" s="333"/>
      <c r="Q47" s="333"/>
      <c r="R47" s="333"/>
    </row>
    <row r="48" spans="1:18" x14ac:dyDescent="0.2">
      <c r="A48" s="132"/>
      <c r="B48" s="132"/>
      <c r="C48" s="132"/>
      <c r="D48" s="132"/>
      <c r="E48" s="132"/>
      <c r="F48" s="132"/>
      <c r="G48" s="132"/>
      <c r="J48" s="149"/>
      <c r="K48" s="333"/>
      <c r="L48" s="333"/>
      <c r="M48" s="333"/>
      <c r="N48" s="333"/>
      <c r="O48" s="333"/>
      <c r="P48" s="333"/>
      <c r="Q48" s="333"/>
      <c r="R48" s="333"/>
    </row>
    <row r="49" spans="1:18" x14ac:dyDescent="0.2">
      <c r="A49" s="132"/>
      <c r="B49" s="132"/>
      <c r="C49" s="132"/>
      <c r="D49" s="132"/>
      <c r="E49" s="132"/>
      <c r="F49" s="132"/>
      <c r="G49" s="132"/>
      <c r="J49" s="149"/>
      <c r="K49" s="333"/>
      <c r="L49" s="333"/>
      <c r="M49" s="333"/>
      <c r="N49" s="333"/>
      <c r="O49" s="333"/>
      <c r="P49" s="333"/>
      <c r="Q49" s="333"/>
      <c r="R49" s="333"/>
    </row>
    <row r="50" spans="1:18" x14ac:dyDescent="0.2">
      <c r="A50" s="132"/>
      <c r="B50" s="132"/>
      <c r="C50" s="132"/>
      <c r="D50" s="132"/>
      <c r="E50" s="132"/>
      <c r="F50" s="132"/>
      <c r="G50" s="132"/>
      <c r="J50" s="149"/>
      <c r="K50" s="333"/>
      <c r="L50" s="333"/>
      <c r="M50" s="333"/>
      <c r="N50" s="333"/>
      <c r="O50" s="333"/>
      <c r="P50" s="333"/>
      <c r="Q50" s="333"/>
      <c r="R50" s="333"/>
    </row>
    <row r="51" spans="1:18" x14ac:dyDescent="0.2">
      <c r="A51" s="132"/>
      <c r="B51" s="132"/>
      <c r="C51" s="132"/>
      <c r="D51" s="132"/>
      <c r="E51" s="132"/>
      <c r="F51" s="132"/>
      <c r="G51" s="132"/>
      <c r="J51" s="149"/>
      <c r="K51" s="333"/>
      <c r="L51" s="333"/>
      <c r="M51" s="333"/>
      <c r="N51" s="333"/>
      <c r="O51" s="333"/>
      <c r="P51" s="333"/>
      <c r="Q51" s="333"/>
      <c r="R51" s="333"/>
    </row>
    <row r="52" spans="1:18" x14ac:dyDescent="0.2">
      <c r="A52" s="132"/>
      <c r="B52" s="132"/>
      <c r="C52" s="132"/>
      <c r="D52" s="132"/>
      <c r="E52" s="132"/>
      <c r="F52" s="132"/>
      <c r="G52" s="132"/>
      <c r="J52" s="149"/>
      <c r="K52" s="333"/>
      <c r="L52" s="333"/>
      <c r="M52" s="333"/>
      <c r="N52" s="333"/>
      <c r="O52" s="333"/>
      <c r="P52" s="333"/>
      <c r="Q52" s="333"/>
      <c r="R52" s="333"/>
    </row>
    <row r="53" spans="1:18" x14ac:dyDescent="0.2">
      <c r="A53" s="132"/>
      <c r="B53" s="132"/>
      <c r="C53" s="132"/>
      <c r="D53" s="132"/>
      <c r="E53" s="132"/>
      <c r="F53" s="132"/>
      <c r="G53" s="132"/>
      <c r="J53" s="149"/>
      <c r="K53" s="333"/>
      <c r="L53" s="333"/>
      <c r="M53" s="333"/>
      <c r="N53" s="333"/>
      <c r="O53" s="333"/>
      <c r="P53" s="333"/>
      <c r="Q53" s="333"/>
      <c r="R53" s="333"/>
    </row>
    <row r="54" spans="1:18" x14ac:dyDescent="0.2">
      <c r="A54" s="132"/>
      <c r="B54" s="132"/>
      <c r="C54" s="132"/>
      <c r="D54" s="132"/>
      <c r="E54" s="132"/>
      <c r="F54" s="132"/>
      <c r="G54" s="132"/>
      <c r="J54" s="149"/>
      <c r="K54" s="333"/>
      <c r="L54" s="333"/>
      <c r="M54" s="333"/>
      <c r="N54" s="333"/>
      <c r="O54" s="333"/>
      <c r="P54" s="333"/>
      <c r="Q54" s="333"/>
      <c r="R54" s="333"/>
    </row>
    <row r="55" spans="1:18" x14ac:dyDescent="0.2">
      <c r="A55" s="132"/>
      <c r="B55" s="132"/>
      <c r="C55" s="132"/>
      <c r="D55" s="132"/>
      <c r="E55" s="132"/>
      <c r="F55" s="132"/>
      <c r="G55" s="132"/>
      <c r="J55" s="149"/>
      <c r="K55" s="333"/>
      <c r="L55" s="333"/>
      <c r="M55" s="333"/>
      <c r="N55" s="333"/>
      <c r="O55" s="333"/>
      <c r="P55" s="333"/>
      <c r="Q55" s="333"/>
      <c r="R55" s="333"/>
    </row>
    <row r="56" spans="1:18" x14ac:dyDescent="0.2">
      <c r="A56" s="132"/>
      <c r="B56" s="132"/>
      <c r="C56" s="132"/>
      <c r="D56" s="132"/>
      <c r="E56" s="132"/>
      <c r="F56" s="132"/>
      <c r="G56" s="132"/>
      <c r="J56" s="149"/>
      <c r="K56" s="333"/>
      <c r="L56" s="333"/>
      <c r="M56" s="333"/>
      <c r="N56" s="333"/>
      <c r="O56" s="333"/>
      <c r="P56" s="333"/>
      <c r="Q56" s="333"/>
      <c r="R56" s="333"/>
    </row>
    <row r="57" spans="1:18" x14ac:dyDescent="0.2">
      <c r="A57" s="132"/>
      <c r="B57" s="132"/>
      <c r="C57" s="132"/>
      <c r="D57" s="132"/>
      <c r="E57" s="132"/>
      <c r="F57" s="132"/>
      <c r="G57" s="132"/>
      <c r="J57" s="149"/>
      <c r="K57" s="333"/>
      <c r="L57" s="333"/>
      <c r="M57" s="333"/>
      <c r="N57" s="333"/>
      <c r="O57" s="333"/>
      <c r="P57" s="333"/>
      <c r="Q57" s="333"/>
      <c r="R57" s="333"/>
    </row>
    <row r="58" spans="1:18" x14ac:dyDescent="0.2">
      <c r="A58" s="132"/>
      <c r="B58" s="132"/>
      <c r="C58" s="132"/>
      <c r="D58" s="132"/>
      <c r="E58" s="132"/>
      <c r="F58" s="132"/>
      <c r="G58" s="132"/>
      <c r="J58" s="149"/>
      <c r="K58" s="333"/>
      <c r="L58" s="333"/>
      <c r="M58" s="333"/>
      <c r="N58" s="333"/>
      <c r="O58" s="333"/>
      <c r="P58" s="333"/>
      <c r="Q58" s="333"/>
      <c r="R58" s="333"/>
    </row>
    <row r="59" spans="1:18" x14ac:dyDescent="0.2">
      <c r="J59" s="149"/>
      <c r="K59" s="333"/>
      <c r="L59" s="333"/>
      <c r="M59" s="333"/>
      <c r="N59" s="333"/>
      <c r="O59" s="333"/>
      <c r="P59" s="333"/>
      <c r="Q59" s="333"/>
      <c r="R59" s="333"/>
    </row>
    <row r="60" spans="1:18" x14ac:dyDescent="0.2">
      <c r="J60" s="149"/>
      <c r="K60" s="333"/>
      <c r="L60" s="333"/>
      <c r="M60" s="333"/>
      <c r="N60" s="333"/>
      <c r="O60" s="333"/>
      <c r="P60" s="333"/>
      <c r="Q60" s="333"/>
      <c r="R60" s="333"/>
    </row>
    <row r="61" spans="1:18" x14ac:dyDescent="0.2">
      <c r="J61" s="149"/>
      <c r="K61" s="333"/>
      <c r="L61" s="333"/>
      <c r="M61" s="333"/>
      <c r="N61" s="333"/>
      <c r="O61" s="333"/>
      <c r="P61" s="333"/>
      <c r="Q61" s="333"/>
      <c r="R61" s="333"/>
    </row>
    <row r="62" spans="1:18" x14ac:dyDescent="0.2">
      <c r="J62" s="149"/>
      <c r="K62" s="333"/>
      <c r="L62" s="333"/>
      <c r="M62" s="333"/>
      <c r="N62" s="333"/>
      <c r="O62" s="333"/>
      <c r="P62" s="333"/>
      <c r="Q62" s="333"/>
      <c r="R62" s="333"/>
    </row>
    <row r="63" spans="1:18" x14ac:dyDescent="0.2">
      <c r="J63" s="149"/>
      <c r="K63" s="333"/>
      <c r="L63" s="333"/>
      <c r="M63" s="333"/>
      <c r="N63" s="333"/>
      <c r="O63" s="333"/>
      <c r="P63" s="333"/>
      <c r="Q63" s="333"/>
      <c r="R63" s="333"/>
    </row>
    <row r="64" spans="1:18" x14ac:dyDescent="0.2">
      <c r="I64" s="333"/>
      <c r="J64" s="149"/>
      <c r="K64" s="333"/>
      <c r="L64" s="333"/>
      <c r="M64" s="333"/>
      <c r="N64" s="333"/>
      <c r="O64" s="333"/>
      <c r="P64" s="333"/>
      <c r="Q64" s="333"/>
      <c r="R64" s="333"/>
    </row>
    <row r="65" spans="9:18" x14ac:dyDescent="0.2">
      <c r="I65" s="333"/>
      <c r="J65" s="149"/>
      <c r="K65" s="333"/>
      <c r="L65" s="333"/>
      <c r="M65" s="333"/>
      <c r="N65" s="333"/>
      <c r="O65" s="333"/>
      <c r="P65" s="333"/>
      <c r="Q65" s="333"/>
      <c r="R65" s="333"/>
    </row>
    <row r="66" spans="9:18" x14ac:dyDescent="0.2">
      <c r="I66" s="333"/>
      <c r="J66" s="149"/>
      <c r="K66" s="333"/>
      <c r="L66" s="333"/>
      <c r="M66" s="333"/>
      <c r="N66" s="333"/>
      <c r="O66" s="333"/>
      <c r="P66" s="333"/>
      <c r="Q66" s="333"/>
      <c r="R66" s="333"/>
    </row>
    <row r="67" spans="9:18" x14ac:dyDescent="0.2">
      <c r="I67" s="333"/>
      <c r="J67" s="149"/>
      <c r="K67" s="333"/>
      <c r="L67" s="333"/>
      <c r="M67" s="333"/>
      <c r="N67" s="333"/>
      <c r="O67" s="333"/>
      <c r="P67" s="333"/>
      <c r="Q67" s="333"/>
      <c r="R67" s="333"/>
    </row>
    <row r="68" spans="9:18" x14ac:dyDescent="0.2">
      <c r="I68" s="333"/>
      <c r="J68" s="149"/>
      <c r="K68" s="333"/>
      <c r="L68" s="333"/>
      <c r="M68" s="333"/>
      <c r="N68" s="333"/>
      <c r="O68" s="333"/>
      <c r="P68" s="333"/>
      <c r="Q68" s="333"/>
      <c r="R68" s="333"/>
    </row>
    <row r="69" spans="9:18" x14ac:dyDescent="0.2">
      <c r="I69" s="333"/>
      <c r="J69" s="149"/>
      <c r="K69" s="333"/>
      <c r="L69" s="333"/>
      <c r="M69" s="333"/>
      <c r="N69" s="333"/>
      <c r="O69" s="333"/>
      <c r="P69" s="333"/>
      <c r="Q69" s="333"/>
      <c r="R69" s="333"/>
    </row>
    <row r="70" spans="9:18" x14ac:dyDescent="0.2">
      <c r="I70" s="333"/>
      <c r="J70" s="149"/>
      <c r="K70" s="333"/>
      <c r="L70" s="333"/>
      <c r="M70" s="333"/>
      <c r="N70" s="333"/>
      <c r="O70" s="333"/>
      <c r="P70" s="333"/>
      <c r="Q70" s="333"/>
      <c r="R70" s="333"/>
    </row>
    <row r="71" spans="9:18" x14ac:dyDescent="0.2">
      <c r="I71" s="333"/>
      <c r="J71" s="149"/>
      <c r="K71" s="333"/>
      <c r="L71" s="333"/>
      <c r="M71" s="333"/>
      <c r="N71" s="333"/>
      <c r="O71" s="333"/>
      <c r="P71" s="333"/>
      <c r="Q71" s="333"/>
      <c r="R71" s="333"/>
    </row>
    <row r="72" spans="9:18" x14ac:dyDescent="0.2">
      <c r="I72" s="333"/>
      <c r="J72" s="149"/>
      <c r="K72" s="333"/>
      <c r="L72" s="333"/>
      <c r="M72" s="333"/>
      <c r="N72" s="333"/>
      <c r="O72" s="333"/>
      <c r="P72" s="333"/>
      <c r="Q72" s="333"/>
      <c r="R72" s="333"/>
    </row>
    <row r="73" spans="9:18" x14ac:dyDescent="0.2">
      <c r="I73" s="333"/>
      <c r="J73" s="149"/>
      <c r="K73" s="333"/>
      <c r="L73" s="333"/>
      <c r="M73" s="333"/>
      <c r="N73" s="333"/>
      <c r="O73" s="333"/>
      <c r="P73" s="333"/>
      <c r="Q73" s="333"/>
      <c r="R73" s="333"/>
    </row>
    <row r="74" spans="9:18" x14ac:dyDescent="0.2">
      <c r="I74" s="333"/>
      <c r="J74" s="149"/>
      <c r="K74" s="333"/>
      <c r="L74" s="333"/>
      <c r="M74" s="333"/>
      <c r="N74" s="333"/>
      <c r="O74" s="333"/>
      <c r="P74" s="333"/>
      <c r="Q74" s="333"/>
      <c r="R74" s="333"/>
    </row>
    <row r="75" spans="9:18" x14ac:dyDescent="0.2">
      <c r="I75" s="333"/>
      <c r="J75" s="149"/>
      <c r="K75" s="333"/>
      <c r="L75" s="333"/>
      <c r="M75" s="333"/>
      <c r="N75" s="333"/>
      <c r="O75" s="333"/>
      <c r="P75" s="333"/>
      <c r="Q75" s="333"/>
      <c r="R75" s="333"/>
    </row>
    <row r="76" spans="9:18" x14ac:dyDescent="0.2">
      <c r="I76" s="333"/>
      <c r="J76" s="149"/>
      <c r="K76" s="333"/>
      <c r="L76" s="333"/>
      <c r="M76" s="333"/>
      <c r="N76" s="333"/>
      <c r="O76" s="333"/>
      <c r="P76" s="333"/>
      <c r="Q76" s="333"/>
      <c r="R76" s="333"/>
    </row>
    <row r="77" spans="9:18" x14ac:dyDescent="0.2">
      <c r="I77" s="333"/>
      <c r="J77" s="149"/>
      <c r="K77" s="333"/>
      <c r="L77" s="333"/>
      <c r="M77" s="333"/>
      <c r="N77" s="333"/>
      <c r="O77" s="333"/>
      <c r="P77" s="333"/>
      <c r="Q77" s="333"/>
      <c r="R77" s="333"/>
    </row>
    <row r="78" spans="9:18" x14ac:dyDescent="0.2">
      <c r="I78" s="333"/>
      <c r="J78" s="149"/>
      <c r="K78" s="333"/>
      <c r="L78" s="333"/>
      <c r="M78" s="333"/>
      <c r="N78" s="333"/>
      <c r="O78" s="333"/>
      <c r="P78" s="333"/>
      <c r="Q78" s="333"/>
      <c r="R78" s="333"/>
    </row>
    <row r="79" spans="9:18" x14ac:dyDescent="0.2">
      <c r="I79" s="333"/>
      <c r="J79" s="149"/>
      <c r="K79" s="333"/>
      <c r="L79" s="333"/>
      <c r="M79" s="333"/>
      <c r="N79" s="333"/>
      <c r="O79" s="333"/>
      <c r="P79" s="333"/>
      <c r="Q79" s="333"/>
      <c r="R79" s="333"/>
    </row>
    <row r="80" spans="9:18" x14ac:dyDescent="0.2">
      <c r="I80" s="333"/>
      <c r="J80" s="149"/>
      <c r="K80" s="333"/>
      <c r="L80" s="333"/>
      <c r="M80" s="333"/>
      <c r="N80" s="333"/>
      <c r="O80" s="333"/>
      <c r="P80" s="333"/>
      <c r="Q80" s="333"/>
      <c r="R80" s="333"/>
    </row>
    <row r="81" spans="9:18" x14ac:dyDescent="0.2">
      <c r="I81" s="333"/>
      <c r="J81" s="149"/>
      <c r="K81" s="333"/>
      <c r="L81" s="333"/>
      <c r="M81" s="333"/>
      <c r="N81" s="333"/>
      <c r="O81" s="333"/>
      <c r="P81" s="333"/>
      <c r="Q81" s="333"/>
      <c r="R81" s="333"/>
    </row>
    <row r="82" spans="9:18" x14ac:dyDescent="0.2">
      <c r="I82" s="333"/>
      <c r="J82" s="149"/>
      <c r="K82" s="333"/>
      <c r="L82" s="333"/>
      <c r="M82" s="333"/>
      <c r="N82" s="333"/>
      <c r="O82" s="333"/>
      <c r="P82" s="333"/>
      <c r="Q82" s="333"/>
      <c r="R82" s="333"/>
    </row>
    <row r="83" spans="9:18" x14ac:dyDescent="0.2">
      <c r="I83" s="333"/>
      <c r="J83" s="149"/>
      <c r="K83" s="333"/>
      <c r="L83" s="333"/>
      <c r="M83" s="333"/>
      <c r="N83" s="333"/>
      <c r="O83" s="333"/>
      <c r="P83" s="333"/>
      <c r="Q83" s="333"/>
      <c r="R83" s="333"/>
    </row>
    <row r="84" spans="9:18" x14ac:dyDescent="0.2">
      <c r="I84" s="333"/>
      <c r="J84" s="149"/>
      <c r="K84" s="333"/>
      <c r="L84" s="333"/>
      <c r="M84" s="333"/>
      <c r="N84" s="333"/>
      <c r="O84" s="333"/>
      <c r="P84" s="333"/>
      <c r="Q84" s="333"/>
      <c r="R84" s="333"/>
    </row>
    <row r="85" spans="9:18" x14ac:dyDescent="0.2">
      <c r="I85" s="333"/>
      <c r="J85" s="149"/>
      <c r="K85" s="333"/>
      <c r="L85" s="333"/>
      <c r="M85" s="333"/>
      <c r="N85" s="333"/>
      <c r="O85" s="333"/>
      <c r="P85" s="333"/>
      <c r="Q85" s="333"/>
      <c r="R85" s="333"/>
    </row>
    <row r="86" spans="9:18" x14ac:dyDescent="0.2">
      <c r="I86" s="333"/>
      <c r="J86" s="149"/>
      <c r="K86" s="333"/>
      <c r="L86" s="333"/>
      <c r="M86" s="333"/>
      <c r="N86" s="333"/>
      <c r="O86" s="333"/>
      <c r="P86" s="333"/>
      <c r="Q86" s="333"/>
      <c r="R86" s="333"/>
    </row>
    <row r="87" spans="9:18" x14ac:dyDescent="0.2">
      <c r="I87" s="333"/>
      <c r="J87" s="149"/>
      <c r="K87" s="333"/>
      <c r="L87" s="333"/>
      <c r="M87" s="333"/>
      <c r="N87" s="333"/>
      <c r="O87" s="333"/>
      <c r="P87" s="333"/>
      <c r="Q87" s="333"/>
      <c r="R87" s="333"/>
    </row>
    <row r="88" spans="9:18" x14ac:dyDescent="0.2">
      <c r="I88" s="333"/>
      <c r="J88" s="149"/>
      <c r="K88" s="333"/>
      <c r="L88" s="333"/>
      <c r="M88" s="333"/>
      <c r="N88" s="333"/>
      <c r="O88" s="333"/>
      <c r="P88" s="333"/>
      <c r="Q88" s="333"/>
      <c r="R88" s="333"/>
    </row>
    <row r="89" spans="9:18" x14ac:dyDescent="0.2">
      <c r="I89" s="333"/>
      <c r="J89" s="149"/>
      <c r="K89" s="333"/>
      <c r="L89" s="333"/>
      <c r="M89" s="333"/>
      <c r="N89" s="333"/>
      <c r="O89" s="333"/>
      <c r="P89" s="333"/>
      <c r="Q89" s="333"/>
      <c r="R89" s="333"/>
    </row>
    <row r="90" spans="9:18" x14ac:dyDescent="0.2">
      <c r="I90" s="333"/>
      <c r="J90" s="149"/>
      <c r="K90" s="333"/>
      <c r="L90" s="333"/>
      <c r="M90" s="333"/>
      <c r="N90" s="333"/>
      <c r="O90" s="333"/>
      <c r="P90" s="333"/>
      <c r="Q90" s="333"/>
      <c r="R90" s="333"/>
    </row>
    <row r="91" spans="9:18" x14ac:dyDescent="0.2">
      <c r="I91" s="333"/>
      <c r="J91" s="149"/>
      <c r="K91" s="333"/>
      <c r="L91" s="333"/>
      <c r="M91" s="333"/>
      <c r="N91" s="333"/>
      <c r="O91" s="333"/>
      <c r="P91" s="333"/>
      <c r="Q91" s="333"/>
      <c r="R91" s="333"/>
    </row>
    <row r="92" spans="9:18" x14ac:dyDescent="0.2">
      <c r="I92" s="333"/>
      <c r="J92" s="149"/>
      <c r="K92" s="333"/>
      <c r="L92" s="333"/>
      <c r="M92" s="333"/>
      <c r="N92" s="333"/>
      <c r="O92" s="333"/>
      <c r="P92" s="333"/>
      <c r="Q92" s="333"/>
      <c r="R92" s="333"/>
    </row>
    <row r="93" spans="9:18" x14ac:dyDescent="0.2">
      <c r="I93" s="333"/>
      <c r="J93" s="149"/>
      <c r="K93" s="333"/>
      <c r="L93" s="333"/>
      <c r="M93" s="333"/>
      <c r="N93" s="333"/>
      <c r="O93" s="333"/>
      <c r="P93" s="333"/>
      <c r="Q93" s="333"/>
      <c r="R93" s="333"/>
    </row>
    <row r="94" spans="9:18" x14ac:dyDescent="0.2">
      <c r="I94" s="333"/>
      <c r="J94" s="149"/>
      <c r="K94" s="333"/>
      <c r="L94" s="333"/>
      <c r="M94" s="333"/>
      <c r="N94" s="333"/>
      <c r="O94" s="333"/>
      <c r="P94" s="333"/>
      <c r="Q94" s="333"/>
      <c r="R94" s="333"/>
    </row>
    <row r="95" spans="9:18" x14ac:dyDescent="0.2">
      <c r="I95" s="333"/>
      <c r="J95" s="149"/>
      <c r="K95" s="333"/>
      <c r="L95" s="333"/>
      <c r="M95" s="333"/>
      <c r="N95" s="333"/>
      <c r="O95" s="333"/>
      <c r="P95" s="333"/>
      <c r="Q95" s="333"/>
      <c r="R95" s="333"/>
    </row>
    <row r="96" spans="9:18" x14ac:dyDescent="0.2">
      <c r="I96" s="333"/>
      <c r="J96" s="149"/>
      <c r="K96" s="333"/>
      <c r="L96" s="333"/>
      <c r="M96" s="333"/>
      <c r="N96" s="333"/>
      <c r="O96" s="333"/>
      <c r="P96" s="333"/>
      <c r="Q96" s="333"/>
      <c r="R96" s="333"/>
    </row>
    <row r="97" spans="9:18" x14ac:dyDescent="0.2">
      <c r="I97" s="333"/>
      <c r="J97" s="149"/>
      <c r="K97" s="333"/>
      <c r="L97" s="333"/>
      <c r="M97" s="333"/>
      <c r="N97" s="333"/>
      <c r="O97" s="333"/>
      <c r="P97" s="333"/>
      <c r="Q97" s="333"/>
      <c r="R97" s="333"/>
    </row>
    <row r="98" spans="9:18" x14ac:dyDescent="0.2">
      <c r="I98" s="333"/>
      <c r="J98" s="149"/>
      <c r="K98" s="333"/>
      <c r="L98" s="333"/>
      <c r="M98" s="333"/>
      <c r="N98" s="333"/>
      <c r="O98" s="333"/>
      <c r="P98" s="333"/>
      <c r="Q98" s="333"/>
      <c r="R98" s="333"/>
    </row>
    <row r="99" spans="9:18" x14ac:dyDescent="0.2">
      <c r="I99" s="333"/>
      <c r="J99" s="149"/>
      <c r="K99" s="333"/>
      <c r="L99" s="333"/>
      <c r="M99" s="333"/>
      <c r="N99" s="333"/>
      <c r="O99" s="333"/>
      <c r="P99" s="333"/>
      <c r="Q99" s="333"/>
      <c r="R99" s="333"/>
    </row>
    <row r="100" spans="9:18" x14ac:dyDescent="0.2">
      <c r="I100" s="333"/>
      <c r="J100" s="149"/>
      <c r="K100" s="333"/>
      <c r="L100" s="333"/>
      <c r="M100" s="333"/>
      <c r="N100" s="333"/>
      <c r="O100" s="333"/>
      <c r="P100" s="333"/>
      <c r="Q100" s="333"/>
      <c r="R100" s="333"/>
    </row>
    <row r="101" spans="9:18" x14ac:dyDescent="0.2">
      <c r="I101" s="333"/>
      <c r="J101" s="149"/>
      <c r="K101" s="333"/>
      <c r="L101" s="333"/>
      <c r="M101" s="333"/>
      <c r="N101" s="333"/>
      <c r="O101" s="333"/>
      <c r="P101" s="333"/>
      <c r="Q101" s="333"/>
      <c r="R101" s="333"/>
    </row>
    <row r="102" spans="9:18" x14ac:dyDescent="0.2">
      <c r="I102" s="333"/>
      <c r="J102" s="149"/>
      <c r="K102" s="333"/>
      <c r="L102" s="333"/>
      <c r="M102" s="333"/>
      <c r="N102" s="333"/>
      <c r="O102" s="333"/>
      <c r="P102" s="333"/>
      <c r="Q102" s="333"/>
      <c r="R102" s="333"/>
    </row>
    <row r="103" spans="9:18" x14ac:dyDescent="0.2">
      <c r="I103" s="333"/>
      <c r="J103" s="149"/>
      <c r="K103" s="333"/>
      <c r="L103" s="333"/>
      <c r="M103" s="333"/>
      <c r="N103" s="333"/>
      <c r="O103" s="333"/>
      <c r="P103" s="333"/>
      <c r="Q103" s="333"/>
      <c r="R103" s="333"/>
    </row>
    <row r="104" spans="9:18" x14ac:dyDescent="0.2">
      <c r="I104" s="333"/>
      <c r="J104" s="149"/>
      <c r="K104" s="333"/>
      <c r="L104" s="333"/>
      <c r="M104" s="333"/>
      <c r="N104" s="333"/>
      <c r="O104" s="333"/>
      <c r="P104" s="333"/>
      <c r="Q104" s="333"/>
      <c r="R104" s="333"/>
    </row>
    <row r="105" spans="9:18" x14ac:dyDescent="0.2">
      <c r="I105" s="333"/>
      <c r="J105" s="149"/>
      <c r="K105" s="333"/>
      <c r="L105" s="333"/>
      <c r="M105" s="333"/>
      <c r="N105" s="333"/>
      <c r="O105" s="333"/>
      <c r="P105" s="333"/>
      <c r="Q105" s="333"/>
      <c r="R105" s="333"/>
    </row>
    <row r="106" spans="9:18" x14ac:dyDescent="0.2">
      <c r="I106" s="333"/>
      <c r="J106" s="149"/>
      <c r="K106" s="333"/>
      <c r="L106" s="333"/>
      <c r="M106" s="333"/>
      <c r="N106" s="333"/>
      <c r="O106" s="333"/>
      <c r="P106" s="333"/>
      <c r="Q106" s="333"/>
      <c r="R106" s="333"/>
    </row>
    <row r="107" spans="9:18" x14ac:dyDescent="0.2">
      <c r="I107" s="333"/>
      <c r="J107" s="149"/>
      <c r="K107" s="333"/>
      <c r="L107" s="333"/>
      <c r="M107" s="333"/>
      <c r="N107" s="333"/>
      <c r="O107" s="333"/>
      <c r="P107" s="333"/>
      <c r="Q107" s="333"/>
      <c r="R107" s="333"/>
    </row>
    <row r="108" spans="9:18" x14ac:dyDescent="0.2">
      <c r="I108" s="333"/>
      <c r="J108" s="149"/>
      <c r="K108" s="333"/>
      <c r="L108" s="333"/>
      <c r="M108" s="333"/>
      <c r="N108" s="333"/>
      <c r="O108" s="333"/>
      <c r="P108" s="333"/>
      <c r="Q108" s="333"/>
      <c r="R108" s="333"/>
    </row>
    <row r="109" spans="9:18" x14ac:dyDescent="0.2">
      <c r="I109" s="333"/>
      <c r="J109" s="149"/>
      <c r="K109" s="333"/>
      <c r="L109" s="333"/>
      <c r="M109" s="333"/>
      <c r="N109" s="333"/>
      <c r="O109" s="333"/>
      <c r="P109" s="333"/>
      <c r="Q109" s="333"/>
      <c r="R109" s="333"/>
    </row>
    <row r="110" spans="9:18" x14ac:dyDescent="0.2">
      <c r="I110" s="333"/>
      <c r="J110" s="149"/>
      <c r="K110" s="333"/>
      <c r="L110" s="333"/>
      <c r="M110" s="333"/>
      <c r="N110" s="333"/>
      <c r="O110" s="333"/>
      <c r="P110" s="333"/>
      <c r="Q110" s="333"/>
      <c r="R110" s="333"/>
    </row>
  </sheetData>
  <mergeCells count="15">
    <mergeCell ref="M9:Q9"/>
    <mergeCell ref="R9:R10"/>
    <mergeCell ref="A22:G2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</mergeCells>
  <pageMargins left="0.7" right="0.7" top="0.78740157499999996" bottom="0.78740157499999996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I9"/>
  <sheetViews>
    <sheetView zoomScale="70" zoomScaleNormal="70" zoomScaleSheetLayoutView="100" workbookViewId="0">
      <selection activeCell="I23" sqref="I23"/>
    </sheetView>
  </sheetViews>
  <sheetFormatPr defaultColWidth="29.7109375" defaultRowHeight="12.75" outlineLevelCol="1" x14ac:dyDescent="0.2"/>
  <cols>
    <col min="1" max="1" width="4.7109375" style="2" customWidth="1"/>
    <col min="2" max="2" width="4.7109375" style="120" customWidth="1"/>
    <col min="3" max="3" width="13.7109375" style="120" hidden="1" customWidth="1" outlineLevel="1"/>
    <col min="4" max="4" width="6.140625" style="120" hidden="1" customWidth="1" outlineLevel="1"/>
    <col min="5" max="5" width="5.5703125" style="120" hidden="1" customWidth="1" outlineLevel="1"/>
    <col min="6" max="6" width="45.85546875" style="2" customWidth="1" collapsed="1"/>
    <col min="7" max="7" width="52" style="2" customWidth="1"/>
    <col min="8" max="8" width="6.7109375" style="120" customWidth="1"/>
    <col min="9" max="9" width="11.28515625" style="120" customWidth="1"/>
    <col min="10" max="10" width="13.85546875" style="126" customWidth="1"/>
    <col min="11" max="11" width="13.7109375" style="127" customWidth="1"/>
    <col min="12" max="12" width="12.7109375" style="127" customWidth="1"/>
    <col min="13" max="13" width="11.140625" style="120" customWidth="1"/>
    <col min="14" max="17" width="12.7109375" style="126" customWidth="1"/>
    <col min="18" max="18" width="14" style="126" customWidth="1"/>
    <col min="19" max="32" width="29.7109375" style="2" customWidth="1"/>
    <col min="33" max="16384" width="29.7109375" style="2"/>
  </cols>
  <sheetData>
    <row r="1" spans="1:61" s="38" customFormat="1" ht="18" x14ac:dyDescent="0.25">
      <c r="A1" s="112" t="s">
        <v>60</v>
      </c>
      <c r="B1" s="118"/>
      <c r="C1" s="118"/>
      <c r="D1" s="118"/>
      <c r="E1" s="118"/>
      <c r="F1" s="119"/>
      <c r="G1" s="118"/>
      <c r="H1" s="120"/>
      <c r="I1" s="121"/>
      <c r="J1" s="121"/>
      <c r="K1" s="122"/>
      <c r="L1" s="118"/>
      <c r="M1" s="118"/>
      <c r="N1" s="118"/>
      <c r="O1" s="118"/>
      <c r="P1" s="118"/>
      <c r="Q1" s="118"/>
      <c r="R1" s="118"/>
    </row>
    <row r="2" spans="1:61" s="38" customFormat="1" ht="15.75" x14ac:dyDescent="0.25">
      <c r="A2" s="114" t="s">
        <v>6</v>
      </c>
      <c r="B2" s="114"/>
      <c r="C2" s="114"/>
      <c r="D2" s="114"/>
      <c r="E2" s="114"/>
      <c r="F2" s="114" t="s">
        <v>7</v>
      </c>
      <c r="G2" s="117" t="s">
        <v>8</v>
      </c>
      <c r="H2" s="120"/>
      <c r="I2" s="114"/>
      <c r="J2" s="114"/>
      <c r="K2" s="123"/>
      <c r="L2" s="114"/>
      <c r="M2" s="114"/>
      <c r="N2" s="114"/>
      <c r="O2" s="114"/>
      <c r="P2" s="114"/>
      <c r="Q2" s="114"/>
      <c r="R2" s="114"/>
    </row>
    <row r="3" spans="1:61" s="38" customFormat="1" ht="17.25" customHeight="1" x14ac:dyDescent="0.2">
      <c r="A3" s="114"/>
      <c r="B3" s="114"/>
      <c r="C3" s="114"/>
      <c r="D3" s="114"/>
      <c r="E3" s="114"/>
      <c r="F3" s="114" t="s">
        <v>9</v>
      </c>
      <c r="G3" s="114"/>
      <c r="H3" s="120"/>
      <c r="I3" s="114"/>
      <c r="J3" s="114"/>
      <c r="K3" s="123"/>
      <c r="L3" s="114"/>
      <c r="M3" s="114"/>
      <c r="N3" s="114"/>
      <c r="O3" s="114"/>
      <c r="P3" s="114"/>
      <c r="Q3" s="114"/>
      <c r="R3" s="114"/>
    </row>
    <row r="4" spans="1:61" s="114" customFormat="1" ht="15" thickBot="1" x14ac:dyDescent="0.25">
      <c r="F4" s="115"/>
      <c r="R4" s="21" t="s">
        <v>10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</row>
    <row r="5" spans="1:61" s="3" customFormat="1" ht="28.5" customHeight="1" thickBot="1" x14ac:dyDescent="0.25">
      <c r="A5" s="468" t="s">
        <v>112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39"/>
    </row>
    <row r="6" spans="1:61" s="111" customFormat="1" ht="21.75" customHeight="1" thickBot="1" x14ac:dyDescent="0.25">
      <c r="A6" s="532" t="s">
        <v>0</v>
      </c>
      <c r="B6" s="532" t="s">
        <v>12</v>
      </c>
      <c r="C6" s="536" t="s">
        <v>4</v>
      </c>
      <c r="D6" s="536" t="s">
        <v>3</v>
      </c>
      <c r="E6" s="536" t="s">
        <v>5</v>
      </c>
      <c r="F6" s="472" t="s">
        <v>13</v>
      </c>
      <c r="G6" s="472" t="s">
        <v>14</v>
      </c>
      <c r="H6" s="529" t="s">
        <v>15</v>
      </c>
      <c r="I6" s="480" t="s">
        <v>16</v>
      </c>
      <c r="J6" s="474" t="s">
        <v>17</v>
      </c>
      <c r="K6" s="476" t="s">
        <v>18</v>
      </c>
      <c r="L6" s="473" t="s">
        <v>89</v>
      </c>
      <c r="M6" s="475" t="s">
        <v>90</v>
      </c>
      <c r="N6" s="475"/>
      <c r="O6" s="475"/>
      <c r="P6" s="475"/>
      <c r="Q6" s="475"/>
      <c r="R6" s="471" t="s">
        <v>91</v>
      </c>
      <c r="S6" s="109"/>
      <c r="T6" s="109"/>
      <c r="U6" s="109"/>
    </row>
    <row r="7" spans="1:61" s="111" customFormat="1" ht="54.75" customHeight="1" thickBot="1" x14ac:dyDescent="0.25">
      <c r="A7" s="532"/>
      <c r="B7" s="532"/>
      <c r="C7" s="537"/>
      <c r="D7" s="537"/>
      <c r="E7" s="537"/>
      <c r="F7" s="472"/>
      <c r="G7" s="472"/>
      <c r="H7" s="529"/>
      <c r="I7" s="530"/>
      <c r="J7" s="531"/>
      <c r="K7" s="476"/>
      <c r="L7" s="476"/>
      <c r="M7" s="101" t="s">
        <v>19</v>
      </c>
      <c r="N7" s="101" t="s">
        <v>1</v>
      </c>
      <c r="O7" s="262" t="s">
        <v>79</v>
      </c>
      <c r="P7" s="262" t="s">
        <v>80</v>
      </c>
      <c r="Q7" s="101" t="s">
        <v>2</v>
      </c>
      <c r="R7" s="472"/>
      <c r="S7" s="109"/>
      <c r="T7" s="109"/>
      <c r="U7" s="109"/>
    </row>
    <row r="8" spans="1:61" s="55" customFormat="1" ht="51" customHeight="1" thickBot="1" x14ac:dyDescent="0.25">
      <c r="A8" s="172">
        <v>1</v>
      </c>
      <c r="B8" s="173"/>
      <c r="C8" s="1"/>
      <c r="D8" s="173"/>
      <c r="E8" s="173"/>
      <c r="F8" s="321"/>
      <c r="G8" s="322"/>
      <c r="H8" s="247"/>
      <c r="I8" s="248"/>
      <c r="J8" s="249"/>
      <c r="K8" s="241"/>
      <c r="L8" s="242"/>
      <c r="M8" s="243">
        <f>+N8+Q8+O8+P8</f>
        <v>0</v>
      </c>
      <c r="N8" s="250"/>
      <c r="O8" s="301"/>
      <c r="P8" s="250"/>
      <c r="Q8" s="243"/>
      <c r="R8" s="251">
        <f>J8-L8-M8</f>
        <v>0</v>
      </c>
    </row>
    <row r="9" spans="1:61" s="55" customFormat="1" ht="25.5" customHeight="1" thickBot="1" x14ac:dyDescent="0.25">
      <c r="A9" s="533" t="s">
        <v>70</v>
      </c>
      <c r="B9" s="534"/>
      <c r="C9" s="534"/>
      <c r="D9" s="534"/>
      <c r="E9" s="534"/>
      <c r="F9" s="534"/>
      <c r="G9" s="535"/>
      <c r="H9" s="57"/>
      <c r="I9" s="58"/>
      <c r="J9" s="65">
        <f>SUM(J8:J8)</f>
        <v>0</v>
      </c>
      <c r="K9" s="73"/>
      <c r="L9" s="66">
        <f>SUM(L8:L8)</f>
        <v>0</v>
      </c>
      <c r="M9" s="67">
        <f>SUM(M8:M8)</f>
        <v>0</v>
      </c>
      <c r="N9" s="67">
        <f t="shared" ref="N9:R9" si="0">SUM(N8:N8)</f>
        <v>0</v>
      </c>
      <c r="O9" s="67">
        <f t="shared" si="0"/>
        <v>0</v>
      </c>
      <c r="P9" s="67">
        <f t="shared" si="0"/>
        <v>0</v>
      </c>
      <c r="Q9" s="67">
        <f t="shared" si="0"/>
        <v>0</v>
      </c>
      <c r="R9" s="67">
        <f t="shared" si="0"/>
        <v>0</v>
      </c>
      <c r="S9" s="125"/>
    </row>
  </sheetData>
  <mergeCells count="16">
    <mergeCell ref="A9:G9"/>
    <mergeCell ref="L6:L7"/>
    <mergeCell ref="C6:C7"/>
    <mergeCell ref="D6:D7"/>
    <mergeCell ref="E6:E7"/>
    <mergeCell ref="R6:R7"/>
    <mergeCell ref="A5:R5"/>
    <mergeCell ref="G6:G7"/>
    <mergeCell ref="H6:H7"/>
    <mergeCell ref="I6:I7"/>
    <mergeCell ref="J6:J7"/>
    <mergeCell ref="A6:A7"/>
    <mergeCell ref="B6:B7"/>
    <mergeCell ref="M6:Q6"/>
    <mergeCell ref="F6:F7"/>
    <mergeCell ref="K6:K7"/>
  </mergeCells>
  <phoneticPr fontId="2" type="noConversion"/>
  <pageMargins left="0.78740157480314965" right="0.78740157480314965" top="0.6692913385826772" bottom="0.86614173228346458" header="0.27559055118110237" footer="0.39370078740157483"/>
  <pageSetup paperSize="9" scale="54" firstPageNumber="143" orientation="landscape" useFirstPageNumber="1" r:id="rId1"/>
  <headerFooter alignWithMargins="0">
    <oddFooter>&amp;L&amp;"Arial,Kurzíva"Rada Olomouckého kraje 30-11-2011
3. - Rozpočet Olomouckéh kraje 2012 - návrh rozpočtu
Příloha č. 4b): Návrh nových investičních akcí v roce 2012&amp;RStrana &amp;P (celkem 167)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B7FFFF"/>
    <pageSetUpPr fitToPage="1"/>
  </sheetPr>
  <dimension ref="A1:S293"/>
  <sheetViews>
    <sheetView zoomScale="80" zoomScaleNormal="80" zoomScaleSheetLayoutView="100" workbookViewId="0">
      <selection activeCell="I12" sqref="I12"/>
    </sheetView>
  </sheetViews>
  <sheetFormatPr defaultColWidth="9.140625" defaultRowHeight="12.75" outlineLevelCol="1" x14ac:dyDescent="0.2"/>
  <cols>
    <col min="1" max="1" width="5.42578125" style="424" customWidth="1"/>
    <col min="2" max="2" width="16" style="424" hidden="1" customWidth="1" outlineLevel="1"/>
    <col min="3" max="3" width="7.7109375" style="424" hidden="1" customWidth="1" outlineLevel="1"/>
    <col min="4" max="4" width="5.5703125" style="424" customWidth="1" outlineLevel="1"/>
    <col min="5" max="5" width="41.42578125" style="424" customWidth="1"/>
    <col min="6" max="6" width="60.42578125" style="424" customWidth="1"/>
    <col min="7" max="7" width="7.140625" style="424" customWidth="1"/>
    <col min="8" max="8" width="14.7109375" style="132" customWidth="1"/>
    <col min="9" max="9" width="13.5703125" style="133" customWidth="1"/>
    <col min="10" max="10" width="13.7109375" style="133" customWidth="1"/>
    <col min="11" max="11" width="12.42578125" style="133" customWidth="1"/>
    <col min="12" max="12" width="14.85546875" style="133" customWidth="1"/>
    <col min="13" max="15" width="13.140625" style="133" hidden="1" customWidth="1"/>
    <col min="16" max="16" width="14.85546875" style="133" customWidth="1"/>
    <col min="17" max="17" width="14.42578125" style="133" customWidth="1"/>
    <col min="18" max="16384" width="9.140625" style="424"/>
  </cols>
  <sheetData>
    <row r="1" spans="1:19" ht="18" x14ac:dyDescent="0.25">
      <c r="A1" s="112" t="s">
        <v>114</v>
      </c>
      <c r="B1" s="118"/>
      <c r="C1" s="118"/>
      <c r="D1" s="118"/>
      <c r="E1" s="119"/>
      <c r="F1" s="122"/>
      <c r="G1" s="118"/>
      <c r="J1" s="134"/>
      <c r="K1" s="134"/>
      <c r="M1" s="134"/>
      <c r="N1" s="134"/>
      <c r="O1" s="134"/>
      <c r="P1" s="134"/>
      <c r="Q1" s="134"/>
      <c r="R1" s="118"/>
      <c r="S1" s="356"/>
    </row>
    <row r="2" spans="1:19" ht="15.75" x14ac:dyDescent="0.25">
      <c r="A2" s="114" t="s">
        <v>6</v>
      </c>
      <c r="B2" s="114"/>
      <c r="C2" s="114"/>
      <c r="D2" s="114"/>
      <c r="E2" s="114" t="s">
        <v>75</v>
      </c>
      <c r="F2" s="123"/>
      <c r="G2" s="117" t="s">
        <v>115</v>
      </c>
      <c r="J2" s="135"/>
      <c r="K2" s="135"/>
      <c r="M2" s="135"/>
      <c r="N2" s="135"/>
      <c r="O2" s="135"/>
      <c r="P2" s="135"/>
      <c r="Q2" s="135"/>
      <c r="R2" s="114"/>
      <c r="S2" s="356"/>
    </row>
    <row r="3" spans="1:19" ht="12" customHeight="1" x14ac:dyDescent="0.2">
      <c r="A3" s="114"/>
      <c r="B3" s="114"/>
      <c r="C3" s="114"/>
      <c r="D3" s="114"/>
      <c r="E3" s="114" t="s">
        <v>9</v>
      </c>
      <c r="F3" s="123"/>
      <c r="G3" s="114"/>
      <c r="J3" s="135"/>
      <c r="K3" s="135"/>
      <c r="M3" s="135"/>
      <c r="N3" s="135"/>
      <c r="O3" s="135"/>
      <c r="P3" s="135"/>
      <c r="Q3" s="135"/>
      <c r="R3" s="114"/>
      <c r="S3" s="356"/>
    </row>
    <row r="4" spans="1:19" ht="12" customHeight="1" x14ac:dyDescent="0.2">
      <c r="A4" s="114"/>
      <c r="B4" s="114"/>
      <c r="C4" s="114"/>
      <c r="D4" s="114"/>
      <c r="E4" s="114"/>
      <c r="F4" s="123"/>
      <c r="G4" s="114"/>
      <c r="J4" s="135"/>
      <c r="K4" s="135"/>
      <c r="M4" s="135"/>
      <c r="N4" s="135"/>
      <c r="O4" s="135"/>
      <c r="P4" s="135"/>
      <c r="Q4" s="135"/>
      <c r="R4" s="114"/>
      <c r="S4" s="356"/>
    </row>
    <row r="5" spans="1:19" ht="12" customHeight="1" x14ac:dyDescent="0.2">
      <c r="A5" s="114"/>
      <c r="B5" s="114"/>
      <c r="C5" s="114"/>
      <c r="D5" s="114"/>
      <c r="E5" s="114"/>
      <c r="F5" s="123"/>
      <c r="G5" s="114"/>
      <c r="J5" s="135"/>
      <c r="K5" s="135"/>
      <c r="M5" s="135"/>
      <c r="N5" s="135"/>
      <c r="O5" s="135"/>
      <c r="P5" s="135"/>
      <c r="Q5" s="135"/>
      <c r="R5" s="114"/>
      <c r="S5" s="356"/>
    </row>
    <row r="6" spans="1:19" ht="17.25" customHeight="1" thickBot="1" x14ac:dyDescent="0.25">
      <c r="A6" s="114"/>
      <c r="B6" s="114"/>
      <c r="C6" s="114"/>
      <c r="D6" s="114"/>
      <c r="E6" s="114"/>
      <c r="F6" s="123"/>
      <c r="G6" s="114"/>
      <c r="J6" s="135"/>
      <c r="K6" s="135"/>
      <c r="M6" s="135"/>
      <c r="N6" s="135"/>
      <c r="O6" s="135"/>
      <c r="P6" s="135"/>
      <c r="Q6" s="135" t="s">
        <v>26</v>
      </c>
      <c r="R6" s="114"/>
      <c r="S6" s="356"/>
    </row>
    <row r="7" spans="1:19" ht="24" customHeight="1" thickBot="1" x14ac:dyDescent="0.25">
      <c r="A7" s="427" t="s">
        <v>118</v>
      </c>
      <c r="B7" s="197"/>
      <c r="C7" s="197"/>
      <c r="D7" s="197"/>
      <c r="E7" s="197"/>
      <c r="F7" s="197"/>
      <c r="G7" s="197"/>
      <c r="H7" s="16"/>
      <c r="I7" s="40"/>
      <c r="J7" s="40"/>
      <c r="K7" s="40"/>
      <c r="L7" s="40"/>
      <c r="M7" s="40"/>
      <c r="N7" s="40"/>
      <c r="O7" s="40"/>
      <c r="P7" s="40"/>
      <c r="Q7" s="41"/>
    </row>
    <row r="8" spans="1:19" ht="24" hidden="1" customHeight="1" thickBot="1" x14ac:dyDescent="0.25">
      <c r="A8" s="222" t="s">
        <v>33</v>
      </c>
      <c r="B8" s="128"/>
      <c r="C8" s="128"/>
      <c r="D8" s="128"/>
      <c r="E8" s="128"/>
      <c r="F8" s="128"/>
      <c r="G8" s="128"/>
      <c r="H8" s="136"/>
      <c r="I8" s="137"/>
      <c r="J8" s="137"/>
      <c r="K8" s="137"/>
      <c r="L8" s="137"/>
      <c r="M8" s="137"/>
      <c r="N8" s="137"/>
      <c r="O8" s="137"/>
      <c r="P8" s="137"/>
      <c r="Q8" s="246"/>
    </row>
    <row r="9" spans="1:19" ht="25.5" customHeight="1" thickBot="1" x14ac:dyDescent="0.25">
      <c r="A9" s="527" t="s">
        <v>43</v>
      </c>
      <c r="B9" s="505" t="s">
        <v>4</v>
      </c>
      <c r="C9" s="505" t="s">
        <v>3</v>
      </c>
      <c r="D9" s="527" t="s">
        <v>135</v>
      </c>
      <c r="E9" s="505" t="s">
        <v>13</v>
      </c>
      <c r="F9" s="518" t="s">
        <v>14</v>
      </c>
      <c r="G9" s="509" t="s">
        <v>15</v>
      </c>
      <c r="H9" s="518" t="s">
        <v>16</v>
      </c>
      <c r="I9" s="518" t="s">
        <v>17</v>
      </c>
      <c r="J9" s="518" t="s">
        <v>18</v>
      </c>
      <c r="K9" s="521" t="s">
        <v>116</v>
      </c>
      <c r="L9" s="511" t="s">
        <v>117</v>
      </c>
      <c r="M9" s="540"/>
      <c r="N9" s="540"/>
      <c r="O9" s="540"/>
      <c r="P9" s="541"/>
      <c r="Q9" s="521" t="s">
        <v>91</v>
      </c>
    </row>
    <row r="10" spans="1:19" ht="58.5" customHeight="1" thickBot="1" x14ac:dyDescent="0.25">
      <c r="A10" s="539"/>
      <c r="B10" s="506"/>
      <c r="C10" s="506"/>
      <c r="D10" s="539"/>
      <c r="E10" s="506"/>
      <c r="F10" s="519"/>
      <c r="G10" s="510"/>
      <c r="H10" s="519"/>
      <c r="I10" s="519"/>
      <c r="J10" s="519"/>
      <c r="K10" s="538"/>
      <c r="L10" s="357" t="s">
        <v>27</v>
      </c>
      <c r="M10" s="357" t="s">
        <v>53</v>
      </c>
      <c r="N10" s="357" t="s">
        <v>79</v>
      </c>
      <c r="O10" s="357" t="s">
        <v>80</v>
      </c>
      <c r="P10" s="357" t="s">
        <v>54</v>
      </c>
      <c r="Q10" s="538"/>
    </row>
    <row r="11" spans="1:19" ht="102" customHeight="1" x14ac:dyDescent="0.2">
      <c r="A11" s="34">
        <v>1</v>
      </c>
      <c r="B11" s="435">
        <v>60013000000</v>
      </c>
      <c r="C11" s="54">
        <v>6172</v>
      </c>
      <c r="D11" s="54">
        <v>61</v>
      </c>
      <c r="E11" s="329" t="s">
        <v>119</v>
      </c>
      <c r="F11" s="330" t="s">
        <v>120</v>
      </c>
      <c r="G11" s="54"/>
      <c r="H11" s="54"/>
      <c r="I11" s="405">
        <v>750</v>
      </c>
      <c r="J11" s="401">
        <v>2015</v>
      </c>
      <c r="K11" s="402">
        <v>0</v>
      </c>
      <c r="L11" s="425">
        <v>750</v>
      </c>
      <c r="M11" s="436"/>
      <c r="N11" s="437"/>
      <c r="O11" s="402"/>
      <c r="P11" s="169">
        <v>750</v>
      </c>
      <c r="Q11" s="169">
        <v>0</v>
      </c>
    </row>
    <row r="12" spans="1:19" ht="87" customHeight="1" thickBot="1" x14ac:dyDescent="0.25">
      <c r="A12" s="438">
        <v>2</v>
      </c>
      <c r="B12" s="310">
        <v>60013000000</v>
      </c>
      <c r="C12" s="253">
        <v>6172</v>
      </c>
      <c r="D12" s="253">
        <v>61</v>
      </c>
      <c r="E12" s="320" t="s">
        <v>121</v>
      </c>
      <c r="F12" s="332" t="s">
        <v>122</v>
      </c>
      <c r="G12" s="253"/>
      <c r="H12" s="253"/>
      <c r="I12" s="451">
        <v>70</v>
      </c>
      <c r="J12" s="415">
        <v>2015</v>
      </c>
      <c r="K12" s="416">
        <v>0</v>
      </c>
      <c r="L12" s="97">
        <v>70</v>
      </c>
      <c r="M12" s="439"/>
      <c r="N12" s="440"/>
      <c r="O12" s="416"/>
      <c r="P12" s="171">
        <v>70</v>
      </c>
      <c r="Q12" s="171">
        <f t="shared" ref="Q12" si="0">I12-K12-L12</f>
        <v>0</v>
      </c>
    </row>
    <row r="13" spans="1:19" ht="34.5" customHeight="1" thickBot="1" x14ac:dyDescent="0.25">
      <c r="A13" s="514" t="s">
        <v>123</v>
      </c>
      <c r="B13" s="515"/>
      <c r="C13" s="515"/>
      <c r="D13" s="515"/>
      <c r="E13" s="515"/>
      <c r="F13" s="516"/>
      <c r="G13" s="391"/>
      <c r="H13" s="392"/>
      <c r="I13" s="64">
        <f>SUM(I11:I12)</f>
        <v>820</v>
      </c>
      <c r="J13" s="64"/>
      <c r="K13" s="393">
        <f t="shared" ref="K13:Q13" si="1">SUM(K11:K12)</f>
        <v>0</v>
      </c>
      <c r="L13" s="22">
        <f t="shared" si="1"/>
        <v>820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820</v>
      </c>
      <c r="Q13" s="22">
        <f t="shared" si="1"/>
        <v>0</v>
      </c>
    </row>
    <row r="14" spans="1:19" ht="13.5" customHeight="1" x14ac:dyDescent="0.2">
      <c r="A14" s="139"/>
      <c r="B14" s="132"/>
      <c r="C14" s="132"/>
      <c r="D14" s="132"/>
      <c r="E14" s="132"/>
      <c r="F14" s="398"/>
      <c r="G14" s="140"/>
      <c r="H14" s="141"/>
      <c r="I14" s="142"/>
      <c r="J14" s="143"/>
      <c r="K14" s="399"/>
      <c r="M14" s="399"/>
      <c r="N14" s="399"/>
      <c r="O14" s="399"/>
      <c r="R14" s="42"/>
    </row>
    <row r="15" spans="1:19" ht="15" x14ac:dyDescent="0.2">
      <c r="A15" s="144"/>
      <c r="B15" s="144"/>
      <c r="C15" s="144"/>
      <c r="D15" s="144"/>
      <c r="E15" s="144"/>
      <c r="F15" s="145"/>
      <c r="G15" s="131"/>
      <c r="H15" s="144"/>
      <c r="I15" s="419"/>
      <c r="J15" s="419"/>
      <c r="K15" s="419"/>
      <c r="L15" s="419"/>
      <c r="M15" s="419"/>
      <c r="N15" s="419"/>
      <c r="O15" s="419"/>
      <c r="P15" s="419"/>
      <c r="Q15" s="419"/>
    </row>
    <row r="16" spans="1:19" x14ac:dyDescent="0.2">
      <c r="A16" s="132"/>
      <c r="B16" s="132"/>
      <c r="C16" s="132"/>
      <c r="D16" s="132"/>
      <c r="E16" s="139"/>
      <c r="F16" s="132"/>
      <c r="G16" s="129"/>
      <c r="H16" s="146"/>
      <c r="I16" s="142"/>
      <c r="J16" s="143"/>
      <c r="K16" s="143"/>
    </row>
    <row r="17" spans="1:17" x14ac:dyDescent="0.2">
      <c r="A17" s="132"/>
      <c r="B17" s="132"/>
      <c r="C17" s="132"/>
      <c r="D17" s="132"/>
      <c r="E17" s="147"/>
      <c r="F17" s="132"/>
      <c r="G17" s="130"/>
      <c r="H17" s="141"/>
      <c r="I17" s="142"/>
      <c r="J17" s="143"/>
      <c r="K17" s="143"/>
      <c r="L17" s="424"/>
      <c r="M17" s="424"/>
      <c r="N17" s="424"/>
      <c r="O17" s="424"/>
      <c r="P17" s="424"/>
      <c r="Q17" s="424"/>
    </row>
    <row r="18" spans="1:17" x14ac:dyDescent="0.2">
      <c r="A18" s="132"/>
      <c r="B18" s="132"/>
      <c r="C18" s="132"/>
      <c r="D18" s="132"/>
      <c r="E18" s="147"/>
      <c r="F18" s="132"/>
      <c r="G18" s="130"/>
      <c r="H18" s="141"/>
      <c r="I18" s="142"/>
      <c r="J18" s="143"/>
      <c r="K18" s="143"/>
      <c r="L18" s="424"/>
      <c r="M18" s="424"/>
      <c r="N18" s="424"/>
      <c r="O18" s="424"/>
      <c r="P18" s="424"/>
      <c r="Q18" s="424"/>
    </row>
    <row r="19" spans="1:17" x14ac:dyDescent="0.2">
      <c r="A19" s="132"/>
      <c r="B19" s="132"/>
      <c r="C19" s="132"/>
      <c r="D19" s="132"/>
      <c r="E19" s="132"/>
      <c r="F19" s="132"/>
      <c r="G19" s="400"/>
      <c r="H19" s="148"/>
      <c r="I19" s="149"/>
      <c r="L19" s="424"/>
      <c r="M19" s="424"/>
      <c r="N19" s="424"/>
      <c r="O19" s="424"/>
      <c r="P19" s="424"/>
      <c r="Q19" s="424"/>
    </row>
    <row r="20" spans="1:17" x14ac:dyDescent="0.2">
      <c r="A20" s="132"/>
      <c r="B20" s="132"/>
      <c r="C20" s="132"/>
      <c r="D20" s="132"/>
      <c r="E20" s="132"/>
      <c r="F20" s="132"/>
      <c r="G20" s="400"/>
      <c r="H20" s="148"/>
      <c r="I20" s="149"/>
      <c r="L20" s="424"/>
      <c r="M20" s="424"/>
      <c r="N20" s="424"/>
      <c r="O20" s="424"/>
      <c r="P20" s="424"/>
      <c r="Q20" s="424"/>
    </row>
    <row r="21" spans="1:17" x14ac:dyDescent="0.2">
      <c r="A21" s="132"/>
      <c r="B21" s="132"/>
      <c r="C21" s="132"/>
      <c r="D21" s="132"/>
      <c r="E21" s="132"/>
      <c r="F21" s="132"/>
      <c r="G21" s="400"/>
      <c r="H21" s="148"/>
      <c r="I21" s="149"/>
      <c r="L21" s="424"/>
      <c r="M21" s="424"/>
      <c r="N21" s="424"/>
      <c r="O21" s="424"/>
      <c r="P21" s="424"/>
      <c r="Q21" s="424"/>
    </row>
    <row r="22" spans="1:17" x14ac:dyDescent="0.2">
      <c r="A22" s="132"/>
      <c r="B22" s="132"/>
      <c r="C22" s="132"/>
      <c r="D22" s="132"/>
      <c r="E22" s="132"/>
      <c r="F22" s="132"/>
      <c r="H22" s="148"/>
      <c r="I22" s="149"/>
      <c r="L22" s="424"/>
      <c r="M22" s="424"/>
      <c r="N22" s="424"/>
      <c r="O22" s="424"/>
      <c r="P22" s="424"/>
      <c r="Q22" s="424"/>
    </row>
    <row r="23" spans="1:17" x14ac:dyDescent="0.2">
      <c r="A23" s="132"/>
      <c r="B23" s="132"/>
      <c r="C23" s="132"/>
      <c r="D23" s="132"/>
      <c r="E23" s="132"/>
      <c r="F23" s="132"/>
      <c r="H23" s="148"/>
      <c r="I23" s="149"/>
      <c r="L23" s="424"/>
      <c r="M23" s="424"/>
      <c r="N23" s="424"/>
      <c r="O23" s="424"/>
      <c r="P23" s="424"/>
      <c r="Q23" s="424"/>
    </row>
    <row r="24" spans="1:17" x14ac:dyDescent="0.2">
      <c r="A24" s="132"/>
      <c r="B24" s="132"/>
      <c r="C24" s="132"/>
      <c r="D24" s="132"/>
      <c r="E24" s="132"/>
      <c r="F24" s="132"/>
      <c r="H24" s="148"/>
      <c r="I24" s="149"/>
      <c r="L24" s="424"/>
      <c r="M24" s="424"/>
      <c r="N24" s="424"/>
      <c r="O24" s="424"/>
      <c r="P24" s="424"/>
      <c r="Q24" s="424"/>
    </row>
    <row r="25" spans="1:17" x14ac:dyDescent="0.2">
      <c r="A25" s="132"/>
      <c r="B25" s="132"/>
      <c r="C25" s="132"/>
      <c r="D25" s="132"/>
      <c r="E25" s="132"/>
      <c r="F25" s="132"/>
      <c r="H25" s="148"/>
      <c r="I25" s="149"/>
      <c r="L25" s="424"/>
      <c r="M25" s="424"/>
      <c r="N25" s="424"/>
      <c r="O25" s="424"/>
      <c r="P25" s="424"/>
      <c r="Q25" s="424"/>
    </row>
    <row r="26" spans="1:17" x14ac:dyDescent="0.2">
      <c r="A26" s="132"/>
      <c r="B26" s="132"/>
      <c r="C26" s="132"/>
      <c r="D26" s="132"/>
      <c r="E26" s="132"/>
      <c r="F26" s="132"/>
      <c r="H26" s="148"/>
      <c r="I26" s="149"/>
      <c r="L26" s="424"/>
      <c r="M26" s="424"/>
      <c r="N26" s="424"/>
      <c r="O26" s="424"/>
      <c r="P26" s="424"/>
      <c r="Q26" s="424"/>
    </row>
    <row r="27" spans="1:17" x14ac:dyDescent="0.2">
      <c r="A27" s="132"/>
      <c r="B27" s="132"/>
      <c r="C27" s="132"/>
      <c r="D27" s="132"/>
      <c r="E27" s="132"/>
      <c r="F27" s="132"/>
      <c r="H27" s="148"/>
      <c r="I27" s="149"/>
      <c r="L27" s="424"/>
      <c r="M27" s="424"/>
      <c r="N27" s="424"/>
      <c r="O27" s="424"/>
      <c r="P27" s="424"/>
      <c r="Q27" s="424"/>
    </row>
    <row r="28" spans="1:17" x14ac:dyDescent="0.2">
      <c r="A28" s="132"/>
      <c r="B28" s="132"/>
      <c r="C28" s="132"/>
      <c r="D28" s="132"/>
      <c r="E28" s="132"/>
      <c r="F28" s="132"/>
      <c r="H28" s="148"/>
      <c r="I28" s="149"/>
      <c r="L28" s="424"/>
      <c r="M28" s="424"/>
      <c r="N28" s="424"/>
      <c r="O28" s="424"/>
      <c r="P28" s="424"/>
      <c r="Q28" s="424"/>
    </row>
    <row r="29" spans="1:17" x14ac:dyDescent="0.2">
      <c r="A29" s="132"/>
      <c r="B29" s="132"/>
      <c r="C29" s="132"/>
      <c r="D29" s="132"/>
      <c r="E29" s="132"/>
      <c r="F29" s="132"/>
      <c r="H29" s="148"/>
      <c r="I29" s="149"/>
      <c r="L29" s="424"/>
      <c r="M29" s="424"/>
      <c r="N29" s="424"/>
      <c r="O29" s="424"/>
      <c r="P29" s="424"/>
      <c r="Q29" s="424"/>
    </row>
    <row r="30" spans="1:17" x14ac:dyDescent="0.2">
      <c r="A30" s="132"/>
      <c r="B30" s="132"/>
      <c r="C30" s="132"/>
      <c r="D30" s="132"/>
      <c r="E30" s="132"/>
      <c r="F30" s="132"/>
      <c r="H30" s="148"/>
      <c r="I30" s="149"/>
      <c r="L30" s="424"/>
      <c r="M30" s="424"/>
      <c r="N30" s="424"/>
      <c r="O30" s="424"/>
      <c r="P30" s="424"/>
      <c r="Q30" s="424"/>
    </row>
    <row r="31" spans="1:17" x14ac:dyDescent="0.2">
      <c r="A31" s="132"/>
      <c r="B31" s="132"/>
      <c r="C31" s="132"/>
      <c r="D31" s="132"/>
      <c r="E31" s="132"/>
      <c r="F31" s="132"/>
      <c r="H31" s="148"/>
      <c r="I31" s="149"/>
      <c r="L31" s="424"/>
      <c r="M31" s="424"/>
      <c r="N31" s="424"/>
      <c r="O31" s="424"/>
      <c r="P31" s="424"/>
      <c r="Q31" s="424"/>
    </row>
    <row r="32" spans="1:17" x14ac:dyDescent="0.2">
      <c r="A32" s="132"/>
      <c r="B32" s="132"/>
      <c r="C32" s="132"/>
      <c r="D32" s="132"/>
      <c r="E32" s="132"/>
      <c r="F32" s="132"/>
      <c r="H32" s="148"/>
      <c r="I32" s="149"/>
      <c r="L32" s="424"/>
      <c r="M32" s="424"/>
      <c r="N32" s="424"/>
      <c r="O32" s="424"/>
      <c r="P32" s="424"/>
      <c r="Q32" s="424"/>
    </row>
    <row r="33" spans="1:17" x14ac:dyDescent="0.2">
      <c r="A33" s="132"/>
      <c r="B33" s="132"/>
      <c r="C33" s="132"/>
      <c r="D33" s="132"/>
      <c r="E33" s="132"/>
      <c r="F33" s="132"/>
      <c r="H33" s="148"/>
      <c r="I33" s="149"/>
      <c r="J33" s="424"/>
      <c r="K33" s="424"/>
      <c r="L33" s="424"/>
      <c r="M33" s="424"/>
      <c r="N33" s="424"/>
      <c r="O33" s="424"/>
      <c r="P33" s="424"/>
      <c r="Q33" s="424"/>
    </row>
    <row r="34" spans="1:17" x14ac:dyDescent="0.2">
      <c r="A34" s="132"/>
      <c r="B34" s="132"/>
      <c r="C34" s="132"/>
      <c r="D34" s="132"/>
      <c r="E34" s="132"/>
      <c r="F34" s="132"/>
      <c r="H34" s="148"/>
      <c r="I34" s="149"/>
      <c r="J34" s="424"/>
      <c r="K34" s="424"/>
      <c r="L34" s="424"/>
      <c r="M34" s="424"/>
      <c r="N34" s="424"/>
      <c r="O34" s="424"/>
      <c r="P34" s="424"/>
      <c r="Q34" s="424"/>
    </row>
    <row r="35" spans="1:17" x14ac:dyDescent="0.2">
      <c r="A35" s="132"/>
      <c r="B35" s="132"/>
      <c r="C35" s="132"/>
      <c r="D35" s="132"/>
      <c r="E35" s="132"/>
      <c r="F35" s="132"/>
      <c r="H35" s="148"/>
      <c r="I35" s="149"/>
      <c r="J35" s="424"/>
      <c r="K35" s="424"/>
      <c r="L35" s="424"/>
      <c r="M35" s="424"/>
      <c r="N35" s="424"/>
      <c r="O35" s="424"/>
      <c r="P35" s="424"/>
      <c r="Q35" s="424"/>
    </row>
    <row r="36" spans="1:17" x14ac:dyDescent="0.2">
      <c r="A36" s="132"/>
      <c r="B36" s="132"/>
      <c r="C36" s="132"/>
      <c r="D36" s="132"/>
      <c r="E36" s="132"/>
      <c r="F36" s="132"/>
      <c r="H36" s="148"/>
      <c r="I36" s="149"/>
      <c r="J36" s="424"/>
      <c r="K36" s="424"/>
      <c r="L36" s="424"/>
      <c r="M36" s="424"/>
      <c r="N36" s="424"/>
      <c r="O36" s="424"/>
      <c r="P36" s="424"/>
      <c r="Q36" s="424"/>
    </row>
    <row r="37" spans="1:17" x14ac:dyDescent="0.2">
      <c r="A37" s="132"/>
      <c r="B37" s="132"/>
      <c r="C37" s="132"/>
      <c r="D37" s="132"/>
      <c r="E37" s="132"/>
      <c r="F37" s="132"/>
      <c r="H37" s="148"/>
      <c r="I37" s="149"/>
      <c r="J37" s="424"/>
      <c r="K37" s="424"/>
      <c r="L37" s="424"/>
      <c r="M37" s="424"/>
      <c r="N37" s="424"/>
      <c r="O37" s="424"/>
      <c r="P37" s="424"/>
      <c r="Q37" s="424"/>
    </row>
    <row r="38" spans="1:17" x14ac:dyDescent="0.2">
      <c r="A38" s="132"/>
      <c r="B38" s="132"/>
      <c r="C38" s="132"/>
      <c r="D38" s="132"/>
      <c r="E38" s="132"/>
      <c r="F38" s="132"/>
      <c r="H38" s="148"/>
      <c r="I38" s="149"/>
      <c r="J38" s="424"/>
      <c r="K38" s="424"/>
      <c r="L38" s="424"/>
      <c r="M38" s="424"/>
      <c r="N38" s="424"/>
      <c r="O38" s="424"/>
      <c r="P38" s="424"/>
      <c r="Q38" s="424"/>
    </row>
    <row r="39" spans="1:17" x14ac:dyDescent="0.2">
      <c r="A39" s="132"/>
      <c r="B39" s="132"/>
      <c r="C39" s="132"/>
      <c r="D39" s="132"/>
      <c r="E39" s="132"/>
      <c r="F39" s="132"/>
      <c r="I39" s="149"/>
      <c r="J39" s="424"/>
      <c r="K39" s="424"/>
      <c r="L39" s="424"/>
      <c r="M39" s="424"/>
      <c r="N39" s="424"/>
      <c r="O39" s="424"/>
      <c r="P39" s="424"/>
      <c r="Q39" s="424"/>
    </row>
    <row r="40" spans="1:17" x14ac:dyDescent="0.2">
      <c r="A40" s="132"/>
      <c r="B40" s="132"/>
      <c r="C40" s="132"/>
      <c r="D40" s="132"/>
      <c r="E40" s="132"/>
      <c r="F40" s="132"/>
      <c r="I40" s="149"/>
      <c r="J40" s="424"/>
      <c r="K40" s="424"/>
      <c r="L40" s="424"/>
      <c r="M40" s="424"/>
      <c r="N40" s="424"/>
      <c r="O40" s="424"/>
      <c r="P40" s="424"/>
      <c r="Q40" s="424"/>
    </row>
    <row r="41" spans="1:17" x14ac:dyDescent="0.2">
      <c r="A41" s="132"/>
      <c r="B41" s="132"/>
      <c r="C41" s="132"/>
      <c r="D41" s="132"/>
      <c r="E41" s="132"/>
      <c r="F41" s="132"/>
      <c r="I41" s="149"/>
      <c r="J41" s="424"/>
      <c r="K41" s="424"/>
      <c r="L41" s="424"/>
      <c r="M41" s="424"/>
      <c r="N41" s="424"/>
      <c r="O41" s="424"/>
      <c r="P41" s="424"/>
      <c r="Q41" s="424"/>
    </row>
    <row r="42" spans="1:17" x14ac:dyDescent="0.2">
      <c r="A42" s="132"/>
      <c r="B42" s="132"/>
      <c r="C42" s="132"/>
      <c r="D42" s="132"/>
      <c r="E42" s="132"/>
      <c r="F42" s="132"/>
      <c r="I42" s="149"/>
      <c r="J42" s="424"/>
      <c r="K42" s="424"/>
      <c r="L42" s="424"/>
      <c r="M42" s="424"/>
      <c r="N42" s="424"/>
      <c r="O42" s="424"/>
      <c r="P42" s="424"/>
      <c r="Q42" s="424"/>
    </row>
    <row r="43" spans="1:17" x14ac:dyDescent="0.2">
      <c r="A43" s="132"/>
      <c r="B43" s="132"/>
      <c r="C43" s="132"/>
      <c r="D43" s="132"/>
      <c r="E43" s="132"/>
      <c r="F43" s="132"/>
      <c r="I43" s="149"/>
      <c r="J43" s="424"/>
      <c r="K43" s="424"/>
      <c r="L43" s="424"/>
      <c r="M43" s="424"/>
      <c r="N43" s="424"/>
      <c r="O43" s="424"/>
      <c r="P43" s="424"/>
      <c r="Q43" s="424"/>
    </row>
    <row r="44" spans="1:17" x14ac:dyDescent="0.2">
      <c r="A44" s="132"/>
      <c r="B44" s="132"/>
      <c r="C44" s="132"/>
      <c r="D44" s="132"/>
      <c r="E44" s="132"/>
      <c r="F44" s="132"/>
      <c r="I44" s="149"/>
      <c r="J44" s="424"/>
      <c r="K44" s="424"/>
      <c r="L44" s="424"/>
      <c r="M44" s="424"/>
      <c r="N44" s="424"/>
      <c r="O44" s="424"/>
      <c r="P44" s="424"/>
      <c r="Q44" s="424"/>
    </row>
    <row r="45" spans="1:17" x14ac:dyDescent="0.2">
      <c r="A45" s="132"/>
      <c r="B45" s="132"/>
      <c r="C45" s="132"/>
      <c r="D45" s="132"/>
      <c r="E45" s="132"/>
      <c r="F45" s="132"/>
      <c r="I45" s="149"/>
      <c r="J45" s="424"/>
      <c r="K45" s="424"/>
      <c r="L45" s="424"/>
      <c r="M45" s="424"/>
      <c r="N45" s="424"/>
      <c r="O45" s="424"/>
      <c r="P45" s="424"/>
      <c r="Q45" s="424"/>
    </row>
    <row r="46" spans="1:17" x14ac:dyDescent="0.2">
      <c r="A46" s="132"/>
      <c r="B46" s="132"/>
      <c r="C46" s="132"/>
      <c r="D46" s="132"/>
      <c r="E46" s="132"/>
      <c r="F46" s="132"/>
      <c r="I46" s="149"/>
      <c r="J46" s="424"/>
      <c r="K46" s="424"/>
      <c r="L46" s="424"/>
      <c r="M46" s="424"/>
      <c r="N46" s="424"/>
      <c r="O46" s="424"/>
      <c r="P46" s="424"/>
      <c r="Q46" s="424"/>
    </row>
    <row r="47" spans="1:17" x14ac:dyDescent="0.2">
      <c r="A47" s="132"/>
      <c r="B47" s="132"/>
      <c r="C47" s="132"/>
      <c r="D47" s="132"/>
      <c r="E47" s="132"/>
      <c r="F47" s="132"/>
      <c r="I47" s="149"/>
      <c r="J47" s="424"/>
      <c r="K47" s="424"/>
      <c r="L47" s="424"/>
      <c r="M47" s="424"/>
      <c r="N47" s="424"/>
      <c r="O47" s="424"/>
      <c r="P47" s="424"/>
      <c r="Q47" s="424"/>
    </row>
    <row r="48" spans="1:17" x14ac:dyDescent="0.2">
      <c r="A48" s="132"/>
      <c r="B48" s="132"/>
      <c r="C48" s="132"/>
      <c r="D48" s="132"/>
      <c r="E48" s="132"/>
      <c r="F48" s="132"/>
      <c r="I48" s="149"/>
      <c r="J48" s="424"/>
      <c r="K48" s="424"/>
      <c r="L48" s="424"/>
      <c r="M48" s="424"/>
      <c r="N48" s="424"/>
      <c r="O48" s="424"/>
      <c r="P48" s="424"/>
      <c r="Q48" s="424"/>
    </row>
    <row r="49" spans="1:17" x14ac:dyDescent="0.2">
      <c r="A49" s="132"/>
      <c r="B49" s="132"/>
      <c r="C49" s="132"/>
      <c r="D49" s="132"/>
      <c r="E49" s="132"/>
      <c r="F49" s="132"/>
      <c r="I49" s="149"/>
      <c r="J49" s="424"/>
      <c r="K49" s="424"/>
      <c r="L49" s="424"/>
      <c r="M49" s="424"/>
      <c r="N49" s="424"/>
      <c r="O49" s="424"/>
      <c r="P49" s="424"/>
      <c r="Q49" s="424"/>
    </row>
    <row r="50" spans="1:17" x14ac:dyDescent="0.2">
      <c r="I50" s="149"/>
      <c r="J50" s="424"/>
      <c r="K50" s="424"/>
      <c r="L50" s="424"/>
      <c r="M50" s="424"/>
      <c r="N50" s="424"/>
      <c r="O50" s="424"/>
      <c r="P50" s="424"/>
      <c r="Q50" s="424"/>
    </row>
    <row r="51" spans="1:17" x14ac:dyDescent="0.2">
      <c r="I51" s="149"/>
      <c r="J51" s="424"/>
      <c r="K51" s="424"/>
      <c r="L51" s="424"/>
      <c r="M51" s="424"/>
      <c r="N51" s="424"/>
      <c r="O51" s="424"/>
      <c r="P51" s="424"/>
      <c r="Q51" s="424"/>
    </row>
    <row r="52" spans="1:17" x14ac:dyDescent="0.2">
      <c r="I52" s="149"/>
      <c r="J52" s="424"/>
      <c r="K52" s="424"/>
      <c r="L52" s="424"/>
      <c r="M52" s="424"/>
      <c r="N52" s="424"/>
      <c r="O52" s="424"/>
      <c r="P52" s="424"/>
      <c r="Q52" s="424"/>
    </row>
    <row r="53" spans="1:17" x14ac:dyDescent="0.2">
      <c r="I53" s="149"/>
      <c r="J53" s="424"/>
      <c r="K53" s="424"/>
      <c r="L53" s="424"/>
      <c r="M53" s="424"/>
      <c r="N53" s="424"/>
      <c r="O53" s="424"/>
      <c r="P53" s="424"/>
      <c r="Q53" s="424"/>
    </row>
    <row r="54" spans="1:17" x14ac:dyDescent="0.2">
      <c r="I54" s="149"/>
      <c r="J54" s="424"/>
      <c r="K54" s="424"/>
      <c r="L54" s="424"/>
      <c r="M54" s="424"/>
      <c r="N54" s="424"/>
      <c r="O54" s="424"/>
      <c r="P54" s="424"/>
      <c r="Q54" s="424"/>
    </row>
    <row r="55" spans="1:17" x14ac:dyDescent="0.2">
      <c r="I55" s="149"/>
      <c r="J55" s="424"/>
      <c r="K55" s="424"/>
      <c r="L55" s="424"/>
      <c r="M55" s="424"/>
      <c r="N55" s="424"/>
      <c r="O55" s="424"/>
      <c r="P55" s="424"/>
      <c r="Q55" s="424"/>
    </row>
    <row r="56" spans="1:17" x14ac:dyDescent="0.2">
      <c r="I56" s="149"/>
      <c r="J56" s="424"/>
      <c r="K56" s="424"/>
      <c r="L56" s="424"/>
      <c r="M56" s="424"/>
      <c r="N56" s="424"/>
      <c r="O56" s="424"/>
      <c r="P56" s="424"/>
      <c r="Q56" s="424"/>
    </row>
    <row r="57" spans="1:17" x14ac:dyDescent="0.2">
      <c r="I57" s="149"/>
      <c r="J57" s="424"/>
      <c r="K57" s="424"/>
      <c r="L57" s="424"/>
      <c r="M57" s="424"/>
      <c r="N57" s="424"/>
      <c r="O57" s="424"/>
      <c r="P57" s="424"/>
      <c r="Q57" s="424"/>
    </row>
    <row r="58" spans="1:17" x14ac:dyDescent="0.2">
      <c r="I58" s="149"/>
      <c r="J58" s="424"/>
      <c r="K58" s="424"/>
      <c r="L58" s="424"/>
      <c r="M58" s="424"/>
      <c r="N58" s="424"/>
      <c r="O58" s="424"/>
      <c r="P58" s="424"/>
      <c r="Q58" s="424"/>
    </row>
    <row r="59" spans="1:17" x14ac:dyDescent="0.2">
      <c r="I59" s="149"/>
      <c r="J59" s="424"/>
      <c r="K59" s="424"/>
      <c r="L59" s="424"/>
      <c r="M59" s="424"/>
      <c r="N59" s="424"/>
      <c r="O59" s="424"/>
      <c r="P59" s="424"/>
      <c r="Q59" s="424"/>
    </row>
    <row r="60" spans="1:17" x14ac:dyDescent="0.2">
      <c r="I60" s="149"/>
      <c r="J60" s="424"/>
      <c r="K60" s="424"/>
      <c r="L60" s="424"/>
      <c r="M60" s="424"/>
      <c r="N60" s="424"/>
      <c r="O60" s="424"/>
      <c r="P60" s="424"/>
      <c r="Q60" s="424"/>
    </row>
    <row r="61" spans="1:17" x14ac:dyDescent="0.2">
      <c r="I61" s="149"/>
      <c r="J61" s="424"/>
      <c r="K61" s="424"/>
      <c r="L61" s="424"/>
      <c r="M61" s="424"/>
      <c r="N61" s="424"/>
      <c r="O61" s="424"/>
      <c r="P61" s="424"/>
      <c r="Q61" s="424"/>
    </row>
    <row r="62" spans="1:17" x14ac:dyDescent="0.2">
      <c r="I62" s="149"/>
      <c r="J62" s="424"/>
      <c r="K62" s="424"/>
      <c r="L62" s="424"/>
      <c r="M62" s="424"/>
      <c r="N62" s="424"/>
      <c r="O62" s="424"/>
      <c r="P62" s="424"/>
      <c r="Q62" s="424"/>
    </row>
    <row r="63" spans="1:17" x14ac:dyDescent="0.2">
      <c r="I63" s="149"/>
      <c r="J63" s="424"/>
      <c r="K63" s="424"/>
      <c r="L63" s="424"/>
      <c r="M63" s="424"/>
      <c r="N63" s="424"/>
      <c r="O63" s="424"/>
      <c r="P63" s="424"/>
      <c r="Q63" s="424"/>
    </row>
    <row r="64" spans="1:17" x14ac:dyDescent="0.2">
      <c r="I64" s="149"/>
      <c r="J64" s="424"/>
      <c r="K64" s="424"/>
      <c r="L64" s="424"/>
      <c r="M64" s="424"/>
      <c r="N64" s="424"/>
      <c r="O64" s="424"/>
      <c r="P64" s="424"/>
      <c r="Q64" s="424"/>
    </row>
    <row r="65" spans="8:17" x14ac:dyDescent="0.2">
      <c r="H65" s="424"/>
      <c r="I65" s="149"/>
      <c r="J65" s="424"/>
      <c r="K65" s="424"/>
      <c r="L65" s="424"/>
      <c r="M65" s="424"/>
      <c r="N65" s="424"/>
      <c r="O65" s="424"/>
      <c r="P65" s="424"/>
      <c r="Q65" s="424"/>
    </row>
    <row r="66" spans="8:17" x14ac:dyDescent="0.2">
      <c r="H66" s="424"/>
      <c r="I66" s="149"/>
      <c r="J66" s="424"/>
      <c r="K66" s="424"/>
      <c r="L66" s="424"/>
      <c r="M66" s="424"/>
      <c r="N66" s="424"/>
      <c r="O66" s="424"/>
      <c r="P66" s="424"/>
      <c r="Q66" s="424"/>
    </row>
    <row r="67" spans="8:17" x14ac:dyDescent="0.2">
      <c r="H67" s="424"/>
      <c r="I67" s="149"/>
      <c r="J67" s="424"/>
      <c r="K67" s="424"/>
      <c r="L67" s="424"/>
      <c r="M67" s="424"/>
      <c r="N67" s="424"/>
      <c r="O67" s="424"/>
      <c r="P67" s="424"/>
      <c r="Q67" s="424"/>
    </row>
    <row r="68" spans="8:17" x14ac:dyDescent="0.2">
      <c r="H68" s="424"/>
      <c r="I68" s="149"/>
      <c r="J68" s="424"/>
      <c r="K68" s="424"/>
      <c r="L68" s="424"/>
      <c r="M68" s="424"/>
      <c r="N68" s="424"/>
      <c r="O68" s="424"/>
      <c r="P68" s="424"/>
      <c r="Q68" s="424"/>
    </row>
    <row r="69" spans="8:17" x14ac:dyDescent="0.2">
      <c r="H69" s="424"/>
      <c r="I69" s="149"/>
      <c r="J69" s="424"/>
      <c r="K69" s="424"/>
      <c r="L69" s="424"/>
      <c r="M69" s="424"/>
      <c r="N69" s="424"/>
      <c r="O69" s="424"/>
      <c r="P69" s="424"/>
      <c r="Q69" s="424"/>
    </row>
    <row r="70" spans="8:17" x14ac:dyDescent="0.2">
      <c r="H70" s="424"/>
      <c r="I70" s="149"/>
      <c r="J70" s="424"/>
      <c r="K70" s="424"/>
      <c r="L70" s="424"/>
      <c r="M70" s="424"/>
      <c r="N70" s="424"/>
      <c r="O70" s="424"/>
      <c r="P70" s="424"/>
      <c r="Q70" s="424"/>
    </row>
    <row r="71" spans="8:17" x14ac:dyDescent="0.2">
      <c r="H71" s="424"/>
      <c r="I71" s="149"/>
      <c r="J71" s="424"/>
      <c r="K71" s="424"/>
      <c r="L71" s="424"/>
      <c r="M71" s="424"/>
      <c r="N71" s="424"/>
      <c r="O71" s="424"/>
      <c r="P71" s="424"/>
      <c r="Q71" s="424"/>
    </row>
    <row r="72" spans="8:17" x14ac:dyDescent="0.2">
      <c r="H72" s="424"/>
      <c r="I72" s="149"/>
      <c r="J72" s="424"/>
      <c r="K72" s="424"/>
      <c r="L72" s="424"/>
      <c r="M72" s="424"/>
      <c r="N72" s="424"/>
      <c r="O72" s="424"/>
      <c r="P72" s="424"/>
      <c r="Q72" s="424"/>
    </row>
    <row r="73" spans="8:17" x14ac:dyDescent="0.2">
      <c r="H73" s="424"/>
      <c r="I73" s="149"/>
      <c r="J73" s="424"/>
      <c r="K73" s="424"/>
      <c r="L73" s="424"/>
      <c r="M73" s="424"/>
      <c r="N73" s="424"/>
      <c r="O73" s="424"/>
      <c r="P73" s="424"/>
      <c r="Q73" s="424"/>
    </row>
    <row r="74" spans="8:17" x14ac:dyDescent="0.2">
      <c r="H74" s="424"/>
      <c r="I74" s="149"/>
      <c r="J74" s="424"/>
      <c r="K74" s="424"/>
      <c r="L74" s="424"/>
      <c r="M74" s="424"/>
      <c r="N74" s="424"/>
      <c r="O74" s="424"/>
      <c r="P74" s="424"/>
      <c r="Q74" s="424"/>
    </row>
    <row r="75" spans="8:17" x14ac:dyDescent="0.2">
      <c r="H75" s="424"/>
      <c r="I75" s="149"/>
      <c r="J75" s="424"/>
      <c r="K75" s="424"/>
      <c r="L75" s="424"/>
      <c r="M75" s="424"/>
      <c r="N75" s="424"/>
      <c r="O75" s="424"/>
      <c r="P75" s="424"/>
      <c r="Q75" s="424"/>
    </row>
    <row r="76" spans="8:17" x14ac:dyDescent="0.2">
      <c r="H76" s="424"/>
      <c r="I76" s="149"/>
      <c r="J76" s="424"/>
      <c r="K76" s="424"/>
      <c r="L76" s="424"/>
      <c r="M76" s="424"/>
      <c r="N76" s="424"/>
      <c r="O76" s="424"/>
      <c r="P76" s="424"/>
      <c r="Q76" s="424"/>
    </row>
    <row r="77" spans="8:17" x14ac:dyDescent="0.2">
      <c r="H77" s="424"/>
      <c r="I77" s="149"/>
      <c r="J77" s="424"/>
      <c r="K77" s="424"/>
      <c r="L77" s="424"/>
      <c r="M77" s="424"/>
      <c r="N77" s="424"/>
      <c r="O77" s="424"/>
      <c r="P77" s="424"/>
      <c r="Q77" s="424"/>
    </row>
    <row r="78" spans="8:17" x14ac:dyDescent="0.2">
      <c r="H78" s="424"/>
      <c r="I78" s="149"/>
      <c r="J78" s="424"/>
      <c r="K78" s="424"/>
      <c r="L78" s="424"/>
      <c r="M78" s="424"/>
      <c r="N78" s="424"/>
      <c r="O78" s="424"/>
      <c r="P78" s="424"/>
      <c r="Q78" s="424"/>
    </row>
    <row r="79" spans="8:17" x14ac:dyDescent="0.2">
      <c r="H79" s="424"/>
      <c r="I79" s="149"/>
      <c r="J79" s="424"/>
      <c r="K79" s="424"/>
      <c r="L79" s="424"/>
      <c r="M79" s="424"/>
      <c r="N79" s="424"/>
      <c r="O79" s="424"/>
      <c r="P79" s="424"/>
      <c r="Q79" s="424"/>
    </row>
    <row r="80" spans="8:17" x14ac:dyDescent="0.2">
      <c r="H80" s="424"/>
      <c r="I80" s="149"/>
      <c r="J80" s="424"/>
      <c r="K80" s="424"/>
      <c r="L80" s="424"/>
      <c r="M80" s="424"/>
      <c r="N80" s="424"/>
      <c r="O80" s="424"/>
      <c r="P80" s="424"/>
      <c r="Q80" s="424"/>
    </row>
    <row r="81" spans="8:17" x14ac:dyDescent="0.2">
      <c r="H81" s="424"/>
      <c r="I81" s="149"/>
      <c r="J81" s="424"/>
      <c r="K81" s="424"/>
      <c r="L81" s="424"/>
      <c r="M81" s="424"/>
      <c r="N81" s="424"/>
      <c r="O81" s="424"/>
      <c r="P81" s="424"/>
      <c r="Q81" s="424"/>
    </row>
    <row r="82" spans="8:17" x14ac:dyDescent="0.2">
      <c r="H82" s="424"/>
      <c r="I82" s="149"/>
      <c r="J82" s="424"/>
      <c r="K82" s="424"/>
      <c r="L82" s="424"/>
      <c r="M82" s="424"/>
      <c r="N82" s="424"/>
      <c r="O82" s="424"/>
      <c r="P82" s="424"/>
      <c r="Q82" s="424"/>
    </row>
    <row r="83" spans="8:17" x14ac:dyDescent="0.2">
      <c r="H83" s="424"/>
      <c r="I83" s="149"/>
      <c r="J83" s="424"/>
      <c r="K83" s="424"/>
      <c r="L83" s="424"/>
      <c r="M83" s="424"/>
      <c r="N83" s="424"/>
      <c r="O83" s="424"/>
      <c r="P83" s="424"/>
      <c r="Q83" s="424"/>
    </row>
    <row r="84" spans="8:17" x14ac:dyDescent="0.2">
      <c r="H84" s="424"/>
      <c r="I84" s="149"/>
      <c r="J84" s="424"/>
      <c r="K84" s="424"/>
      <c r="L84" s="424"/>
      <c r="M84" s="424"/>
      <c r="N84" s="424"/>
      <c r="O84" s="424"/>
      <c r="P84" s="424"/>
      <c r="Q84" s="424"/>
    </row>
    <row r="85" spans="8:17" x14ac:dyDescent="0.2">
      <c r="H85" s="424"/>
      <c r="I85" s="149"/>
      <c r="J85" s="424"/>
      <c r="K85" s="424"/>
      <c r="L85" s="424"/>
      <c r="M85" s="424"/>
      <c r="N85" s="424"/>
      <c r="O85" s="424"/>
      <c r="P85" s="424"/>
      <c r="Q85" s="424"/>
    </row>
    <row r="86" spans="8:17" x14ac:dyDescent="0.2">
      <c r="H86" s="424"/>
      <c r="I86" s="149"/>
      <c r="J86" s="424"/>
      <c r="K86" s="424"/>
      <c r="L86" s="424"/>
      <c r="M86" s="424"/>
      <c r="N86" s="424"/>
      <c r="O86" s="424"/>
      <c r="P86" s="424"/>
      <c r="Q86" s="424"/>
    </row>
    <row r="87" spans="8:17" x14ac:dyDescent="0.2">
      <c r="H87" s="424"/>
      <c r="I87" s="149"/>
      <c r="J87" s="424"/>
      <c r="K87" s="424"/>
      <c r="L87" s="424"/>
      <c r="M87" s="424"/>
      <c r="N87" s="424"/>
      <c r="O87" s="424"/>
      <c r="P87" s="424"/>
      <c r="Q87" s="424"/>
    </row>
    <row r="88" spans="8:17" x14ac:dyDescent="0.2">
      <c r="H88" s="424"/>
      <c r="I88" s="149"/>
      <c r="J88" s="424"/>
      <c r="K88" s="424"/>
      <c r="L88" s="424"/>
      <c r="M88" s="424"/>
      <c r="N88" s="424"/>
      <c r="O88" s="424"/>
      <c r="P88" s="424"/>
      <c r="Q88" s="424"/>
    </row>
    <row r="89" spans="8:17" x14ac:dyDescent="0.2">
      <c r="H89" s="424"/>
      <c r="I89" s="149"/>
      <c r="J89" s="424"/>
      <c r="K89" s="424"/>
      <c r="L89" s="424"/>
      <c r="M89" s="424"/>
      <c r="N89" s="424"/>
      <c r="O89" s="424"/>
      <c r="P89" s="424"/>
      <c r="Q89" s="424"/>
    </row>
    <row r="90" spans="8:17" x14ac:dyDescent="0.2">
      <c r="H90" s="424"/>
      <c r="I90" s="149"/>
      <c r="J90" s="424"/>
      <c r="K90" s="424"/>
      <c r="L90" s="424"/>
      <c r="M90" s="424"/>
      <c r="N90" s="424"/>
      <c r="O90" s="424"/>
      <c r="P90" s="424"/>
      <c r="Q90" s="424"/>
    </row>
    <row r="91" spans="8:17" x14ac:dyDescent="0.2">
      <c r="H91" s="424"/>
      <c r="I91" s="149"/>
      <c r="J91" s="424"/>
      <c r="K91" s="424"/>
      <c r="L91" s="424"/>
      <c r="M91" s="424"/>
      <c r="N91" s="424"/>
      <c r="O91" s="424"/>
      <c r="P91" s="424"/>
      <c r="Q91" s="424"/>
    </row>
    <row r="92" spans="8:17" x14ac:dyDescent="0.2">
      <c r="H92" s="424"/>
      <c r="I92" s="149"/>
      <c r="J92" s="424"/>
      <c r="K92" s="424"/>
      <c r="L92" s="424"/>
      <c r="M92" s="424"/>
      <c r="N92" s="424"/>
      <c r="O92" s="424"/>
      <c r="P92" s="424"/>
      <c r="Q92" s="424"/>
    </row>
    <row r="93" spans="8:17" x14ac:dyDescent="0.2">
      <c r="H93" s="424"/>
      <c r="I93" s="149"/>
      <c r="J93" s="424"/>
      <c r="K93" s="424"/>
      <c r="L93" s="424"/>
      <c r="M93" s="424"/>
      <c r="N93" s="424"/>
      <c r="O93" s="424"/>
      <c r="P93" s="424"/>
      <c r="Q93" s="424"/>
    </row>
    <row r="94" spans="8:17" x14ac:dyDescent="0.2">
      <c r="H94" s="424"/>
      <c r="I94" s="149"/>
      <c r="J94" s="424"/>
      <c r="K94" s="424"/>
      <c r="L94" s="424"/>
      <c r="M94" s="424"/>
      <c r="N94" s="424"/>
      <c r="O94" s="424"/>
      <c r="P94" s="424"/>
      <c r="Q94" s="424"/>
    </row>
    <row r="95" spans="8:17" x14ac:dyDescent="0.2">
      <c r="H95" s="424"/>
      <c r="I95" s="149"/>
      <c r="J95" s="424"/>
      <c r="K95" s="424"/>
      <c r="L95" s="424"/>
      <c r="M95" s="424"/>
      <c r="N95" s="424"/>
      <c r="O95" s="424"/>
      <c r="P95" s="424"/>
      <c r="Q95" s="424"/>
    </row>
    <row r="96" spans="8:17" x14ac:dyDescent="0.2">
      <c r="H96" s="424"/>
      <c r="I96" s="149"/>
      <c r="J96" s="424"/>
      <c r="K96" s="424"/>
      <c r="L96" s="424"/>
      <c r="M96" s="424"/>
      <c r="N96" s="424"/>
      <c r="O96" s="424"/>
      <c r="P96" s="424"/>
      <c r="Q96" s="424"/>
    </row>
    <row r="97" spans="8:17" x14ac:dyDescent="0.2">
      <c r="H97" s="424"/>
      <c r="I97" s="149"/>
      <c r="J97" s="424"/>
      <c r="K97" s="424"/>
      <c r="L97" s="424"/>
      <c r="M97" s="424"/>
      <c r="N97" s="424"/>
      <c r="O97" s="424"/>
      <c r="P97" s="424"/>
      <c r="Q97" s="424"/>
    </row>
    <row r="98" spans="8:17" x14ac:dyDescent="0.2">
      <c r="H98" s="424"/>
      <c r="I98" s="149"/>
      <c r="J98" s="424"/>
      <c r="K98" s="424"/>
      <c r="L98" s="424"/>
      <c r="M98" s="424"/>
      <c r="N98" s="424"/>
      <c r="O98" s="424"/>
      <c r="P98" s="424"/>
      <c r="Q98" s="424"/>
    </row>
    <row r="99" spans="8:17" x14ac:dyDescent="0.2">
      <c r="H99" s="424"/>
      <c r="I99" s="149"/>
      <c r="J99" s="424"/>
      <c r="K99" s="424"/>
      <c r="L99" s="424"/>
      <c r="M99" s="424"/>
      <c r="N99" s="424"/>
      <c r="O99" s="424"/>
      <c r="P99" s="424"/>
      <c r="Q99" s="424"/>
    </row>
    <row r="100" spans="8:17" x14ac:dyDescent="0.2">
      <c r="H100" s="424"/>
      <c r="I100" s="149"/>
      <c r="J100" s="424"/>
      <c r="K100" s="424"/>
      <c r="L100" s="424"/>
      <c r="M100" s="424"/>
      <c r="N100" s="424"/>
      <c r="O100" s="424"/>
      <c r="P100" s="424"/>
      <c r="Q100" s="424"/>
    </row>
    <row r="101" spans="8:17" x14ac:dyDescent="0.2">
      <c r="H101" s="424"/>
      <c r="I101" s="149"/>
      <c r="J101" s="424"/>
      <c r="K101" s="424"/>
      <c r="L101" s="424"/>
      <c r="M101" s="424"/>
      <c r="N101" s="424"/>
      <c r="O101" s="424"/>
      <c r="P101" s="424"/>
      <c r="Q101" s="424"/>
    </row>
    <row r="102" spans="8:17" x14ac:dyDescent="0.2">
      <c r="H102" s="424"/>
      <c r="J102" s="424"/>
      <c r="K102" s="424"/>
      <c r="L102" s="424"/>
      <c r="M102" s="424"/>
      <c r="N102" s="424"/>
      <c r="O102" s="424"/>
      <c r="P102" s="424"/>
      <c r="Q102" s="424"/>
    </row>
    <row r="103" spans="8:17" x14ac:dyDescent="0.2">
      <c r="H103" s="424"/>
      <c r="J103" s="424"/>
      <c r="K103" s="424"/>
      <c r="L103" s="424"/>
      <c r="M103" s="424"/>
      <c r="N103" s="424"/>
      <c r="O103" s="424"/>
      <c r="P103" s="424"/>
      <c r="Q103" s="424"/>
    </row>
    <row r="104" spans="8:17" x14ac:dyDescent="0.2">
      <c r="H104" s="424"/>
      <c r="J104" s="424"/>
      <c r="K104" s="424"/>
      <c r="L104" s="424"/>
      <c r="M104" s="424"/>
      <c r="N104" s="424"/>
      <c r="O104" s="424"/>
      <c r="P104" s="424"/>
      <c r="Q104" s="424"/>
    </row>
    <row r="105" spans="8:17" x14ac:dyDescent="0.2">
      <c r="H105" s="424"/>
      <c r="J105" s="424"/>
      <c r="K105" s="424"/>
      <c r="L105" s="424"/>
      <c r="M105" s="424"/>
      <c r="N105" s="424"/>
      <c r="O105" s="424"/>
      <c r="P105" s="424"/>
      <c r="Q105" s="424"/>
    </row>
    <row r="106" spans="8:17" x14ac:dyDescent="0.2">
      <c r="H106" s="424"/>
      <c r="J106" s="424"/>
      <c r="K106" s="424"/>
      <c r="L106" s="424"/>
      <c r="M106" s="424"/>
      <c r="N106" s="424"/>
      <c r="O106" s="424"/>
      <c r="P106" s="424"/>
      <c r="Q106" s="424"/>
    </row>
    <row r="107" spans="8:17" x14ac:dyDescent="0.2">
      <c r="H107" s="424"/>
      <c r="J107" s="424"/>
      <c r="K107" s="424"/>
      <c r="L107" s="424"/>
      <c r="M107" s="424"/>
      <c r="N107" s="424"/>
      <c r="O107" s="424"/>
      <c r="P107" s="424"/>
      <c r="Q107" s="424"/>
    </row>
    <row r="108" spans="8:17" x14ac:dyDescent="0.2">
      <c r="H108" s="424"/>
      <c r="J108" s="424"/>
      <c r="K108" s="424"/>
      <c r="L108" s="424"/>
      <c r="M108" s="424"/>
      <c r="N108" s="424"/>
      <c r="O108" s="424"/>
      <c r="P108" s="424"/>
      <c r="Q108" s="424"/>
    </row>
    <row r="109" spans="8:17" x14ac:dyDescent="0.2">
      <c r="H109" s="424"/>
      <c r="J109" s="424"/>
      <c r="K109" s="424"/>
      <c r="L109" s="424"/>
      <c r="M109" s="424"/>
      <c r="N109" s="424"/>
      <c r="O109" s="424"/>
      <c r="P109" s="424"/>
      <c r="Q109" s="424"/>
    </row>
    <row r="110" spans="8:17" x14ac:dyDescent="0.2">
      <c r="H110" s="424"/>
      <c r="J110" s="424"/>
      <c r="K110" s="424"/>
      <c r="L110" s="424"/>
      <c r="M110" s="424"/>
      <c r="N110" s="424"/>
      <c r="O110" s="424"/>
      <c r="P110" s="424"/>
      <c r="Q110" s="424"/>
    </row>
    <row r="111" spans="8:17" x14ac:dyDescent="0.2">
      <c r="H111" s="424"/>
      <c r="J111" s="424"/>
      <c r="K111" s="424"/>
      <c r="L111" s="424"/>
      <c r="M111" s="424"/>
      <c r="N111" s="424"/>
      <c r="O111" s="424"/>
      <c r="P111" s="424"/>
      <c r="Q111" s="424"/>
    </row>
    <row r="112" spans="8:17" x14ac:dyDescent="0.2">
      <c r="H112" s="424"/>
      <c r="J112" s="424"/>
      <c r="K112" s="424"/>
      <c r="L112" s="424"/>
      <c r="M112" s="424"/>
      <c r="N112" s="424"/>
      <c r="O112" s="424"/>
      <c r="P112" s="424"/>
      <c r="Q112" s="424"/>
    </row>
    <row r="113" spans="8:17" x14ac:dyDescent="0.2">
      <c r="H113" s="424"/>
      <c r="I113" s="424"/>
      <c r="J113" s="424"/>
      <c r="K113" s="424"/>
      <c r="L113" s="424"/>
      <c r="M113" s="424"/>
      <c r="N113" s="424"/>
      <c r="O113" s="424"/>
      <c r="P113" s="424"/>
      <c r="Q113" s="424"/>
    </row>
    <row r="114" spans="8:17" x14ac:dyDescent="0.2">
      <c r="H114" s="424"/>
      <c r="I114" s="424"/>
      <c r="J114" s="424"/>
      <c r="K114" s="424"/>
      <c r="L114" s="424"/>
      <c r="M114" s="424"/>
      <c r="N114" s="424"/>
      <c r="O114" s="424"/>
      <c r="P114" s="424"/>
      <c r="Q114" s="424"/>
    </row>
    <row r="115" spans="8:17" x14ac:dyDescent="0.2"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</row>
    <row r="116" spans="8:17" x14ac:dyDescent="0.2"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</row>
    <row r="117" spans="8:17" x14ac:dyDescent="0.2">
      <c r="H117" s="424"/>
      <c r="I117" s="424"/>
      <c r="J117" s="424"/>
      <c r="K117" s="424"/>
      <c r="L117" s="424"/>
      <c r="M117" s="424"/>
      <c r="N117" s="424"/>
      <c r="O117" s="424"/>
      <c r="P117" s="424"/>
      <c r="Q117" s="424"/>
    </row>
    <row r="118" spans="8:17" x14ac:dyDescent="0.2">
      <c r="H118" s="424"/>
      <c r="I118" s="424"/>
      <c r="J118" s="424"/>
      <c r="K118" s="424"/>
      <c r="L118" s="424"/>
      <c r="M118" s="424"/>
      <c r="N118" s="424"/>
      <c r="O118" s="424"/>
      <c r="P118" s="424"/>
      <c r="Q118" s="424"/>
    </row>
    <row r="119" spans="8:17" x14ac:dyDescent="0.2"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</row>
    <row r="120" spans="8:17" x14ac:dyDescent="0.2"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</row>
    <row r="121" spans="8:17" x14ac:dyDescent="0.2"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</row>
    <row r="122" spans="8:17" x14ac:dyDescent="0.2">
      <c r="H122" s="424"/>
      <c r="I122" s="424"/>
      <c r="J122" s="424"/>
      <c r="K122" s="424"/>
      <c r="L122" s="424"/>
      <c r="M122" s="424"/>
      <c r="N122" s="424"/>
      <c r="O122" s="424"/>
      <c r="P122" s="424"/>
      <c r="Q122" s="424"/>
    </row>
    <row r="123" spans="8:17" x14ac:dyDescent="0.2">
      <c r="H123" s="424"/>
      <c r="I123" s="424"/>
      <c r="J123" s="424"/>
      <c r="K123" s="424"/>
      <c r="L123" s="424"/>
      <c r="M123" s="424"/>
      <c r="N123" s="424"/>
      <c r="O123" s="424"/>
      <c r="P123" s="424"/>
      <c r="Q123" s="424"/>
    </row>
    <row r="124" spans="8:17" x14ac:dyDescent="0.2">
      <c r="H124" s="424"/>
      <c r="I124" s="424"/>
      <c r="J124" s="424"/>
      <c r="K124" s="424"/>
      <c r="L124" s="424"/>
      <c r="M124" s="424"/>
      <c r="N124" s="424"/>
      <c r="O124" s="424"/>
      <c r="P124" s="424"/>
      <c r="Q124" s="424"/>
    </row>
    <row r="125" spans="8:17" x14ac:dyDescent="0.2">
      <c r="H125" s="424"/>
      <c r="I125" s="424"/>
      <c r="J125" s="424"/>
      <c r="K125" s="424"/>
      <c r="L125" s="424"/>
      <c r="M125" s="424"/>
      <c r="N125" s="424"/>
      <c r="O125" s="424"/>
      <c r="P125" s="424"/>
      <c r="Q125" s="424"/>
    </row>
    <row r="126" spans="8:17" x14ac:dyDescent="0.2">
      <c r="H126" s="424"/>
      <c r="I126" s="424"/>
      <c r="J126" s="424"/>
      <c r="K126" s="424"/>
      <c r="L126" s="424"/>
      <c r="M126" s="424"/>
      <c r="N126" s="424"/>
      <c r="O126" s="424"/>
      <c r="P126" s="424"/>
      <c r="Q126" s="424"/>
    </row>
    <row r="127" spans="8:17" x14ac:dyDescent="0.2"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</row>
    <row r="128" spans="8:17" x14ac:dyDescent="0.2">
      <c r="H128" s="424"/>
      <c r="I128" s="424"/>
      <c r="J128" s="424"/>
      <c r="K128" s="424"/>
      <c r="L128" s="424"/>
      <c r="M128" s="424"/>
      <c r="N128" s="424"/>
      <c r="O128" s="424"/>
      <c r="P128" s="424"/>
      <c r="Q128" s="424"/>
    </row>
    <row r="129" spans="8:17" x14ac:dyDescent="0.2">
      <c r="H129" s="424"/>
      <c r="I129" s="424"/>
      <c r="J129" s="424"/>
      <c r="K129" s="424"/>
      <c r="L129" s="424"/>
      <c r="M129" s="424"/>
      <c r="N129" s="424"/>
      <c r="O129" s="424"/>
      <c r="P129" s="424"/>
      <c r="Q129" s="424"/>
    </row>
    <row r="130" spans="8:17" x14ac:dyDescent="0.2">
      <c r="H130" s="424"/>
      <c r="I130" s="424"/>
      <c r="J130" s="424"/>
      <c r="K130" s="424"/>
      <c r="L130" s="424"/>
      <c r="M130" s="424"/>
      <c r="N130" s="424"/>
      <c r="O130" s="424"/>
      <c r="P130" s="424"/>
      <c r="Q130" s="424"/>
    </row>
    <row r="131" spans="8:17" x14ac:dyDescent="0.2">
      <c r="H131" s="424"/>
      <c r="I131" s="424"/>
      <c r="J131" s="424"/>
      <c r="K131" s="424"/>
      <c r="L131" s="424"/>
      <c r="M131" s="424"/>
      <c r="N131" s="424"/>
      <c r="O131" s="424"/>
      <c r="P131" s="424"/>
      <c r="Q131" s="424"/>
    </row>
    <row r="132" spans="8:17" x14ac:dyDescent="0.2">
      <c r="H132" s="424"/>
      <c r="I132" s="424"/>
      <c r="J132" s="424"/>
      <c r="K132" s="424"/>
      <c r="L132" s="424"/>
      <c r="M132" s="424"/>
      <c r="N132" s="424"/>
      <c r="O132" s="424"/>
      <c r="P132" s="424"/>
      <c r="Q132" s="424"/>
    </row>
    <row r="133" spans="8:17" x14ac:dyDescent="0.2"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</row>
    <row r="134" spans="8:17" x14ac:dyDescent="0.2">
      <c r="H134" s="424"/>
      <c r="I134" s="424"/>
      <c r="J134" s="424"/>
      <c r="K134" s="424"/>
      <c r="L134" s="424"/>
      <c r="M134" s="424"/>
      <c r="N134" s="424"/>
      <c r="O134" s="424"/>
      <c r="P134" s="424"/>
      <c r="Q134" s="424"/>
    </row>
    <row r="135" spans="8:17" x14ac:dyDescent="0.2">
      <c r="H135" s="424"/>
      <c r="I135" s="424"/>
      <c r="J135" s="424"/>
      <c r="K135" s="424"/>
      <c r="L135" s="424"/>
      <c r="M135" s="424"/>
      <c r="N135" s="424"/>
      <c r="O135" s="424"/>
      <c r="P135" s="424"/>
      <c r="Q135" s="424"/>
    </row>
    <row r="136" spans="8:17" x14ac:dyDescent="0.2">
      <c r="H136" s="424"/>
      <c r="I136" s="424"/>
      <c r="J136" s="424"/>
      <c r="K136" s="424"/>
      <c r="L136" s="424"/>
      <c r="M136" s="424"/>
      <c r="N136" s="424"/>
      <c r="O136" s="424"/>
      <c r="P136" s="424"/>
      <c r="Q136" s="424"/>
    </row>
    <row r="137" spans="8:17" x14ac:dyDescent="0.2">
      <c r="H137" s="424"/>
      <c r="I137" s="424"/>
      <c r="J137" s="424"/>
      <c r="K137" s="424"/>
      <c r="L137" s="424"/>
      <c r="M137" s="424"/>
      <c r="N137" s="424"/>
      <c r="O137" s="424"/>
      <c r="P137" s="424"/>
      <c r="Q137" s="424"/>
    </row>
    <row r="138" spans="8:17" x14ac:dyDescent="0.2">
      <c r="H138" s="424"/>
      <c r="I138" s="424"/>
      <c r="J138" s="424"/>
      <c r="K138" s="424"/>
      <c r="L138" s="424"/>
      <c r="M138" s="424"/>
      <c r="N138" s="424"/>
      <c r="O138" s="424"/>
      <c r="P138" s="424"/>
      <c r="Q138" s="424"/>
    </row>
    <row r="139" spans="8:17" x14ac:dyDescent="0.2">
      <c r="H139" s="424"/>
      <c r="I139" s="424"/>
      <c r="J139" s="424"/>
      <c r="K139" s="424"/>
      <c r="L139" s="424"/>
      <c r="M139" s="424"/>
      <c r="N139" s="424"/>
      <c r="O139" s="424"/>
      <c r="P139" s="424"/>
      <c r="Q139" s="424"/>
    </row>
    <row r="140" spans="8:17" x14ac:dyDescent="0.2">
      <c r="H140" s="424"/>
      <c r="I140" s="424"/>
      <c r="J140" s="424"/>
      <c r="K140" s="424"/>
      <c r="L140" s="424"/>
      <c r="M140" s="424"/>
      <c r="N140" s="424"/>
      <c r="O140" s="424"/>
      <c r="P140" s="424"/>
      <c r="Q140" s="424"/>
    </row>
    <row r="141" spans="8:17" x14ac:dyDescent="0.2">
      <c r="H141" s="424"/>
      <c r="I141" s="424"/>
      <c r="J141" s="424"/>
      <c r="K141" s="424"/>
      <c r="L141" s="424"/>
      <c r="M141" s="424"/>
      <c r="N141" s="424"/>
      <c r="O141" s="424"/>
      <c r="P141" s="424"/>
      <c r="Q141" s="424"/>
    </row>
    <row r="142" spans="8:17" x14ac:dyDescent="0.2"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</row>
    <row r="143" spans="8:17" x14ac:dyDescent="0.2">
      <c r="H143" s="424"/>
      <c r="I143" s="424"/>
      <c r="J143" s="424"/>
      <c r="K143" s="424"/>
      <c r="L143" s="424"/>
      <c r="M143" s="424"/>
      <c r="N143" s="424"/>
      <c r="O143" s="424"/>
      <c r="P143" s="424"/>
      <c r="Q143" s="424"/>
    </row>
    <row r="144" spans="8:17" x14ac:dyDescent="0.2">
      <c r="H144" s="424"/>
      <c r="I144" s="424"/>
      <c r="J144" s="424"/>
      <c r="K144" s="424"/>
      <c r="L144" s="424"/>
      <c r="M144" s="424"/>
      <c r="N144" s="424"/>
      <c r="O144" s="424"/>
      <c r="P144" s="424"/>
      <c r="Q144" s="424"/>
    </row>
    <row r="145" spans="8:17" x14ac:dyDescent="0.2">
      <c r="H145" s="424"/>
      <c r="I145" s="424"/>
      <c r="J145" s="424"/>
      <c r="K145" s="424"/>
      <c r="L145" s="424"/>
      <c r="M145" s="424"/>
      <c r="N145" s="424"/>
      <c r="O145" s="424"/>
      <c r="P145" s="424"/>
      <c r="Q145" s="424"/>
    </row>
    <row r="146" spans="8:17" x14ac:dyDescent="0.2">
      <c r="H146" s="424"/>
      <c r="I146" s="424"/>
      <c r="J146" s="424"/>
      <c r="K146" s="424"/>
      <c r="L146" s="424"/>
      <c r="M146" s="424"/>
      <c r="N146" s="424"/>
      <c r="O146" s="424"/>
      <c r="P146" s="424"/>
      <c r="Q146" s="424"/>
    </row>
    <row r="147" spans="8:17" x14ac:dyDescent="0.2">
      <c r="H147" s="424"/>
      <c r="I147" s="424"/>
      <c r="J147" s="424"/>
      <c r="K147" s="424"/>
      <c r="L147" s="424"/>
      <c r="M147" s="424"/>
      <c r="N147" s="424"/>
      <c r="O147" s="424"/>
      <c r="P147" s="424"/>
      <c r="Q147" s="424"/>
    </row>
    <row r="148" spans="8:17" x14ac:dyDescent="0.2">
      <c r="H148" s="424"/>
      <c r="I148" s="424"/>
      <c r="J148" s="424"/>
      <c r="K148" s="424"/>
      <c r="L148" s="424"/>
      <c r="M148" s="424"/>
      <c r="N148" s="424"/>
      <c r="O148" s="424"/>
      <c r="P148" s="424"/>
      <c r="Q148" s="424"/>
    </row>
    <row r="149" spans="8:17" x14ac:dyDescent="0.2">
      <c r="H149" s="424"/>
      <c r="I149" s="424"/>
      <c r="J149" s="424"/>
      <c r="K149" s="424"/>
      <c r="L149" s="424"/>
      <c r="M149" s="424"/>
      <c r="N149" s="424"/>
      <c r="O149" s="424"/>
      <c r="P149" s="424"/>
      <c r="Q149" s="424"/>
    </row>
    <row r="150" spans="8:17" x14ac:dyDescent="0.2">
      <c r="H150" s="424"/>
      <c r="I150" s="424"/>
      <c r="J150" s="424"/>
      <c r="K150" s="424"/>
      <c r="L150" s="424"/>
      <c r="M150" s="424"/>
      <c r="N150" s="424"/>
      <c r="O150" s="424"/>
      <c r="P150" s="424"/>
      <c r="Q150" s="424"/>
    </row>
    <row r="151" spans="8:17" x14ac:dyDescent="0.2">
      <c r="H151" s="424"/>
      <c r="I151" s="424"/>
      <c r="J151" s="424"/>
      <c r="K151" s="424"/>
      <c r="L151" s="424"/>
      <c r="M151" s="424"/>
      <c r="N151" s="424"/>
      <c r="O151" s="424"/>
      <c r="P151" s="424"/>
      <c r="Q151" s="424"/>
    </row>
    <row r="152" spans="8:17" x14ac:dyDescent="0.2">
      <c r="H152" s="424"/>
      <c r="I152" s="424"/>
      <c r="J152" s="424"/>
      <c r="K152" s="424"/>
      <c r="L152" s="424"/>
      <c r="M152" s="424"/>
      <c r="N152" s="424"/>
      <c r="O152" s="424"/>
      <c r="P152" s="424"/>
      <c r="Q152" s="424"/>
    </row>
    <row r="153" spans="8:17" x14ac:dyDescent="0.2">
      <c r="H153" s="424"/>
      <c r="I153" s="424"/>
      <c r="J153" s="424"/>
      <c r="K153" s="424"/>
      <c r="L153" s="424"/>
      <c r="M153" s="424"/>
      <c r="N153" s="424"/>
      <c r="O153" s="424"/>
      <c r="P153" s="424"/>
      <c r="Q153" s="424"/>
    </row>
    <row r="154" spans="8:17" x14ac:dyDescent="0.2">
      <c r="H154" s="424"/>
      <c r="I154" s="424"/>
      <c r="J154" s="424"/>
      <c r="K154" s="424"/>
      <c r="L154" s="424"/>
      <c r="M154" s="424"/>
      <c r="N154" s="424"/>
      <c r="O154" s="424"/>
      <c r="P154" s="424"/>
      <c r="Q154" s="424"/>
    </row>
    <row r="155" spans="8:17" x14ac:dyDescent="0.2">
      <c r="H155" s="424"/>
      <c r="I155" s="424"/>
      <c r="J155" s="424"/>
      <c r="K155" s="424"/>
      <c r="L155" s="424"/>
      <c r="M155" s="424"/>
      <c r="N155" s="424"/>
      <c r="O155" s="424"/>
      <c r="P155" s="424"/>
      <c r="Q155" s="424"/>
    </row>
    <row r="156" spans="8:17" x14ac:dyDescent="0.2">
      <c r="H156" s="424"/>
      <c r="I156" s="424"/>
      <c r="J156" s="424"/>
      <c r="K156" s="424"/>
      <c r="L156" s="424"/>
      <c r="M156" s="424"/>
      <c r="N156" s="424"/>
      <c r="O156" s="424"/>
      <c r="P156" s="424"/>
      <c r="Q156" s="424"/>
    </row>
    <row r="157" spans="8:17" x14ac:dyDescent="0.2">
      <c r="H157" s="424"/>
      <c r="I157" s="424"/>
      <c r="J157" s="424"/>
      <c r="K157" s="424"/>
      <c r="L157" s="424"/>
      <c r="M157" s="424"/>
      <c r="N157" s="424"/>
      <c r="O157" s="424"/>
      <c r="P157" s="424"/>
      <c r="Q157" s="424"/>
    </row>
    <row r="158" spans="8:17" x14ac:dyDescent="0.2">
      <c r="H158" s="424"/>
      <c r="I158" s="424"/>
      <c r="J158" s="424"/>
      <c r="K158" s="424"/>
      <c r="L158" s="424"/>
      <c r="M158" s="424"/>
      <c r="N158" s="424"/>
      <c r="O158" s="424"/>
      <c r="P158" s="424"/>
      <c r="Q158" s="424"/>
    </row>
    <row r="159" spans="8:17" x14ac:dyDescent="0.2">
      <c r="H159" s="424"/>
      <c r="I159" s="424"/>
      <c r="J159" s="424"/>
      <c r="K159" s="424"/>
      <c r="L159" s="424"/>
      <c r="M159" s="424"/>
      <c r="N159" s="424"/>
      <c r="O159" s="424"/>
      <c r="P159" s="424"/>
      <c r="Q159" s="424"/>
    </row>
    <row r="160" spans="8:17" x14ac:dyDescent="0.2">
      <c r="H160" s="424"/>
      <c r="I160" s="424"/>
      <c r="J160" s="424"/>
      <c r="K160" s="424"/>
      <c r="L160" s="424"/>
      <c r="M160" s="424"/>
      <c r="N160" s="424"/>
      <c r="O160" s="424"/>
      <c r="P160" s="424"/>
      <c r="Q160" s="424"/>
    </row>
    <row r="161" spans="8:17" x14ac:dyDescent="0.2">
      <c r="H161" s="424"/>
      <c r="I161" s="424"/>
      <c r="J161" s="424"/>
      <c r="K161" s="424"/>
      <c r="L161" s="424"/>
      <c r="M161" s="424"/>
      <c r="N161" s="424"/>
      <c r="O161" s="424"/>
      <c r="P161" s="424"/>
      <c r="Q161" s="424"/>
    </row>
    <row r="162" spans="8:17" x14ac:dyDescent="0.2">
      <c r="H162" s="424"/>
      <c r="I162" s="424"/>
      <c r="J162" s="424"/>
      <c r="K162" s="424"/>
      <c r="L162" s="424"/>
      <c r="M162" s="424"/>
      <c r="N162" s="424"/>
      <c r="O162" s="424"/>
      <c r="P162" s="424"/>
      <c r="Q162" s="424"/>
    </row>
    <row r="163" spans="8:17" x14ac:dyDescent="0.2">
      <c r="H163" s="424"/>
      <c r="I163" s="424"/>
      <c r="J163" s="424"/>
      <c r="K163" s="424"/>
      <c r="L163" s="424"/>
      <c r="M163" s="424"/>
      <c r="N163" s="424"/>
      <c r="O163" s="424"/>
      <c r="P163" s="424"/>
      <c r="Q163" s="424"/>
    </row>
    <row r="164" spans="8:17" x14ac:dyDescent="0.2">
      <c r="H164" s="424"/>
      <c r="I164" s="424"/>
      <c r="J164" s="424"/>
      <c r="K164" s="424"/>
      <c r="L164" s="424"/>
      <c r="M164" s="424"/>
      <c r="N164" s="424"/>
      <c r="O164" s="424"/>
      <c r="P164" s="424"/>
      <c r="Q164" s="424"/>
    </row>
    <row r="165" spans="8:17" x14ac:dyDescent="0.2">
      <c r="H165" s="424"/>
      <c r="I165" s="424"/>
      <c r="J165" s="424"/>
      <c r="K165" s="424"/>
      <c r="L165" s="424"/>
      <c r="M165" s="424"/>
      <c r="N165" s="424"/>
      <c r="O165" s="424"/>
      <c r="P165" s="424"/>
      <c r="Q165" s="424"/>
    </row>
    <row r="166" spans="8:17" x14ac:dyDescent="0.2">
      <c r="H166" s="424"/>
      <c r="I166" s="424"/>
      <c r="J166" s="424"/>
      <c r="K166" s="424"/>
      <c r="L166" s="424"/>
      <c r="M166" s="424"/>
      <c r="N166" s="424"/>
      <c r="O166" s="424"/>
      <c r="P166" s="424"/>
      <c r="Q166" s="424"/>
    </row>
    <row r="167" spans="8:17" x14ac:dyDescent="0.2">
      <c r="H167" s="424"/>
      <c r="I167" s="424"/>
      <c r="J167" s="424"/>
      <c r="K167" s="424"/>
      <c r="L167" s="424"/>
      <c r="M167" s="424"/>
      <c r="N167" s="424"/>
      <c r="O167" s="424"/>
      <c r="P167" s="424"/>
      <c r="Q167" s="424"/>
    </row>
    <row r="168" spans="8:17" x14ac:dyDescent="0.2">
      <c r="H168" s="424"/>
      <c r="I168" s="424"/>
      <c r="J168" s="424"/>
      <c r="K168" s="424"/>
      <c r="L168" s="424"/>
      <c r="M168" s="424"/>
      <c r="N168" s="424"/>
      <c r="O168" s="424"/>
      <c r="P168" s="424"/>
      <c r="Q168" s="424"/>
    </row>
    <row r="169" spans="8:17" x14ac:dyDescent="0.2">
      <c r="H169" s="424"/>
      <c r="I169" s="424"/>
      <c r="J169" s="424"/>
      <c r="K169" s="424"/>
      <c r="L169" s="424"/>
      <c r="M169" s="424"/>
      <c r="N169" s="424"/>
      <c r="O169" s="424"/>
      <c r="P169" s="424"/>
      <c r="Q169" s="424"/>
    </row>
    <row r="170" spans="8:17" x14ac:dyDescent="0.2">
      <c r="H170" s="424"/>
      <c r="I170" s="424"/>
      <c r="J170" s="424"/>
      <c r="K170" s="424"/>
      <c r="L170" s="424"/>
      <c r="M170" s="424"/>
      <c r="N170" s="424"/>
      <c r="O170" s="424"/>
      <c r="P170" s="424"/>
      <c r="Q170" s="424"/>
    </row>
    <row r="171" spans="8:17" x14ac:dyDescent="0.2">
      <c r="H171" s="424"/>
      <c r="I171" s="424"/>
      <c r="J171" s="424"/>
      <c r="K171" s="424"/>
      <c r="L171" s="424"/>
      <c r="M171" s="424"/>
      <c r="N171" s="424"/>
      <c r="O171" s="424"/>
      <c r="P171" s="424"/>
      <c r="Q171" s="424"/>
    </row>
    <row r="172" spans="8:17" x14ac:dyDescent="0.2">
      <c r="H172" s="424"/>
      <c r="I172" s="424"/>
      <c r="J172" s="424"/>
      <c r="K172" s="424"/>
      <c r="L172" s="424"/>
      <c r="M172" s="424"/>
      <c r="N172" s="424"/>
      <c r="O172" s="424"/>
      <c r="P172" s="424"/>
      <c r="Q172" s="424"/>
    </row>
    <row r="173" spans="8:17" x14ac:dyDescent="0.2">
      <c r="H173" s="424"/>
      <c r="I173" s="424"/>
      <c r="J173" s="424"/>
      <c r="K173" s="424"/>
      <c r="L173" s="424"/>
      <c r="M173" s="424"/>
      <c r="N173" s="424"/>
      <c r="O173" s="424"/>
      <c r="P173" s="424"/>
      <c r="Q173" s="424"/>
    </row>
    <row r="174" spans="8:17" x14ac:dyDescent="0.2">
      <c r="H174" s="424"/>
      <c r="I174" s="424"/>
      <c r="J174" s="424"/>
      <c r="K174" s="424"/>
      <c r="L174" s="424"/>
      <c r="M174" s="424"/>
      <c r="N174" s="424"/>
      <c r="O174" s="424"/>
      <c r="P174" s="424"/>
      <c r="Q174" s="424"/>
    </row>
    <row r="175" spans="8:17" x14ac:dyDescent="0.2">
      <c r="H175" s="424"/>
      <c r="I175" s="424"/>
      <c r="J175" s="424"/>
      <c r="K175" s="424"/>
      <c r="L175" s="424"/>
      <c r="M175" s="424"/>
      <c r="N175" s="424"/>
      <c r="O175" s="424"/>
      <c r="P175" s="424"/>
      <c r="Q175" s="424"/>
    </row>
    <row r="176" spans="8:17" x14ac:dyDescent="0.2">
      <c r="H176" s="424"/>
      <c r="I176" s="424"/>
      <c r="J176" s="424"/>
      <c r="K176" s="424"/>
      <c r="L176" s="424"/>
      <c r="M176" s="424"/>
      <c r="N176" s="424"/>
      <c r="O176" s="424"/>
      <c r="P176" s="424"/>
      <c r="Q176" s="424"/>
    </row>
    <row r="177" spans="8:17" x14ac:dyDescent="0.2">
      <c r="H177" s="424"/>
      <c r="I177" s="424"/>
      <c r="J177" s="424"/>
      <c r="K177" s="424"/>
      <c r="L177" s="424"/>
      <c r="M177" s="424"/>
      <c r="N177" s="424"/>
      <c r="O177" s="424"/>
      <c r="P177" s="424"/>
      <c r="Q177" s="424"/>
    </row>
    <row r="178" spans="8:17" x14ac:dyDescent="0.2">
      <c r="H178" s="424"/>
      <c r="I178" s="424"/>
      <c r="J178" s="424"/>
      <c r="K178" s="424"/>
      <c r="L178" s="424"/>
      <c r="M178" s="424"/>
      <c r="N178" s="424"/>
      <c r="O178" s="424"/>
      <c r="P178" s="424"/>
      <c r="Q178" s="424"/>
    </row>
    <row r="179" spans="8:17" x14ac:dyDescent="0.2">
      <c r="H179" s="424"/>
      <c r="I179" s="424"/>
      <c r="J179" s="424"/>
      <c r="K179" s="424"/>
      <c r="L179" s="424"/>
      <c r="M179" s="424"/>
      <c r="N179" s="424"/>
      <c r="O179" s="424"/>
      <c r="P179" s="424"/>
      <c r="Q179" s="424"/>
    </row>
    <row r="180" spans="8:17" x14ac:dyDescent="0.2">
      <c r="H180" s="424"/>
      <c r="I180" s="424"/>
      <c r="J180" s="424"/>
      <c r="K180" s="424"/>
      <c r="L180" s="424"/>
      <c r="M180" s="424"/>
      <c r="N180" s="424"/>
      <c r="O180" s="424"/>
      <c r="P180" s="424"/>
      <c r="Q180" s="424"/>
    </row>
    <row r="181" spans="8:17" x14ac:dyDescent="0.2">
      <c r="H181" s="424"/>
      <c r="I181" s="424"/>
      <c r="J181" s="424"/>
      <c r="K181" s="424"/>
      <c r="L181" s="424"/>
      <c r="M181" s="424"/>
      <c r="N181" s="424"/>
      <c r="O181" s="424"/>
      <c r="P181" s="424"/>
      <c r="Q181" s="424"/>
    </row>
    <row r="182" spans="8:17" x14ac:dyDescent="0.2">
      <c r="H182" s="424"/>
      <c r="I182" s="424"/>
      <c r="J182" s="424"/>
      <c r="K182" s="424"/>
      <c r="L182" s="424"/>
      <c r="M182" s="424"/>
      <c r="N182" s="424"/>
      <c r="O182" s="424"/>
      <c r="P182" s="424"/>
      <c r="Q182" s="424"/>
    </row>
    <row r="183" spans="8:17" x14ac:dyDescent="0.2">
      <c r="H183" s="424"/>
      <c r="I183" s="424"/>
      <c r="J183" s="424"/>
      <c r="K183" s="424"/>
      <c r="L183" s="424"/>
      <c r="M183" s="424"/>
      <c r="N183" s="424"/>
      <c r="O183" s="424"/>
      <c r="P183" s="424"/>
      <c r="Q183" s="424"/>
    </row>
    <row r="184" spans="8:17" x14ac:dyDescent="0.2">
      <c r="H184" s="424"/>
      <c r="I184" s="424"/>
      <c r="J184" s="424"/>
      <c r="K184" s="424"/>
      <c r="L184" s="424"/>
      <c r="M184" s="424"/>
      <c r="N184" s="424"/>
      <c r="O184" s="424"/>
      <c r="P184" s="424"/>
      <c r="Q184" s="424"/>
    </row>
    <row r="185" spans="8:17" x14ac:dyDescent="0.2">
      <c r="H185" s="424"/>
      <c r="I185" s="424"/>
      <c r="J185" s="424"/>
      <c r="K185" s="424"/>
      <c r="L185" s="424"/>
      <c r="M185" s="424"/>
      <c r="N185" s="424"/>
      <c r="O185" s="424"/>
      <c r="P185" s="424"/>
      <c r="Q185" s="424"/>
    </row>
    <row r="186" spans="8:17" x14ac:dyDescent="0.2">
      <c r="H186" s="424"/>
      <c r="I186" s="424"/>
      <c r="J186" s="424"/>
      <c r="K186" s="424"/>
      <c r="L186" s="424"/>
      <c r="M186" s="424"/>
      <c r="N186" s="424"/>
      <c r="O186" s="424"/>
      <c r="P186" s="424"/>
      <c r="Q186" s="424"/>
    </row>
    <row r="187" spans="8:17" x14ac:dyDescent="0.2">
      <c r="H187" s="424"/>
      <c r="I187" s="424"/>
      <c r="J187" s="424"/>
      <c r="K187" s="424"/>
      <c r="L187" s="424"/>
      <c r="M187" s="424"/>
      <c r="N187" s="424"/>
      <c r="O187" s="424"/>
      <c r="P187" s="424"/>
      <c r="Q187" s="424"/>
    </row>
    <row r="188" spans="8:17" x14ac:dyDescent="0.2">
      <c r="H188" s="424"/>
      <c r="I188" s="424"/>
      <c r="J188" s="424"/>
      <c r="K188" s="424"/>
      <c r="L188" s="424"/>
      <c r="M188" s="424"/>
      <c r="N188" s="424"/>
      <c r="O188" s="424"/>
      <c r="P188" s="424"/>
      <c r="Q188" s="424"/>
    </row>
    <row r="189" spans="8:17" x14ac:dyDescent="0.2">
      <c r="H189" s="424"/>
      <c r="I189" s="424"/>
      <c r="J189" s="424"/>
      <c r="K189" s="424"/>
      <c r="L189" s="424"/>
      <c r="M189" s="424"/>
      <c r="N189" s="424"/>
      <c r="O189" s="424"/>
      <c r="P189" s="424"/>
      <c r="Q189" s="424"/>
    </row>
    <row r="190" spans="8:17" x14ac:dyDescent="0.2">
      <c r="H190" s="424"/>
      <c r="I190" s="424"/>
      <c r="J190" s="424"/>
      <c r="K190" s="424"/>
      <c r="L190" s="424"/>
      <c r="M190" s="424"/>
      <c r="N190" s="424"/>
      <c r="O190" s="424"/>
      <c r="P190" s="424"/>
      <c r="Q190" s="424"/>
    </row>
    <row r="191" spans="8:17" x14ac:dyDescent="0.2">
      <c r="H191" s="424"/>
      <c r="I191" s="424"/>
      <c r="J191" s="424"/>
      <c r="K191" s="424"/>
      <c r="L191" s="424"/>
      <c r="M191" s="424"/>
      <c r="N191" s="424"/>
      <c r="O191" s="424"/>
      <c r="P191" s="424"/>
      <c r="Q191" s="424"/>
    </row>
    <row r="192" spans="8:17" x14ac:dyDescent="0.2">
      <c r="H192" s="424"/>
      <c r="I192" s="424"/>
      <c r="J192" s="424"/>
      <c r="K192" s="424"/>
      <c r="L192" s="424"/>
      <c r="M192" s="424"/>
      <c r="N192" s="424"/>
      <c r="O192" s="424"/>
      <c r="P192" s="424"/>
      <c r="Q192" s="424"/>
    </row>
    <row r="193" spans="8:17" x14ac:dyDescent="0.2">
      <c r="H193" s="424"/>
      <c r="I193" s="424"/>
      <c r="J193" s="424"/>
      <c r="K193" s="424"/>
      <c r="L193" s="424"/>
      <c r="M193" s="424"/>
      <c r="N193" s="424"/>
      <c r="O193" s="424"/>
      <c r="P193" s="424"/>
      <c r="Q193" s="424"/>
    </row>
    <row r="194" spans="8:17" x14ac:dyDescent="0.2">
      <c r="H194" s="424"/>
      <c r="I194" s="424"/>
      <c r="J194" s="424"/>
      <c r="K194" s="424"/>
      <c r="L194" s="424"/>
      <c r="M194" s="424"/>
      <c r="N194" s="424"/>
      <c r="O194" s="424"/>
      <c r="P194" s="424"/>
      <c r="Q194" s="424"/>
    </row>
    <row r="195" spans="8:17" x14ac:dyDescent="0.2">
      <c r="H195" s="424"/>
      <c r="I195" s="424"/>
      <c r="J195" s="424"/>
      <c r="K195" s="424"/>
      <c r="L195" s="424"/>
      <c r="M195" s="424"/>
      <c r="N195" s="424"/>
      <c r="O195" s="424"/>
      <c r="P195" s="424"/>
      <c r="Q195" s="424"/>
    </row>
    <row r="196" spans="8:17" x14ac:dyDescent="0.2">
      <c r="H196" s="424"/>
      <c r="I196" s="424"/>
      <c r="J196" s="424"/>
      <c r="K196" s="424"/>
      <c r="L196" s="424"/>
      <c r="M196" s="424"/>
      <c r="N196" s="424"/>
      <c r="O196" s="424"/>
      <c r="P196" s="424"/>
      <c r="Q196" s="424"/>
    </row>
    <row r="197" spans="8:17" x14ac:dyDescent="0.2">
      <c r="H197" s="424"/>
      <c r="I197" s="424"/>
      <c r="J197" s="424"/>
      <c r="K197" s="424"/>
      <c r="L197" s="424"/>
      <c r="M197" s="424"/>
      <c r="N197" s="424"/>
      <c r="O197" s="424"/>
      <c r="P197" s="424"/>
      <c r="Q197" s="424"/>
    </row>
    <row r="198" spans="8:17" x14ac:dyDescent="0.2">
      <c r="H198" s="424"/>
      <c r="I198" s="424"/>
      <c r="J198" s="424"/>
      <c r="K198" s="424"/>
      <c r="L198" s="424"/>
      <c r="M198" s="424"/>
      <c r="N198" s="424"/>
      <c r="O198" s="424"/>
      <c r="P198" s="424"/>
      <c r="Q198" s="424"/>
    </row>
    <row r="199" spans="8:17" x14ac:dyDescent="0.2">
      <c r="H199" s="424"/>
      <c r="I199" s="424"/>
      <c r="J199" s="424"/>
      <c r="K199" s="424"/>
      <c r="L199" s="424"/>
      <c r="M199" s="424"/>
      <c r="N199" s="424"/>
      <c r="O199" s="424"/>
      <c r="P199" s="424"/>
      <c r="Q199" s="424"/>
    </row>
    <row r="200" spans="8:17" x14ac:dyDescent="0.2">
      <c r="H200" s="424"/>
      <c r="I200" s="424"/>
      <c r="J200" s="424"/>
      <c r="K200" s="424"/>
      <c r="L200" s="424"/>
      <c r="M200" s="424"/>
      <c r="N200" s="424"/>
      <c r="O200" s="424"/>
      <c r="P200" s="424"/>
      <c r="Q200" s="424"/>
    </row>
    <row r="201" spans="8:17" x14ac:dyDescent="0.2">
      <c r="H201" s="424"/>
      <c r="I201" s="424"/>
      <c r="J201" s="424"/>
      <c r="K201" s="424"/>
      <c r="L201" s="424"/>
      <c r="M201" s="424"/>
      <c r="N201" s="424"/>
      <c r="O201" s="424"/>
      <c r="P201" s="424"/>
      <c r="Q201" s="424"/>
    </row>
    <row r="202" spans="8:17" x14ac:dyDescent="0.2">
      <c r="H202" s="424"/>
      <c r="I202" s="424"/>
      <c r="J202" s="424"/>
      <c r="K202" s="424"/>
      <c r="L202" s="424"/>
      <c r="M202" s="424"/>
      <c r="N202" s="424"/>
      <c r="O202" s="424"/>
      <c r="P202" s="424"/>
      <c r="Q202" s="424"/>
    </row>
    <row r="203" spans="8:17" x14ac:dyDescent="0.2">
      <c r="H203" s="424"/>
      <c r="I203" s="424"/>
      <c r="J203" s="424"/>
      <c r="K203" s="424"/>
      <c r="L203" s="424"/>
      <c r="M203" s="424"/>
      <c r="N203" s="424"/>
      <c r="O203" s="424"/>
      <c r="P203" s="424"/>
      <c r="Q203" s="424"/>
    </row>
    <row r="204" spans="8:17" x14ac:dyDescent="0.2">
      <c r="H204" s="424"/>
      <c r="I204" s="424"/>
      <c r="J204" s="424"/>
      <c r="K204" s="424"/>
      <c r="L204" s="424"/>
      <c r="M204" s="424"/>
      <c r="N204" s="424"/>
      <c r="O204" s="424"/>
      <c r="P204" s="424"/>
      <c r="Q204" s="424"/>
    </row>
    <row r="205" spans="8:17" x14ac:dyDescent="0.2">
      <c r="H205" s="424"/>
      <c r="I205" s="424"/>
      <c r="J205" s="424"/>
      <c r="K205" s="424"/>
      <c r="L205" s="424"/>
      <c r="M205" s="424"/>
      <c r="N205" s="424"/>
      <c r="O205" s="424"/>
      <c r="P205" s="424"/>
      <c r="Q205" s="424"/>
    </row>
    <row r="206" spans="8:17" x14ac:dyDescent="0.2">
      <c r="H206" s="424"/>
      <c r="I206" s="424"/>
      <c r="J206" s="424"/>
      <c r="K206" s="424"/>
      <c r="L206" s="424"/>
      <c r="M206" s="424"/>
      <c r="N206" s="424"/>
      <c r="O206" s="424"/>
      <c r="P206" s="424"/>
      <c r="Q206" s="424"/>
    </row>
    <row r="207" spans="8:17" x14ac:dyDescent="0.2">
      <c r="H207" s="424"/>
      <c r="I207" s="424"/>
      <c r="J207" s="424"/>
      <c r="K207" s="424"/>
      <c r="L207" s="424"/>
      <c r="M207" s="424"/>
      <c r="N207" s="424"/>
      <c r="O207" s="424"/>
      <c r="P207" s="424"/>
      <c r="Q207" s="424"/>
    </row>
    <row r="208" spans="8:17" x14ac:dyDescent="0.2">
      <c r="H208" s="424"/>
      <c r="I208" s="424"/>
      <c r="J208" s="424"/>
      <c r="K208" s="424"/>
      <c r="L208" s="424"/>
      <c r="M208" s="424"/>
      <c r="N208" s="424"/>
      <c r="O208" s="424"/>
      <c r="P208" s="424"/>
      <c r="Q208" s="424"/>
    </row>
    <row r="209" spans="8:17" x14ac:dyDescent="0.2">
      <c r="H209" s="424"/>
      <c r="I209" s="424"/>
      <c r="J209" s="424"/>
      <c r="K209" s="424"/>
      <c r="L209" s="424"/>
      <c r="M209" s="424"/>
      <c r="N209" s="424"/>
      <c r="O209" s="424"/>
      <c r="P209" s="424"/>
      <c r="Q209" s="424"/>
    </row>
    <row r="210" spans="8:17" x14ac:dyDescent="0.2">
      <c r="H210" s="424"/>
      <c r="I210" s="424"/>
      <c r="J210" s="424"/>
      <c r="K210" s="424"/>
      <c r="L210" s="424"/>
      <c r="M210" s="424"/>
      <c r="N210" s="424"/>
      <c r="O210" s="424"/>
      <c r="P210" s="424"/>
      <c r="Q210" s="424"/>
    </row>
    <row r="211" spans="8:17" x14ac:dyDescent="0.2">
      <c r="H211" s="424"/>
      <c r="I211" s="424"/>
      <c r="J211" s="424"/>
      <c r="K211" s="424"/>
      <c r="L211" s="424"/>
      <c r="M211" s="424"/>
      <c r="N211" s="424"/>
      <c r="O211" s="424"/>
      <c r="P211" s="424"/>
      <c r="Q211" s="424"/>
    </row>
    <row r="212" spans="8:17" x14ac:dyDescent="0.2">
      <c r="H212" s="424"/>
      <c r="I212" s="424"/>
      <c r="J212" s="424"/>
      <c r="K212" s="424"/>
      <c r="L212" s="424"/>
      <c r="M212" s="424"/>
      <c r="N212" s="424"/>
      <c r="O212" s="424"/>
      <c r="P212" s="424"/>
      <c r="Q212" s="424"/>
    </row>
    <row r="213" spans="8:17" x14ac:dyDescent="0.2">
      <c r="H213" s="424"/>
      <c r="I213" s="424"/>
      <c r="J213" s="424"/>
      <c r="K213" s="424"/>
      <c r="L213" s="424"/>
      <c r="M213" s="424"/>
      <c r="N213" s="424"/>
      <c r="O213" s="424"/>
      <c r="P213" s="424"/>
      <c r="Q213" s="424"/>
    </row>
    <row r="214" spans="8:17" x14ac:dyDescent="0.2">
      <c r="H214" s="424"/>
      <c r="I214" s="424"/>
      <c r="J214" s="424"/>
      <c r="K214" s="424"/>
      <c r="L214" s="424"/>
      <c r="M214" s="424"/>
      <c r="N214" s="424"/>
      <c r="O214" s="424"/>
      <c r="P214" s="424"/>
      <c r="Q214" s="424"/>
    </row>
    <row r="215" spans="8:17" x14ac:dyDescent="0.2">
      <c r="H215" s="424"/>
      <c r="I215" s="424"/>
      <c r="J215" s="424"/>
      <c r="K215" s="424"/>
      <c r="L215" s="424"/>
      <c r="M215" s="424"/>
      <c r="N215" s="424"/>
      <c r="O215" s="424"/>
      <c r="P215" s="424"/>
      <c r="Q215" s="424"/>
    </row>
    <row r="216" spans="8:17" x14ac:dyDescent="0.2">
      <c r="H216" s="424"/>
      <c r="I216" s="424"/>
      <c r="J216" s="424"/>
      <c r="K216" s="424"/>
      <c r="L216" s="424"/>
      <c r="M216" s="424"/>
      <c r="N216" s="424"/>
      <c r="O216" s="424"/>
      <c r="P216" s="424"/>
      <c r="Q216" s="424"/>
    </row>
    <row r="217" spans="8:17" x14ac:dyDescent="0.2">
      <c r="H217" s="424"/>
      <c r="I217" s="424"/>
      <c r="J217" s="424"/>
      <c r="K217" s="424"/>
      <c r="L217" s="424"/>
      <c r="M217" s="424"/>
      <c r="N217" s="424"/>
      <c r="O217" s="424"/>
      <c r="P217" s="424"/>
      <c r="Q217" s="424"/>
    </row>
    <row r="218" spans="8:17" x14ac:dyDescent="0.2">
      <c r="H218" s="424"/>
      <c r="I218" s="424"/>
      <c r="J218" s="424"/>
      <c r="K218" s="424"/>
      <c r="L218" s="424"/>
      <c r="M218" s="424"/>
      <c r="N218" s="424"/>
      <c r="O218" s="424"/>
      <c r="P218" s="424"/>
      <c r="Q218" s="424"/>
    </row>
    <row r="219" spans="8:17" x14ac:dyDescent="0.2">
      <c r="H219" s="424"/>
      <c r="I219" s="424"/>
      <c r="J219" s="424"/>
      <c r="K219" s="424"/>
      <c r="L219" s="424"/>
      <c r="M219" s="424"/>
      <c r="N219" s="424"/>
      <c r="O219" s="424"/>
      <c r="P219" s="424"/>
      <c r="Q219" s="424"/>
    </row>
    <row r="220" spans="8:17" x14ac:dyDescent="0.2">
      <c r="H220" s="424"/>
      <c r="I220" s="424"/>
      <c r="J220" s="424"/>
      <c r="K220" s="424"/>
      <c r="L220" s="424"/>
      <c r="M220" s="424"/>
      <c r="N220" s="424"/>
      <c r="O220" s="424"/>
      <c r="P220" s="424"/>
      <c r="Q220" s="424"/>
    </row>
    <row r="221" spans="8:17" x14ac:dyDescent="0.2">
      <c r="H221" s="424"/>
      <c r="I221" s="424"/>
      <c r="J221" s="424"/>
      <c r="K221" s="424"/>
      <c r="L221" s="424"/>
      <c r="M221" s="424"/>
      <c r="N221" s="424"/>
      <c r="O221" s="424"/>
      <c r="P221" s="424"/>
      <c r="Q221" s="424"/>
    </row>
    <row r="222" spans="8:17" x14ac:dyDescent="0.2">
      <c r="H222" s="424"/>
      <c r="I222" s="424"/>
      <c r="J222" s="424"/>
      <c r="K222" s="424"/>
      <c r="L222" s="424"/>
      <c r="M222" s="424"/>
      <c r="N222" s="424"/>
      <c r="O222" s="424"/>
      <c r="P222" s="424"/>
      <c r="Q222" s="424"/>
    </row>
    <row r="223" spans="8:17" x14ac:dyDescent="0.2">
      <c r="H223" s="424"/>
      <c r="I223" s="424"/>
      <c r="J223" s="424"/>
      <c r="K223" s="424"/>
      <c r="L223" s="424"/>
      <c r="M223" s="424"/>
      <c r="N223" s="424"/>
      <c r="O223" s="424"/>
      <c r="P223" s="424"/>
      <c r="Q223" s="424"/>
    </row>
    <row r="224" spans="8:17" x14ac:dyDescent="0.2">
      <c r="H224" s="424"/>
      <c r="I224" s="424"/>
      <c r="J224" s="424"/>
      <c r="K224" s="424"/>
      <c r="L224" s="424"/>
      <c r="M224" s="424"/>
      <c r="N224" s="424"/>
      <c r="O224" s="424"/>
      <c r="P224" s="424"/>
      <c r="Q224" s="424"/>
    </row>
    <row r="225" spans="8:17" x14ac:dyDescent="0.2">
      <c r="H225" s="424"/>
      <c r="I225" s="424"/>
      <c r="J225" s="424"/>
      <c r="K225" s="424"/>
      <c r="L225" s="424"/>
      <c r="M225" s="424"/>
      <c r="N225" s="424"/>
      <c r="O225" s="424"/>
      <c r="P225" s="424"/>
      <c r="Q225" s="424"/>
    </row>
    <row r="226" spans="8:17" x14ac:dyDescent="0.2">
      <c r="H226" s="424"/>
      <c r="I226" s="424"/>
      <c r="J226" s="424"/>
      <c r="K226" s="424"/>
      <c r="L226" s="424"/>
      <c r="M226" s="424"/>
      <c r="N226" s="424"/>
      <c r="O226" s="424"/>
      <c r="P226" s="424"/>
      <c r="Q226" s="424"/>
    </row>
    <row r="227" spans="8:17" x14ac:dyDescent="0.2">
      <c r="H227" s="424"/>
      <c r="I227" s="424"/>
      <c r="J227" s="424"/>
      <c r="K227" s="424"/>
      <c r="L227" s="424"/>
      <c r="M227" s="424"/>
      <c r="N227" s="424"/>
      <c r="O227" s="424"/>
      <c r="P227" s="424"/>
      <c r="Q227" s="424"/>
    </row>
    <row r="228" spans="8:17" x14ac:dyDescent="0.2">
      <c r="H228" s="424"/>
      <c r="I228" s="424"/>
      <c r="J228" s="424"/>
      <c r="K228" s="424"/>
      <c r="L228" s="424"/>
      <c r="M228" s="424"/>
      <c r="N228" s="424"/>
      <c r="O228" s="424"/>
      <c r="P228" s="424"/>
      <c r="Q228" s="424"/>
    </row>
    <row r="229" spans="8:17" x14ac:dyDescent="0.2">
      <c r="H229" s="424"/>
      <c r="I229" s="424"/>
      <c r="J229" s="424"/>
      <c r="K229" s="424"/>
      <c r="L229" s="424"/>
      <c r="M229" s="424"/>
      <c r="N229" s="424"/>
      <c r="O229" s="424"/>
      <c r="P229" s="424"/>
      <c r="Q229" s="424"/>
    </row>
    <row r="230" spans="8:17" x14ac:dyDescent="0.2">
      <c r="H230" s="424"/>
      <c r="I230" s="424"/>
      <c r="J230" s="424"/>
      <c r="K230" s="424"/>
      <c r="L230" s="424"/>
      <c r="M230" s="424"/>
      <c r="N230" s="424"/>
      <c r="O230" s="424"/>
      <c r="P230" s="424"/>
      <c r="Q230" s="424"/>
    </row>
    <row r="231" spans="8:17" x14ac:dyDescent="0.2">
      <c r="H231" s="424"/>
      <c r="I231" s="424"/>
      <c r="J231" s="424"/>
      <c r="K231" s="424"/>
      <c r="L231" s="424"/>
      <c r="M231" s="424"/>
      <c r="N231" s="424"/>
      <c r="O231" s="424"/>
      <c r="P231" s="424"/>
      <c r="Q231" s="424"/>
    </row>
    <row r="232" spans="8:17" x14ac:dyDescent="0.2">
      <c r="H232" s="424"/>
      <c r="I232" s="424"/>
      <c r="J232" s="424"/>
      <c r="K232" s="424"/>
      <c r="L232" s="424"/>
      <c r="M232" s="424"/>
      <c r="N232" s="424"/>
      <c r="O232" s="424"/>
      <c r="P232" s="424"/>
      <c r="Q232" s="424"/>
    </row>
    <row r="233" spans="8:17" x14ac:dyDescent="0.2">
      <c r="H233" s="424"/>
      <c r="I233" s="424"/>
      <c r="J233" s="424"/>
      <c r="K233" s="424"/>
      <c r="L233" s="424"/>
      <c r="M233" s="424"/>
      <c r="N233" s="424"/>
      <c r="O233" s="424"/>
      <c r="P233" s="424"/>
      <c r="Q233" s="424"/>
    </row>
    <row r="234" spans="8:17" x14ac:dyDescent="0.2">
      <c r="H234" s="424"/>
      <c r="I234" s="424"/>
      <c r="J234" s="424"/>
      <c r="K234" s="424"/>
      <c r="L234" s="424"/>
      <c r="M234" s="424"/>
      <c r="N234" s="424"/>
      <c r="O234" s="424"/>
      <c r="P234" s="424"/>
      <c r="Q234" s="424"/>
    </row>
    <row r="235" spans="8:17" x14ac:dyDescent="0.2">
      <c r="H235" s="424"/>
      <c r="I235" s="424"/>
      <c r="J235" s="424"/>
      <c r="K235" s="424"/>
      <c r="L235" s="424"/>
      <c r="M235" s="424"/>
      <c r="N235" s="424"/>
      <c r="O235" s="424"/>
      <c r="P235" s="424"/>
      <c r="Q235" s="424"/>
    </row>
    <row r="236" spans="8:17" x14ac:dyDescent="0.2">
      <c r="H236" s="424"/>
      <c r="I236" s="424"/>
      <c r="J236" s="424"/>
      <c r="K236" s="424"/>
      <c r="L236" s="424"/>
      <c r="M236" s="424"/>
      <c r="N236" s="424"/>
      <c r="O236" s="424"/>
      <c r="P236" s="424"/>
      <c r="Q236" s="424"/>
    </row>
    <row r="237" spans="8:17" x14ac:dyDescent="0.2">
      <c r="H237" s="424"/>
      <c r="I237" s="424"/>
      <c r="J237" s="424"/>
      <c r="K237" s="424"/>
      <c r="L237" s="424"/>
      <c r="M237" s="424"/>
      <c r="N237" s="424"/>
      <c r="O237" s="424"/>
      <c r="P237" s="424"/>
      <c r="Q237" s="424"/>
    </row>
    <row r="238" spans="8:17" x14ac:dyDescent="0.2">
      <c r="H238" s="424"/>
      <c r="I238" s="424"/>
      <c r="J238" s="424"/>
      <c r="K238" s="424"/>
      <c r="L238" s="424"/>
      <c r="M238" s="424"/>
      <c r="N238" s="424"/>
      <c r="O238" s="424"/>
      <c r="P238" s="424"/>
      <c r="Q238" s="424"/>
    </row>
    <row r="239" spans="8:17" x14ac:dyDescent="0.2">
      <c r="H239" s="424"/>
      <c r="I239" s="424"/>
      <c r="J239" s="424"/>
      <c r="K239" s="424"/>
      <c r="L239" s="424"/>
      <c r="M239" s="424"/>
      <c r="N239" s="424"/>
      <c r="O239" s="424"/>
      <c r="P239" s="424"/>
      <c r="Q239" s="424"/>
    </row>
    <row r="240" spans="8:17" x14ac:dyDescent="0.2">
      <c r="H240" s="424"/>
      <c r="I240" s="424"/>
      <c r="J240" s="424"/>
      <c r="K240" s="424"/>
      <c r="L240" s="424"/>
      <c r="M240" s="424"/>
      <c r="N240" s="424"/>
      <c r="O240" s="424"/>
      <c r="P240" s="424"/>
      <c r="Q240" s="424"/>
    </row>
    <row r="241" spans="8:17" x14ac:dyDescent="0.2">
      <c r="H241" s="424"/>
      <c r="I241" s="424"/>
      <c r="J241" s="424"/>
      <c r="K241" s="424"/>
      <c r="L241" s="424"/>
      <c r="M241" s="424"/>
      <c r="N241" s="424"/>
      <c r="O241" s="424"/>
      <c r="P241" s="424"/>
      <c r="Q241" s="424"/>
    </row>
    <row r="242" spans="8:17" x14ac:dyDescent="0.2">
      <c r="H242" s="424"/>
      <c r="I242" s="424"/>
      <c r="J242" s="424"/>
      <c r="K242" s="424"/>
      <c r="L242" s="424"/>
      <c r="M242" s="424"/>
      <c r="N242" s="424"/>
      <c r="O242" s="424"/>
      <c r="P242" s="424"/>
      <c r="Q242" s="424"/>
    </row>
    <row r="243" spans="8:17" x14ac:dyDescent="0.2">
      <c r="H243" s="424"/>
      <c r="I243" s="424"/>
      <c r="J243" s="424"/>
      <c r="K243" s="424"/>
      <c r="L243" s="424"/>
      <c r="M243" s="424"/>
      <c r="N243" s="424"/>
      <c r="O243" s="424"/>
      <c r="P243" s="424"/>
      <c r="Q243" s="424"/>
    </row>
    <row r="244" spans="8:17" x14ac:dyDescent="0.2">
      <c r="H244" s="424"/>
      <c r="I244" s="424"/>
      <c r="J244" s="424"/>
      <c r="K244" s="424"/>
      <c r="L244" s="424"/>
      <c r="M244" s="424"/>
      <c r="N244" s="424"/>
      <c r="O244" s="424"/>
      <c r="P244" s="424"/>
      <c r="Q244" s="424"/>
    </row>
    <row r="245" spans="8:17" x14ac:dyDescent="0.2">
      <c r="H245" s="424"/>
      <c r="I245" s="424"/>
      <c r="J245" s="424"/>
      <c r="K245" s="424"/>
      <c r="L245" s="424"/>
      <c r="M245" s="424"/>
      <c r="N245" s="424"/>
      <c r="O245" s="424"/>
      <c r="P245" s="424"/>
      <c r="Q245" s="424"/>
    </row>
    <row r="246" spans="8:17" x14ac:dyDescent="0.2">
      <c r="H246" s="424"/>
      <c r="I246" s="424"/>
      <c r="J246" s="424"/>
      <c r="K246" s="424"/>
      <c r="L246" s="424"/>
      <c r="M246" s="424"/>
      <c r="N246" s="424"/>
      <c r="O246" s="424"/>
      <c r="P246" s="424"/>
      <c r="Q246" s="424"/>
    </row>
    <row r="247" spans="8:17" x14ac:dyDescent="0.2">
      <c r="H247" s="424"/>
      <c r="I247" s="424"/>
      <c r="J247" s="424"/>
      <c r="K247" s="424"/>
      <c r="L247" s="424"/>
      <c r="M247" s="424"/>
      <c r="N247" s="424"/>
      <c r="O247" s="424"/>
      <c r="P247" s="424"/>
      <c r="Q247" s="424"/>
    </row>
    <row r="248" spans="8:17" x14ac:dyDescent="0.2">
      <c r="H248" s="424"/>
      <c r="I248" s="424"/>
      <c r="J248" s="424"/>
      <c r="K248" s="424"/>
      <c r="L248" s="424"/>
      <c r="M248" s="424"/>
      <c r="N248" s="424"/>
      <c r="O248" s="424"/>
      <c r="P248" s="424"/>
      <c r="Q248" s="424"/>
    </row>
    <row r="249" spans="8:17" x14ac:dyDescent="0.2">
      <c r="H249" s="424"/>
      <c r="I249" s="424"/>
      <c r="J249" s="424"/>
      <c r="K249" s="424"/>
      <c r="L249" s="424"/>
      <c r="M249" s="424"/>
      <c r="N249" s="424"/>
      <c r="O249" s="424"/>
      <c r="P249" s="424"/>
      <c r="Q249" s="424"/>
    </row>
    <row r="250" spans="8:17" x14ac:dyDescent="0.2">
      <c r="H250" s="424"/>
      <c r="I250" s="424"/>
      <c r="J250" s="424"/>
      <c r="K250" s="424"/>
      <c r="L250" s="424"/>
      <c r="M250" s="424"/>
      <c r="N250" s="424"/>
      <c r="O250" s="424"/>
      <c r="P250" s="424"/>
      <c r="Q250" s="424"/>
    </row>
    <row r="251" spans="8:17" x14ac:dyDescent="0.2">
      <c r="H251" s="424"/>
      <c r="I251" s="424"/>
      <c r="J251" s="424"/>
      <c r="K251" s="424"/>
      <c r="L251" s="424"/>
      <c r="M251" s="424"/>
      <c r="N251" s="424"/>
      <c r="O251" s="424"/>
      <c r="P251" s="424"/>
      <c r="Q251" s="424"/>
    </row>
    <row r="252" spans="8:17" x14ac:dyDescent="0.2">
      <c r="H252" s="424"/>
      <c r="I252" s="424"/>
      <c r="J252" s="424"/>
      <c r="K252" s="424"/>
      <c r="L252" s="424"/>
      <c r="M252" s="424"/>
      <c r="N252" s="424"/>
      <c r="O252" s="424"/>
      <c r="P252" s="424"/>
      <c r="Q252" s="424"/>
    </row>
    <row r="253" spans="8:17" x14ac:dyDescent="0.2">
      <c r="H253" s="424"/>
      <c r="I253" s="424"/>
      <c r="J253" s="424"/>
      <c r="K253" s="424"/>
      <c r="L253" s="424"/>
      <c r="M253" s="424"/>
      <c r="N253" s="424"/>
      <c r="O253" s="424"/>
      <c r="P253" s="424"/>
      <c r="Q253" s="424"/>
    </row>
    <row r="254" spans="8:17" x14ac:dyDescent="0.2">
      <c r="H254" s="424"/>
      <c r="I254" s="424"/>
      <c r="J254" s="424"/>
      <c r="K254" s="424"/>
      <c r="L254" s="424"/>
      <c r="M254" s="424"/>
      <c r="N254" s="424"/>
      <c r="O254" s="424"/>
      <c r="P254" s="424"/>
      <c r="Q254" s="424"/>
    </row>
    <row r="255" spans="8:17" x14ac:dyDescent="0.2">
      <c r="H255" s="424"/>
      <c r="I255" s="424"/>
      <c r="J255" s="424"/>
      <c r="K255" s="424"/>
      <c r="L255" s="424"/>
      <c r="M255" s="424"/>
      <c r="N255" s="424"/>
      <c r="O255" s="424"/>
      <c r="P255" s="424"/>
      <c r="Q255" s="424"/>
    </row>
    <row r="256" spans="8:17" x14ac:dyDescent="0.2">
      <c r="H256" s="424"/>
      <c r="I256" s="424"/>
      <c r="J256" s="424"/>
      <c r="K256" s="424"/>
      <c r="L256" s="424"/>
      <c r="M256" s="424"/>
      <c r="N256" s="424"/>
      <c r="O256" s="424"/>
      <c r="P256" s="424"/>
      <c r="Q256" s="424"/>
    </row>
    <row r="257" spans="8:17" x14ac:dyDescent="0.2">
      <c r="H257" s="424"/>
      <c r="I257" s="424"/>
      <c r="J257" s="424"/>
      <c r="K257" s="424"/>
      <c r="L257" s="424"/>
      <c r="M257" s="424"/>
      <c r="N257" s="424"/>
      <c r="O257" s="424"/>
      <c r="P257" s="424"/>
      <c r="Q257" s="424"/>
    </row>
    <row r="258" spans="8:17" x14ac:dyDescent="0.2">
      <c r="H258" s="424"/>
      <c r="I258" s="424"/>
      <c r="J258" s="424"/>
      <c r="K258" s="424"/>
      <c r="L258" s="424"/>
      <c r="M258" s="424"/>
      <c r="N258" s="424"/>
      <c r="O258" s="424"/>
      <c r="P258" s="424"/>
      <c r="Q258" s="424"/>
    </row>
    <row r="259" spans="8:17" x14ac:dyDescent="0.2">
      <c r="H259" s="424"/>
      <c r="I259" s="424"/>
      <c r="J259" s="424"/>
      <c r="K259" s="424"/>
      <c r="L259" s="424"/>
      <c r="M259" s="424"/>
      <c r="N259" s="424"/>
      <c r="O259" s="424"/>
      <c r="P259" s="424"/>
      <c r="Q259" s="424"/>
    </row>
    <row r="260" spans="8:17" x14ac:dyDescent="0.2">
      <c r="H260" s="424"/>
      <c r="I260" s="424"/>
      <c r="J260" s="424"/>
      <c r="K260" s="424"/>
      <c r="L260" s="424"/>
      <c r="M260" s="424"/>
      <c r="N260" s="424"/>
      <c r="O260" s="424"/>
      <c r="P260" s="424"/>
      <c r="Q260" s="424"/>
    </row>
    <row r="261" spans="8:17" x14ac:dyDescent="0.2">
      <c r="H261" s="424"/>
      <c r="I261" s="424"/>
      <c r="J261" s="424"/>
      <c r="K261" s="424"/>
      <c r="L261" s="424"/>
      <c r="M261" s="424"/>
      <c r="N261" s="424"/>
      <c r="O261" s="424"/>
      <c r="P261" s="424"/>
      <c r="Q261" s="424"/>
    </row>
    <row r="262" spans="8:17" x14ac:dyDescent="0.2">
      <c r="H262" s="424"/>
      <c r="I262" s="424"/>
      <c r="J262" s="424"/>
      <c r="K262" s="424"/>
      <c r="L262" s="424"/>
      <c r="M262" s="424"/>
      <c r="N262" s="424"/>
      <c r="O262" s="424"/>
      <c r="P262" s="424"/>
      <c r="Q262" s="424"/>
    </row>
    <row r="263" spans="8:17" x14ac:dyDescent="0.2">
      <c r="H263" s="424"/>
      <c r="I263" s="424"/>
      <c r="J263" s="424"/>
      <c r="K263" s="424"/>
      <c r="L263" s="424"/>
      <c r="M263" s="424"/>
      <c r="N263" s="424"/>
      <c r="O263" s="424"/>
      <c r="P263" s="424"/>
      <c r="Q263" s="424"/>
    </row>
    <row r="264" spans="8:17" x14ac:dyDescent="0.2"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</row>
    <row r="265" spans="8:17" x14ac:dyDescent="0.2">
      <c r="H265" s="424"/>
      <c r="I265" s="424"/>
      <c r="J265" s="424"/>
      <c r="K265" s="424"/>
      <c r="L265" s="424"/>
      <c r="M265" s="424"/>
      <c r="N265" s="424"/>
      <c r="O265" s="424"/>
      <c r="P265" s="424"/>
      <c r="Q265" s="424"/>
    </row>
    <row r="266" spans="8:17" x14ac:dyDescent="0.2">
      <c r="H266" s="424"/>
      <c r="I266" s="424"/>
      <c r="J266" s="424"/>
      <c r="K266" s="424"/>
      <c r="L266" s="424"/>
      <c r="M266" s="424"/>
      <c r="N266" s="424"/>
      <c r="O266" s="424"/>
      <c r="P266" s="424"/>
      <c r="Q266" s="424"/>
    </row>
    <row r="267" spans="8:17" x14ac:dyDescent="0.2">
      <c r="H267" s="424"/>
      <c r="I267" s="424"/>
      <c r="J267" s="424"/>
      <c r="K267" s="424"/>
      <c r="L267" s="424"/>
      <c r="M267" s="424"/>
      <c r="N267" s="424"/>
      <c r="O267" s="424"/>
      <c r="P267" s="424"/>
      <c r="Q267" s="424"/>
    </row>
    <row r="268" spans="8:17" x14ac:dyDescent="0.2"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</row>
    <row r="269" spans="8:17" x14ac:dyDescent="0.2">
      <c r="H269" s="424"/>
      <c r="I269" s="424"/>
      <c r="J269" s="424"/>
      <c r="K269" s="424"/>
      <c r="L269" s="424"/>
      <c r="M269" s="424"/>
      <c r="N269" s="424"/>
      <c r="O269" s="424"/>
      <c r="P269" s="424"/>
      <c r="Q269" s="424"/>
    </row>
    <row r="270" spans="8:17" x14ac:dyDescent="0.2"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</row>
    <row r="271" spans="8:17" x14ac:dyDescent="0.2"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</row>
    <row r="272" spans="8:17" x14ac:dyDescent="0.2"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</row>
    <row r="273" spans="8:17" x14ac:dyDescent="0.2">
      <c r="H273" s="424"/>
      <c r="I273" s="424"/>
      <c r="J273" s="424"/>
      <c r="K273" s="424"/>
      <c r="L273" s="424"/>
      <c r="M273" s="424"/>
      <c r="N273" s="424"/>
      <c r="O273" s="424"/>
      <c r="P273" s="424"/>
      <c r="Q273" s="424"/>
    </row>
    <row r="274" spans="8:17" x14ac:dyDescent="0.2">
      <c r="H274" s="424"/>
      <c r="I274" s="424"/>
      <c r="J274" s="424"/>
      <c r="K274" s="424"/>
      <c r="L274" s="424"/>
      <c r="M274" s="424"/>
      <c r="N274" s="424"/>
      <c r="O274" s="424"/>
      <c r="P274" s="424"/>
      <c r="Q274" s="424"/>
    </row>
    <row r="275" spans="8:17" x14ac:dyDescent="0.2"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</row>
    <row r="276" spans="8:17" x14ac:dyDescent="0.2">
      <c r="H276" s="424"/>
      <c r="I276" s="424"/>
      <c r="J276" s="424"/>
      <c r="K276" s="424"/>
      <c r="L276" s="424"/>
      <c r="M276" s="424"/>
      <c r="N276" s="424"/>
      <c r="O276" s="424"/>
      <c r="P276" s="424"/>
      <c r="Q276" s="424"/>
    </row>
    <row r="277" spans="8:17" x14ac:dyDescent="0.2">
      <c r="H277" s="424"/>
      <c r="I277" s="424"/>
      <c r="J277" s="424"/>
      <c r="K277" s="424"/>
      <c r="L277" s="424"/>
      <c r="M277" s="424"/>
      <c r="N277" s="424"/>
      <c r="O277" s="424"/>
      <c r="P277" s="424"/>
      <c r="Q277" s="424"/>
    </row>
    <row r="278" spans="8:17" x14ac:dyDescent="0.2">
      <c r="H278" s="424"/>
      <c r="I278" s="424"/>
      <c r="J278" s="424"/>
      <c r="K278" s="424"/>
      <c r="L278" s="424"/>
      <c r="M278" s="424"/>
      <c r="N278" s="424"/>
      <c r="O278" s="424"/>
      <c r="P278" s="424"/>
      <c r="Q278" s="424"/>
    </row>
    <row r="279" spans="8:17" x14ac:dyDescent="0.2">
      <c r="H279" s="424"/>
      <c r="I279" s="424"/>
      <c r="J279" s="424"/>
      <c r="K279" s="424"/>
      <c r="L279" s="424"/>
      <c r="M279" s="424"/>
      <c r="N279" s="424"/>
      <c r="O279" s="424"/>
      <c r="P279" s="424"/>
      <c r="Q279" s="424"/>
    </row>
    <row r="280" spans="8:17" x14ac:dyDescent="0.2">
      <c r="H280" s="424"/>
      <c r="I280" s="424"/>
      <c r="J280" s="424"/>
      <c r="K280" s="424"/>
      <c r="L280" s="424"/>
      <c r="M280" s="424"/>
      <c r="N280" s="424"/>
      <c r="O280" s="424"/>
      <c r="P280" s="424"/>
      <c r="Q280" s="424"/>
    </row>
    <row r="281" spans="8:17" x14ac:dyDescent="0.2">
      <c r="H281" s="424"/>
      <c r="I281" s="424"/>
      <c r="J281" s="424"/>
      <c r="K281" s="424"/>
      <c r="L281" s="424"/>
      <c r="M281" s="424"/>
      <c r="N281" s="424"/>
      <c r="O281" s="424"/>
      <c r="P281" s="424"/>
      <c r="Q281" s="424"/>
    </row>
    <row r="282" spans="8:17" x14ac:dyDescent="0.2">
      <c r="H282" s="424"/>
      <c r="I282" s="424"/>
      <c r="J282" s="424"/>
      <c r="K282" s="424"/>
      <c r="L282" s="424"/>
      <c r="M282" s="424"/>
      <c r="N282" s="424"/>
      <c r="O282" s="424"/>
      <c r="P282" s="424"/>
      <c r="Q282" s="424"/>
    </row>
    <row r="283" spans="8:17" x14ac:dyDescent="0.2">
      <c r="H283" s="424"/>
      <c r="I283" s="424"/>
      <c r="J283" s="424"/>
      <c r="K283" s="424"/>
      <c r="L283" s="424"/>
      <c r="M283" s="424"/>
      <c r="N283" s="424"/>
      <c r="O283" s="424"/>
      <c r="P283" s="424"/>
      <c r="Q283" s="424"/>
    </row>
    <row r="284" spans="8:17" x14ac:dyDescent="0.2">
      <c r="H284" s="424"/>
      <c r="I284" s="424"/>
      <c r="J284" s="424"/>
      <c r="K284" s="424"/>
      <c r="L284" s="424"/>
      <c r="M284" s="424"/>
      <c r="N284" s="424"/>
      <c r="O284" s="424"/>
      <c r="P284" s="424"/>
      <c r="Q284" s="424"/>
    </row>
    <row r="285" spans="8:17" x14ac:dyDescent="0.2">
      <c r="H285" s="424"/>
      <c r="I285" s="424"/>
      <c r="J285" s="424"/>
      <c r="K285" s="424"/>
      <c r="L285" s="424"/>
      <c r="M285" s="424"/>
      <c r="N285" s="424"/>
      <c r="O285" s="424"/>
      <c r="P285" s="424"/>
      <c r="Q285" s="424"/>
    </row>
    <row r="286" spans="8:17" x14ac:dyDescent="0.2">
      <c r="H286" s="424"/>
      <c r="I286" s="424"/>
      <c r="J286" s="424"/>
      <c r="K286" s="424"/>
      <c r="L286" s="424"/>
      <c r="M286" s="424"/>
      <c r="N286" s="424"/>
      <c r="O286" s="424"/>
      <c r="P286" s="424"/>
      <c r="Q286" s="424"/>
    </row>
    <row r="287" spans="8:17" x14ac:dyDescent="0.2">
      <c r="H287" s="424"/>
      <c r="I287" s="424"/>
      <c r="J287" s="424"/>
      <c r="K287" s="424"/>
      <c r="L287" s="424"/>
      <c r="M287" s="424"/>
      <c r="N287" s="424"/>
      <c r="O287" s="424"/>
      <c r="P287" s="424"/>
      <c r="Q287" s="424"/>
    </row>
    <row r="288" spans="8:17" x14ac:dyDescent="0.2">
      <c r="H288" s="424"/>
      <c r="I288" s="424"/>
      <c r="J288" s="424"/>
      <c r="K288" s="424"/>
      <c r="L288" s="424"/>
      <c r="M288" s="424"/>
      <c r="N288" s="424"/>
      <c r="O288" s="424"/>
      <c r="P288" s="424"/>
      <c r="Q288" s="424"/>
    </row>
    <row r="289" spans="8:17" x14ac:dyDescent="0.2">
      <c r="H289" s="424"/>
      <c r="I289" s="424"/>
      <c r="J289" s="424"/>
      <c r="K289" s="424"/>
      <c r="L289" s="424"/>
      <c r="M289" s="424"/>
      <c r="N289" s="424"/>
      <c r="O289" s="424"/>
      <c r="P289" s="424"/>
      <c r="Q289" s="424"/>
    </row>
    <row r="290" spans="8:17" x14ac:dyDescent="0.2">
      <c r="H290" s="424"/>
      <c r="I290" s="424"/>
      <c r="J290" s="424"/>
      <c r="K290" s="424"/>
      <c r="L290" s="424"/>
      <c r="M290" s="424"/>
      <c r="N290" s="424"/>
      <c r="O290" s="424"/>
      <c r="P290" s="424"/>
      <c r="Q290" s="424"/>
    </row>
    <row r="291" spans="8:17" x14ac:dyDescent="0.2">
      <c r="H291" s="424"/>
      <c r="I291" s="424"/>
      <c r="J291" s="424"/>
      <c r="K291" s="424"/>
      <c r="L291" s="424"/>
      <c r="M291" s="424"/>
      <c r="N291" s="424"/>
      <c r="O291" s="424"/>
      <c r="P291" s="424"/>
      <c r="Q291" s="424"/>
    </row>
    <row r="292" spans="8:17" x14ac:dyDescent="0.2">
      <c r="H292" s="424"/>
      <c r="I292" s="424"/>
      <c r="J292" s="424"/>
      <c r="K292" s="424"/>
      <c r="L292" s="424"/>
      <c r="M292" s="424"/>
      <c r="N292" s="424"/>
      <c r="O292" s="424"/>
      <c r="P292" s="424"/>
      <c r="Q292" s="424"/>
    </row>
    <row r="293" spans="8:17" x14ac:dyDescent="0.2">
      <c r="H293" s="424"/>
      <c r="I293" s="424"/>
      <c r="J293" s="424"/>
      <c r="K293" s="424"/>
      <c r="L293" s="424"/>
      <c r="M293" s="424"/>
      <c r="N293" s="424"/>
      <c r="O293" s="424"/>
      <c r="P293" s="424"/>
      <c r="Q293" s="424"/>
    </row>
  </sheetData>
  <mergeCells count="14">
    <mergeCell ref="A13:F13"/>
    <mergeCell ref="I9:I10"/>
    <mergeCell ref="J9:J10"/>
    <mergeCell ref="K9:K10"/>
    <mergeCell ref="L9:P9"/>
    <mergeCell ref="Q9:Q10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33" type="noConversion"/>
  <pageMargins left="0.78740157480314965" right="0.78740157480314965" top="0.6692913385826772" bottom="0.86614173228346458" header="0.27559055118110237" footer="0.39370078740157483"/>
  <pageSetup paperSize="9" scale="60" firstPageNumber="111" orientation="landscape" useFirstPageNumber="1" r:id="rId1"/>
  <headerFooter alignWithMargins="0">
    <oddFooter>&amp;L&amp;"Arial,Kurzíva"Zastupitelstvo Olomouckého kraje 12-12-2014
6. - Rozpočet Olomouckého kraje 2015 - návrh rozpočtu
Příloha č. 8: Nové investice - odbory &amp;R&amp;"Arial,Kurzíva"Strana &amp;P (celkem 127)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R11"/>
  <sheetViews>
    <sheetView zoomScale="75" zoomScaleNormal="75" zoomScaleSheetLayoutView="75" workbookViewId="0">
      <selection activeCell="I10" sqref="I10"/>
    </sheetView>
  </sheetViews>
  <sheetFormatPr defaultRowHeight="12.75" x14ac:dyDescent="0.2"/>
  <cols>
    <col min="1" max="1" width="6.5703125" style="424" customWidth="1"/>
    <col min="2" max="3" width="7.7109375" style="424" customWidth="1"/>
    <col min="4" max="4" width="31.140625" style="424" customWidth="1"/>
    <col min="5" max="5" width="61.28515625" style="424" customWidth="1"/>
    <col min="6" max="6" width="5" style="424" customWidth="1"/>
    <col min="7" max="7" width="10" style="424" customWidth="1"/>
    <col min="8" max="8" width="13.85546875" style="424" customWidth="1"/>
    <col min="9" max="9" width="11.7109375" style="424" customWidth="1"/>
    <col min="10" max="10" width="11.85546875" style="424" customWidth="1"/>
    <col min="11" max="11" width="13.85546875" style="424" customWidth="1"/>
    <col min="12" max="12" width="12" style="424" customWidth="1"/>
    <col min="13" max="13" width="13.7109375" style="424" customWidth="1"/>
    <col min="14" max="14" width="13" style="424" customWidth="1"/>
    <col min="15" max="253" width="9.140625" style="424"/>
    <col min="254" max="254" width="6.5703125" style="424" customWidth="1"/>
    <col min="255" max="255" width="6" style="424" bestFit="1" customWidth="1"/>
    <col min="256" max="256" width="15.28515625" style="424" customWidth="1"/>
    <col min="257" max="258" width="7.7109375" style="424" customWidth="1"/>
    <col min="259" max="259" width="31.140625" style="424" customWidth="1"/>
    <col min="260" max="260" width="61.28515625" style="424" customWidth="1"/>
    <col min="261" max="261" width="5" style="424" customWidth="1"/>
    <col min="262" max="262" width="10" style="424" customWidth="1"/>
    <col min="263" max="263" width="13.85546875" style="424" customWidth="1"/>
    <col min="264" max="264" width="11.7109375" style="424" customWidth="1"/>
    <col min="265" max="265" width="11.85546875" style="424" customWidth="1"/>
    <col min="266" max="266" width="13.85546875" style="424" customWidth="1"/>
    <col min="267" max="267" width="12" style="424" customWidth="1"/>
    <col min="268" max="268" width="13.7109375" style="424" customWidth="1"/>
    <col min="269" max="269" width="13.140625" style="424" customWidth="1"/>
    <col min="270" max="270" width="13" style="424" customWidth="1"/>
    <col min="271" max="509" width="9.140625" style="424"/>
    <col min="510" max="510" width="6.5703125" style="424" customWidth="1"/>
    <col min="511" max="511" width="6" style="424" bestFit="1" customWidth="1"/>
    <col min="512" max="512" width="15.28515625" style="424" customWidth="1"/>
    <col min="513" max="514" width="7.7109375" style="424" customWidth="1"/>
    <col min="515" max="515" width="31.140625" style="424" customWidth="1"/>
    <col min="516" max="516" width="61.28515625" style="424" customWidth="1"/>
    <col min="517" max="517" width="5" style="424" customWidth="1"/>
    <col min="518" max="518" width="10" style="424" customWidth="1"/>
    <col min="519" max="519" width="13.85546875" style="424" customWidth="1"/>
    <col min="520" max="520" width="11.7109375" style="424" customWidth="1"/>
    <col min="521" max="521" width="11.85546875" style="424" customWidth="1"/>
    <col min="522" max="522" width="13.85546875" style="424" customWidth="1"/>
    <col min="523" max="523" width="12" style="424" customWidth="1"/>
    <col min="524" max="524" width="13.7109375" style="424" customWidth="1"/>
    <col min="525" max="525" width="13.140625" style="424" customWidth="1"/>
    <col min="526" max="526" width="13" style="424" customWidth="1"/>
    <col min="527" max="765" width="9.140625" style="424"/>
    <col min="766" max="766" width="6.5703125" style="424" customWidth="1"/>
    <col min="767" max="767" width="6" style="424" bestFit="1" customWidth="1"/>
    <col min="768" max="768" width="15.28515625" style="424" customWidth="1"/>
    <col min="769" max="770" width="7.7109375" style="424" customWidth="1"/>
    <col min="771" max="771" width="31.140625" style="424" customWidth="1"/>
    <col min="772" max="772" width="61.28515625" style="424" customWidth="1"/>
    <col min="773" max="773" width="5" style="424" customWidth="1"/>
    <col min="774" max="774" width="10" style="424" customWidth="1"/>
    <col min="775" max="775" width="13.85546875" style="424" customWidth="1"/>
    <col min="776" max="776" width="11.7109375" style="424" customWidth="1"/>
    <col min="777" max="777" width="11.85546875" style="424" customWidth="1"/>
    <col min="778" max="778" width="13.85546875" style="424" customWidth="1"/>
    <col min="779" max="779" width="12" style="424" customWidth="1"/>
    <col min="780" max="780" width="13.7109375" style="424" customWidth="1"/>
    <col min="781" max="781" width="13.140625" style="424" customWidth="1"/>
    <col min="782" max="782" width="13" style="424" customWidth="1"/>
    <col min="783" max="1021" width="9.140625" style="424"/>
    <col min="1022" max="1022" width="6.5703125" style="424" customWidth="1"/>
    <col min="1023" max="1023" width="6" style="424" bestFit="1" customWidth="1"/>
    <col min="1024" max="1024" width="15.28515625" style="424" customWidth="1"/>
    <col min="1025" max="1026" width="7.7109375" style="424" customWidth="1"/>
    <col min="1027" max="1027" width="31.140625" style="424" customWidth="1"/>
    <col min="1028" max="1028" width="61.28515625" style="424" customWidth="1"/>
    <col min="1029" max="1029" width="5" style="424" customWidth="1"/>
    <col min="1030" max="1030" width="10" style="424" customWidth="1"/>
    <col min="1031" max="1031" width="13.85546875" style="424" customWidth="1"/>
    <col min="1032" max="1032" width="11.7109375" style="424" customWidth="1"/>
    <col min="1033" max="1033" width="11.85546875" style="424" customWidth="1"/>
    <col min="1034" max="1034" width="13.85546875" style="424" customWidth="1"/>
    <col min="1035" max="1035" width="12" style="424" customWidth="1"/>
    <col min="1036" max="1036" width="13.7109375" style="424" customWidth="1"/>
    <col min="1037" max="1037" width="13.140625" style="424" customWidth="1"/>
    <col min="1038" max="1038" width="13" style="424" customWidth="1"/>
    <col min="1039" max="1277" width="9.140625" style="424"/>
    <col min="1278" max="1278" width="6.5703125" style="424" customWidth="1"/>
    <col min="1279" max="1279" width="6" style="424" bestFit="1" customWidth="1"/>
    <col min="1280" max="1280" width="15.28515625" style="424" customWidth="1"/>
    <col min="1281" max="1282" width="7.7109375" style="424" customWidth="1"/>
    <col min="1283" max="1283" width="31.140625" style="424" customWidth="1"/>
    <col min="1284" max="1284" width="61.28515625" style="424" customWidth="1"/>
    <col min="1285" max="1285" width="5" style="424" customWidth="1"/>
    <col min="1286" max="1286" width="10" style="424" customWidth="1"/>
    <col min="1287" max="1287" width="13.85546875" style="424" customWidth="1"/>
    <col min="1288" max="1288" width="11.7109375" style="424" customWidth="1"/>
    <col min="1289" max="1289" width="11.85546875" style="424" customWidth="1"/>
    <col min="1290" max="1290" width="13.85546875" style="424" customWidth="1"/>
    <col min="1291" max="1291" width="12" style="424" customWidth="1"/>
    <col min="1292" max="1292" width="13.7109375" style="424" customWidth="1"/>
    <col min="1293" max="1293" width="13.140625" style="424" customWidth="1"/>
    <col min="1294" max="1294" width="13" style="424" customWidth="1"/>
    <col min="1295" max="1533" width="9.140625" style="424"/>
    <col min="1534" max="1534" width="6.5703125" style="424" customWidth="1"/>
    <col min="1535" max="1535" width="6" style="424" bestFit="1" customWidth="1"/>
    <col min="1536" max="1536" width="15.28515625" style="424" customWidth="1"/>
    <col min="1537" max="1538" width="7.7109375" style="424" customWidth="1"/>
    <col min="1539" max="1539" width="31.140625" style="424" customWidth="1"/>
    <col min="1540" max="1540" width="61.28515625" style="424" customWidth="1"/>
    <col min="1541" max="1541" width="5" style="424" customWidth="1"/>
    <col min="1542" max="1542" width="10" style="424" customWidth="1"/>
    <col min="1543" max="1543" width="13.85546875" style="424" customWidth="1"/>
    <col min="1544" max="1544" width="11.7109375" style="424" customWidth="1"/>
    <col min="1545" max="1545" width="11.85546875" style="424" customWidth="1"/>
    <col min="1546" max="1546" width="13.85546875" style="424" customWidth="1"/>
    <col min="1547" max="1547" width="12" style="424" customWidth="1"/>
    <col min="1548" max="1548" width="13.7109375" style="424" customWidth="1"/>
    <col min="1549" max="1549" width="13.140625" style="424" customWidth="1"/>
    <col min="1550" max="1550" width="13" style="424" customWidth="1"/>
    <col min="1551" max="1789" width="9.140625" style="424"/>
    <col min="1790" max="1790" width="6.5703125" style="424" customWidth="1"/>
    <col min="1791" max="1791" width="6" style="424" bestFit="1" customWidth="1"/>
    <col min="1792" max="1792" width="15.28515625" style="424" customWidth="1"/>
    <col min="1793" max="1794" width="7.7109375" style="424" customWidth="1"/>
    <col min="1795" max="1795" width="31.140625" style="424" customWidth="1"/>
    <col min="1796" max="1796" width="61.28515625" style="424" customWidth="1"/>
    <col min="1797" max="1797" width="5" style="424" customWidth="1"/>
    <col min="1798" max="1798" width="10" style="424" customWidth="1"/>
    <col min="1799" max="1799" width="13.85546875" style="424" customWidth="1"/>
    <col min="1800" max="1800" width="11.7109375" style="424" customWidth="1"/>
    <col min="1801" max="1801" width="11.85546875" style="424" customWidth="1"/>
    <col min="1802" max="1802" width="13.85546875" style="424" customWidth="1"/>
    <col min="1803" max="1803" width="12" style="424" customWidth="1"/>
    <col min="1804" max="1804" width="13.7109375" style="424" customWidth="1"/>
    <col min="1805" max="1805" width="13.140625" style="424" customWidth="1"/>
    <col min="1806" max="1806" width="13" style="424" customWidth="1"/>
    <col min="1807" max="2045" width="9.140625" style="424"/>
    <col min="2046" max="2046" width="6.5703125" style="424" customWidth="1"/>
    <col min="2047" max="2047" width="6" style="424" bestFit="1" customWidth="1"/>
    <col min="2048" max="2048" width="15.28515625" style="424" customWidth="1"/>
    <col min="2049" max="2050" width="7.7109375" style="424" customWidth="1"/>
    <col min="2051" max="2051" width="31.140625" style="424" customWidth="1"/>
    <col min="2052" max="2052" width="61.28515625" style="424" customWidth="1"/>
    <col min="2053" max="2053" width="5" style="424" customWidth="1"/>
    <col min="2054" max="2054" width="10" style="424" customWidth="1"/>
    <col min="2055" max="2055" width="13.85546875" style="424" customWidth="1"/>
    <col min="2056" max="2056" width="11.7109375" style="424" customWidth="1"/>
    <col min="2057" max="2057" width="11.85546875" style="424" customWidth="1"/>
    <col min="2058" max="2058" width="13.85546875" style="424" customWidth="1"/>
    <col min="2059" max="2059" width="12" style="424" customWidth="1"/>
    <col min="2060" max="2060" width="13.7109375" style="424" customWidth="1"/>
    <col min="2061" max="2061" width="13.140625" style="424" customWidth="1"/>
    <col min="2062" max="2062" width="13" style="424" customWidth="1"/>
    <col min="2063" max="2301" width="9.140625" style="424"/>
    <col min="2302" max="2302" width="6.5703125" style="424" customWidth="1"/>
    <col min="2303" max="2303" width="6" style="424" bestFit="1" customWidth="1"/>
    <col min="2304" max="2304" width="15.28515625" style="424" customWidth="1"/>
    <col min="2305" max="2306" width="7.7109375" style="424" customWidth="1"/>
    <col min="2307" max="2307" width="31.140625" style="424" customWidth="1"/>
    <col min="2308" max="2308" width="61.28515625" style="424" customWidth="1"/>
    <col min="2309" max="2309" width="5" style="424" customWidth="1"/>
    <col min="2310" max="2310" width="10" style="424" customWidth="1"/>
    <col min="2311" max="2311" width="13.85546875" style="424" customWidth="1"/>
    <col min="2312" max="2312" width="11.7109375" style="424" customWidth="1"/>
    <col min="2313" max="2313" width="11.85546875" style="424" customWidth="1"/>
    <col min="2314" max="2314" width="13.85546875" style="424" customWidth="1"/>
    <col min="2315" max="2315" width="12" style="424" customWidth="1"/>
    <col min="2316" max="2316" width="13.7109375" style="424" customWidth="1"/>
    <col min="2317" max="2317" width="13.140625" style="424" customWidth="1"/>
    <col min="2318" max="2318" width="13" style="424" customWidth="1"/>
    <col min="2319" max="2557" width="9.140625" style="424"/>
    <col min="2558" max="2558" width="6.5703125" style="424" customWidth="1"/>
    <col min="2559" max="2559" width="6" style="424" bestFit="1" customWidth="1"/>
    <col min="2560" max="2560" width="15.28515625" style="424" customWidth="1"/>
    <col min="2561" max="2562" width="7.7109375" style="424" customWidth="1"/>
    <col min="2563" max="2563" width="31.140625" style="424" customWidth="1"/>
    <col min="2564" max="2564" width="61.28515625" style="424" customWidth="1"/>
    <col min="2565" max="2565" width="5" style="424" customWidth="1"/>
    <col min="2566" max="2566" width="10" style="424" customWidth="1"/>
    <col min="2567" max="2567" width="13.85546875" style="424" customWidth="1"/>
    <col min="2568" max="2568" width="11.7109375" style="424" customWidth="1"/>
    <col min="2569" max="2569" width="11.85546875" style="424" customWidth="1"/>
    <col min="2570" max="2570" width="13.85546875" style="424" customWidth="1"/>
    <col min="2571" max="2571" width="12" style="424" customWidth="1"/>
    <col min="2572" max="2572" width="13.7109375" style="424" customWidth="1"/>
    <col min="2573" max="2573" width="13.140625" style="424" customWidth="1"/>
    <col min="2574" max="2574" width="13" style="424" customWidth="1"/>
    <col min="2575" max="2813" width="9.140625" style="424"/>
    <col min="2814" max="2814" width="6.5703125" style="424" customWidth="1"/>
    <col min="2815" max="2815" width="6" style="424" bestFit="1" customWidth="1"/>
    <col min="2816" max="2816" width="15.28515625" style="424" customWidth="1"/>
    <col min="2817" max="2818" width="7.7109375" style="424" customWidth="1"/>
    <col min="2819" max="2819" width="31.140625" style="424" customWidth="1"/>
    <col min="2820" max="2820" width="61.28515625" style="424" customWidth="1"/>
    <col min="2821" max="2821" width="5" style="424" customWidth="1"/>
    <col min="2822" max="2822" width="10" style="424" customWidth="1"/>
    <col min="2823" max="2823" width="13.85546875" style="424" customWidth="1"/>
    <col min="2824" max="2824" width="11.7109375" style="424" customWidth="1"/>
    <col min="2825" max="2825" width="11.85546875" style="424" customWidth="1"/>
    <col min="2826" max="2826" width="13.85546875" style="424" customWidth="1"/>
    <col min="2827" max="2827" width="12" style="424" customWidth="1"/>
    <col min="2828" max="2828" width="13.7109375" style="424" customWidth="1"/>
    <col min="2829" max="2829" width="13.140625" style="424" customWidth="1"/>
    <col min="2830" max="2830" width="13" style="424" customWidth="1"/>
    <col min="2831" max="3069" width="9.140625" style="424"/>
    <col min="3070" max="3070" width="6.5703125" style="424" customWidth="1"/>
    <col min="3071" max="3071" width="6" style="424" bestFit="1" customWidth="1"/>
    <col min="3072" max="3072" width="15.28515625" style="424" customWidth="1"/>
    <col min="3073" max="3074" width="7.7109375" style="424" customWidth="1"/>
    <col min="3075" max="3075" width="31.140625" style="424" customWidth="1"/>
    <col min="3076" max="3076" width="61.28515625" style="424" customWidth="1"/>
    <col min="3077" max="3077" width="5" style="424" customWidth="1"/>
    <col min="3078" max="3078" width="10" style="424" customWidth="1"/>
    <col min="3079" max="3079" width="13.85546875" style="424" customWidth="1"/>
    <col min="3080" max="3080" width="11.7109375" style="424" customWidth="1"/>
    <col min="3081" max="3081" width="11.85546875" style="424" customWidth="1"/>
    <col min="3082" max="3082" width="13.85546875" style="424" customWidth="1"/>
    <col min="3083" max="3083" width="12" style="424" customWidth="1"/>
    <col min="3084" max="3084" width="13.7109375" style="424" customWidth="1"/>
    <col min="3085" max="3085" width="13.140625" style="424" customWidth="1"/>
    <col min="3086" max="3086" width="13" style="424" customWidth="1"/>
    <col min="3087" max="3325" width="9.140625" style="424"/>
    <col min="3326" max="3326" width="6.5703125" style="424" customWidth="1"/>
    <col min="3327" max="3327" width="6" style="424" bestFit="1" customWidth="1"/>
    <col min="3328" max="3328" width="15.28515625" style="424" customWidth="1"/>
    <col min="3329" max="3330" width="7.7109375" style="424" customWidth="1"/>
    <col min="3331" max="3331" width="31.140625" style="424" customWidth="1"/>
    <col min="3332" max="3332" width="61.28515625" style="424" customWidth="1"/>
    <col min="3333" max="3333" width="5" style="424" customWidth="1"/>
    <col min="3334" max="3334" width="10" style="424" customWidth="1"/>
    <col min="3335" max="3335" width="13.85546875" style="424" customWidth="1"/>
    <col min="3336" max="3336" width="11.7109375" style="424" customWidth="1"/>
    <col min="3337" max="3337" width="11.85546875" style="424" customWidth="1"/>
    <col min="3338" max="3338" width="13.85546875" style="424" customWidth="1"/>
    <col min="3339" max="3339" width="12" style="424" customWidth="1"/>
    <col min="3340" max="3340" width="13.7109375" style="424" customWidth="1"/>
    <col min="3341" max="3341" width="13.140625" style="424" customWidth="1"/>
    <col min="3342" max="3342" width="13" style="424" customWidth="1"/>
    <col min="3343" max="3581" width="9.140625" style="424"/>
    <col min="3582" max="3582" width="6.5703125" style="424" customWidth="1"/>
    <col min="3583" max="3583" width="6" style="424" bestFit="1" customWidth="1"/>
    <col min="3584" max="3584" width="15.28515625" style="424" customWidth="1"/>
    <col min="3585" max="3586" width="7.7109375" style="424" customWidth="1"/>
    <col min="3587" max="3587" width="31.140625" style="424" customWidth="1"/>
    <col min="3588" max="3588" width="61.28515625" style="424" customWidth="1"/>
    <col min="3589" max="3589" width="5" style="424" customWidth="1"/>
    <col min="3590" max="3590" width="10" style="424" customWidth="1"/>
    <col min="3591" max="3591" width="13.85546875" style="424" customWidth="1"/>
    <col min="3592" max="3592" width="11.7109375" style="424" customWidth="1"/>
    <col min="3593" max="3593" width="11.85546875" style="424" customWidth="1"/>
    <col min="3594" max="3594" width="13.85546875" style="424" customWidth="1"/>
    <col min="3595" max="3595" width="12" style="424" customWidth="1"/>
    <col min="3596" max="3596" width="13.7109375" style="424" customWidth="1"/>
    <col min="3597" max="3597" width="13.140625" style="424" customWidth="1"/>
    <col min="3598" max="3598" width="13" style="424" customWidth="1"/>
    <col min="3599" max="3837" width="9.140625" style="424"/>
    <col min="3838" max="3838" width="6.5703125" style="424" customWidth="1"/>
    <col min="3839" max="3839" width="6" style="424" bestFit="1" customWidth="1"/>
    <col min="3840" max="3840" width="15.28515625" style="424" customWidth="1"/>
    <col min="3841" max="3842" width="7.7109375" style="424" customWidth="1"/>
    <col min="3843" max="3843" width="31.140625" style="424" customWidth="1"/>
    <col min="3844" max="3844" width="61.28515625" style="424" customWidth="1"/>
    <col min="3845" max="3845" width="5" style="424" customWidth="1"/>
    <col min="3846" max="3846" width="10" style="424" customWidth="1"/>
    <col min="3847" max="3847" width="13.85546875" style="424" customWidth="1"/>
    <col min="3848" max="3848" width="11.7109375" style="424" customWidth="1"/>
    <col min="3849" max="3849" width="11.85546875" style="424" customWidth="1"/>
    <col min="3850" max="3850" width="13.85546875" style="424" customWidth="1"/>
    <col min="3851" max="3851" width="12" style="424" customWidth="1"/>
    <col min="3852" max="3852" width="13.7109375" style="424" customWidth="1"/>
    <col min="3853" max="3853" width="13.140625" style="424" customWidth="1"/>
    <col min="3854" max="3854" width="13" style="424" customWidth="1"/>
    <col min="3855" max="4093" width="9.140625" style="424"/>
    <col min="4094" max="4094" width="6.5703125" style="424" customWidth="1"/>
    <col min="4095" max="4095" width="6" style="424" bestFit="1" customWidth="1"/>
    <col min="4096" max="4096" width="15.28515625" style="424" customWidth="1"/>
    <col min="4097" max="4098" width="7.7109375" style="424" customWidth="1"/>
    <col min="4099" max="4099" width="31.140625" style="424" customWidth="1"/>
    <col min="4100" max="4100" width="61.28515625" style="424" customWidth="1"/>
    <col min="4101" max="4101" width="5" style="424" customWidth="1"/>
    <col min="4102" max="4102" width="10" style="424" customWidth="1"/>
    <col min="4103" max="4103" width="13.85546875" style="424" customWidth="1"/>
    <col min="4104" max="4104" width="11.7109375" style="424" customWidth="1"/>
    <col min="4105" max="4105" width="11.85546875" style="424" customWidth="1"/>
    <col min="4106" max="4106" width="13.85546875" style="424" customWidth="1"/>
    <col min="4107" max="4107" width="12" style="424" customWidth="1"/>
    <col min="4108" max="4108" width="13.7109375" style="424" customWidth="1"/>
    <col min="4109" max="4109" width="13.140625" style="424" customWidth="1"/>
    <col min="4110" max="4110" width="13" style="424" customWidth="1"/>
    <col min="4111" max="4349" width="9.140625" style="424"/>
    <col min="4350" max="4350" width="6.5703125" style="424" customWidth="1"/>
    <col min="4351" max="4351" width="6" style="424" bestFit="1" customWidth="1"/>
    <col min="4352" max="4352" width="15.28515625" style="424" customWidth="1"/>
    <col min="4353" max="4354" width="7.7109375" style="424" customWidth="1"/>
    <col min="4355" max="4355" width="31.140625" style="424" customWidth="1"/>
    <col min="4356" max="4356" width="61.28515625" style="424" customWidth="1"/>
    <col min="4357" max="4357" width="5" style="424" customWidth="1"/>
    <col min="4358" max="4358" width="10" style="424" customWidth="1"/>
    <col min="4359" max="4359" width="13.85546875" style="424" customWidth="1"/>
    <col min="4360" max="4360" width="11.7109375" style="424" customWidth="1"/>
    <col min="4361" max="4361" width="11.85546875" style="424" customWidth="1"/>
    <col min="4362" max="4362" width="13.85546875" style="424" customWidth="1"/>
    <col min="4363" max="4363" width="12" style="424" customWidth="1"/>
    <col min="4364" max="4364" width="13.7109375" style="424" customWidth="1"/>
    <col min="4365" max="4365" width="13.140625" style="424" customWidth="1"/>
    <col min="4366" max="4366" width="13" style="424" customWidth="1"/>
    <col min="4367" max="4605" width="9.140625" style="424"/>
    <col min="4606" max="4606" width="6.5703125" style="424" customWidth="1"/>
    <col min="4607" max="4607" width="6" style="424" bestFit="1" customWidth="1"/>
    <col min="4608" max="4608" width="15.28515625" style="424" customWidth="1"/>
    <col min="4609" max="4610" width="7.7109375" style="424" customWidth="1"/>
    <col min="4611" max="4611" width="31.140625" style="424" customWidth="1"/>
    <col min="4612" max="4612" width="61.28515625" style="424" customWidth="1"/>
    <col min="4613" max="4613" width="5" style="424" customWidth="1"/>
    <col min="4614" max="4614" width="10" style="424" customWidth="1"/>
    <col min="4615" max="4615" width="13.85546875" style="424" customWidth="1"/>
    <col min="4616" max="4616" width="11.7109375" style="424" customWidth="1"/>
    <col min="4617" max="4617" width="11.85546875" style="424" customWidth="1"/>
    <col min="4618" max="4618" width="13.85546875" style="424" customWidth="1"/>
    <col min="4619" max="4619" width="12" style="424" customWidth="1"/>
    <col min="4620" max="4620" width="13.7109375" style="424" customWidth="1"/>
    <col min="4621" max="4621" width="13.140625" style="424" customWidth="1"/>
    <col min="4622" max="4622" width="13" style="424" customWidth="1"/>
    <col min="4623" max="4861" width="9.140625" style="424"/>
    <col min="4862" max="4862" width="6.5703125" style="424" customWidth="1"/>
    <col min="4863" max="4863" width="6" style="424" bestFit="1" customWidth="1"/>
    <col min="4864" max="4864" width="15.28515625" style="424" customWidth="1"/>
    <col min="4865" max="4866" width="7.7109375" style="424" customWidth="1"/>
    <col min="4867" max="4867" width="31.140625" style="424" customWidth="1"/>
    <col min="4868" max="4868" width="61.28515625" style="424" customWidth="1"/>
    <col min="4869" max="4869" width="5" style="424" customWidth="1"/>
    <col min="4870" max="4870" width="10" style="424" customWidth="1"/>
    <col min="4871" max="4871" width="13.85546875" style="424" customWidth="1"/>
    <col min="4872" max="4872" width="11.7109375" style="424" customWidth="1"/>
    <col min="4873" max="4873" width="11.85546875" style="424" customWidth="1"/>
    <col min="4874" max="4874" width="13.85546875" style="424" customWidth="1"/>
    <col min="4875" max="4875" width="12" style="424" customWidth="1"/>
    <col min="4876" max="4876" width="13.7109375" style="424" customWidth="1"/>
    <col min="4877" max="4877" width="13.140625" style="424" customWidth="1"/>
    <col min="4878" max="4878" width="13" style="424" customWidth="1"/>
    <col min="4879" max="5117" width="9.140625" style="424"/>
    <col min="5118" max="5118" width="6.5703125" style="424" customWidth="1"/>
    <col min="5119" max="5119" width="6" style="424" bestFit="1" customWidth="1"/>
    <col min="5120" max="5120" width="15.28515625" style="424" customWidth="1"/>
    <col min="5121" max="5122" width="7.7109375" style="424" customWidth="1"/>
    <col min="5123" max="5123" width="31.140625" style="424" customWidth="1"/>
    <col min="5124" max="5124" width="61.28515625" style="424" customWidth="1"/>
    <col min="5125" max="5125" width="5" style="424" customWidth="1"/>
    <col min="5126" max="5126" width="10" style="424" customWidth="1"/>
    <col min="5127" max="5127" width="13.85546875" style="424" customWidth="1"/>
    <col min="5128" max="5128" width="11.7109375" style="424" customWidth="1"/>
    <col min="5129" max="5129" width="11.85546875" style="424" customWidth="1"/>
    <col min="5130" max="5130" width="13.85546875" style="424" customWidth="1"/>
    <col min="5131" max="5131" width="12" style="424" customWidth="1"/>
    <col min="5132" max="5132" width="13.7109375" style="424" customWidth="1"/>
    <col min="5133" max="5133" width="13.140625" style="424" customWidth="1"/>
    <col min="5134" max="5134" width="13" style="424" customWidth="1"/>
    <col min="5135" max="5373" width="9.140625" style="424"/>
    <col min="5374" max="5374" width="6.5703125" style="424" customWidth="1"/>
    <col min="5375" max="5375" width="6" style="424" bestFit="1" customWidth="1"/>
    <col min="5376" max="5376" width="15.28515625" style="424" customWidth="1"/>
    <col min="5377" max="5378" width="7.7109375" style="424" customWidth="1"/>
    <col min="5379" max="5379" width="31.140625" style="424" customWidth="1"/>
    <col min="5380" max="5380" width="61.28515625" style="424" customWidth="1"/>
    <col min="5381" max="5381" width="5" style="424" customWidth="1"/>
    <col min="5382" max="5382" width="10" style="424" customWidth="1"/>
    <col min="5383" max="5383" width="13.85546875" style="424" customWidth="1"/>
    <col min="5384" max="5384" width="11.7109375" style="424" customWidth="1"/>
    <col min="5385" max="5385" width="11.85546875" style="424" customWidth="1"/>
    <col min="5386" max="5386" width="13.85546875" style="424" customWidth="1"/>
    <col min="5387" max="5387" width="12" style="424" customWidth="1"/>
    <col min="5388" max="5388" width="13.7109375" style="424" customWidth="1"/>
    <col min="5389" max="5389" width="13.140625" style="424" customWidth="1"/>
    <col min="5390" max="5390" width="13" style="424" customWidth="1"/>
    <col min="5391" max="5629" width="9.140625" style="424"/>
    <col min="5630" max="5630" width="6.5703125" style="424" customWidth="1"/>
    <col min="5631" max="5631" width="6" style="424" bestFit="1" customWidth="1"/>
    <col min="5632" max="5632" width="15.28515625" style="424" customWidth="1"/>
    <col min="5633" max="5634" width="7.7109375" style="424" customWidth="1"/>
    <col min="5635" max="5635" width="31.140625" style="424" customWidth="1"/>
    <col min="5636" max="5636" width="61.28515625" style="424" customWidth="1"/>
    <col min="5637" max="5637" width="5" style="424" customWidth="1"/>
    <col min="5638" max="5638" width="10" style="424" customWidth="1"/>
    <col min="5639" max="5639" width="13.85546875" style="424" customWidth="1"/>
    <col min="5640" max="5640" width="11.7109375" style="424" customWidth="1"/>
    <col min="5641" max="5641" width="11.85546875" style="424" customWidth="1"/>
    <col min="5642" max="5642" width="13.85546875" style="424" customWidth="1"/>
    <col min="5643" max="5643" width="12" style="424" customWidth="1"/>
    <col min="5644" max="5644" width="13.7109375" style="424" customWidth="1"/>
    <col min="5645" max="5645" width="13.140625" style="424" customWidth="1"/>
    <col min="5646" max="5646" width="13" style="424" customWidth="1"/>
    <col min="5647" max="5885" width="9.140625" style="424"/>
    <col min="5886" max="5886" width="6.5703125" style="424" customWidth="1"/>
    <col min="5887" max="5887" width="6" style="424" bestFit="1" customWidth="1"/>
    <col min="5888" max="5888" width="15.28515625" style="424" customWidth="1"/>
    <col min="5889" max="5890" width="7.7109375" style="424" customWidth="1"/>
    <col min="5891" max="5891" width="31.140625" style="424" customWidth="1"/>
    <col min="5892" max="5892" width="61.28515625" style="424" customWidth="1"/>
    <col min="5893" max="5893" width="5" style="424" customWidth="1"/>
    <col min="5894" max="5894" width="10" style="424" customWidth="1"/>
    <col min="5895" max="5895" width="13.85546875" style="424" customWidth="1"/>
    <col min="5896" max="5896" width="11.7109375" style="424" customWidth="1"/>
    <col min="5897" max="5897" width="11.85546875" style="424" customWidth="1"/>
    <col min="5898" max="5898" width="13.85546875" style="424" customWidth="1"/>
    <col min="5899" max="5899" width="12" style="424" customWidth="1"/>
    <col min="5900" max="5900" width="13.7109375" style="424" customWidth="1"/>
    <col min="5901" max="5901" width="13.140625" style="424" customWidth="1"/>
    <col min="5902" max="5902" width="13" style="424" customWidth="1"/>
    <col min="5903" max="6141" width="9.140625" style="424"/>
    <col min="6142" max="6142" width="6.5703125" style="424" customWidth="1"/>
    <col min="6143" max="6143" width="6" style="424" bestFit="1" customWidth="1"/>
    <col min="6144" max="6144" width="15.28515625" style="424" customWidth="1"/>
    <col min="6145" max="6146" width="7.7109375" style="424" customWidth="1"/>
    <col min="6147" max="6147" width="31.140625" style="424" customWidth="1"/>
    <col min="6148" max="6148" width="61.28515625" style="424" customWidth="1"/>
    <col min="6149" max="6149" width="5" style="424" customWidth="1"/>
    <col min="6150" max="6150" width="10" style="424" customWidth="1"/>
    <col min="6151" max="6151" width="13.85546875" style="424" customWidth="1"/>
    <col min="6152" max="6152" width="11.7109375" style="424" customWidth="1"/>
    <col min="6153" max="6153" width="11.85546875" style="424" customWidth="1"/>
    <col min="6154" max="6154" width="13.85546875" style="424" customWidth="1"/>
    <col min="6155" max="6155" width="12" style="424" customWidth="1"/>
    <col min="6156" max="6156" width="13.7109375" style="424" customWidth="1"/>
    <col min="6157" max="6157" width="13.140625" style="424" customWidth="1"/>
    <col min="6158" max="6158" width="13" style="424" customWidth="1"/>
    <col min="6159" max="6397" width="9.140625" style="424"/>
    <col min="6398" max="6398" width="6.5703125" style="424" customWidth="1"/>
    <col min="6399" max="6399" width="6" style="424" bestFit="1" customWidth="1"/>
    <col min="6400" max="6400" width="15.28515625" style="424" customWidth="1"/>
    <col min="6401" max="6402" width="7.7109375" style="424" customWidth="1"/>
    <col min="6403" max="6403" width="31.140625" style="424" customWidth="1"/>
    <col min="6404" max="6404" width="61.28515625" style="424" customWidth="1"/>
    <col min="6405" max="6405" width="5" style="424" customWidth="1"/>
    <col min="6406" max="6406" width="10" style="424" customWidth="1"/>
    <col min="6407" max="6407" width="13.85546875" style="424" customWidth="1"/>
    <col min="6408" max="6408" width="11.7109375" style="424" customWidth="1"/>
    <col min="6409" max="6409" width="11.85546875" style="424" customWidth="1"/>
    <col min="6410" max="6410" width="13.85546875" style="424" customWidth="1"/>
    <col min="6411" max="6411" width="12" style="424" customWidth="1"/>
    <col min="6412" max="6412" width="13.7109375" style="424" customWidth="1"/>
    <col min="6413" max="6413" width="13.140625" style="424" customWidth="1"/>
    <col min="6414" max="6414" width="13" style="424" customWidth="1"/>
    <col min="6415" max="6653" width="9.140625" style="424"/>
    <col min="6654" max="6654" width="6.5703125" style="424" customWidth="1"/>
    <col min="6655" max="6655" width="6" style="424" bestFit="1" customWidth="1"/>
    <col min="6656" max="6656" width="15.28515625" style="424" customWidth="1"/>
    <col min="6657" max="6658" width="7.7109375" style="424" customWidth="1"/>
    <col min="6659" max="6659" width="31.140625" style="424" customWidth="1"/>
    <col min="6660" max="6660" width="61.28515625" style="424" customWidth="1"/>
    <col min="6661" max="6661" width="5" style="424" customWidth="1"/>
    <col min="6662" max="6662" width="10" style="424" customWidth="1"/>
    <col min="6663" max="6663" width="13.85546875" style="424" customWidth="1"/>
    <col min="6664" max="6664" width="11.7109375" style="424" customWidth="1"/>
    <col min="6665" max="6665" width="11.85546875" style="424" customWidth="1"/>
    <col min="6666" max="6666" width="13.85546875" style="424" customWidth="1"/>
    <col min="6667" max="6667" width="12" style="424" customWidth="1"/>
    <col min="6668" max="6668" width="13.7109375" style="424" customWidth="1"/>
    <col min="6669" max="6669" width="13.140625" style="424" customWidth="1"/>
    <col min="6670" max="6670" width="13" style="424" customWidth="1"/>
    <col min="6671" max="6909" width="9.140625" style="424"/>
    <col min="6910" max="6910" width="6.5703125" style="424" customWidth="1"/>
    <col min="6911" max="6911" width="6" style="424" bestFit="1" customWidth="1"/>
    <col min="6912" max="6912" width="15.28515625" style="424" customWidth="1"/>
    <col min="6913" max="6914" width="7.7109375" style="424" customWidth="1"/>
    <col min="6915" max="6915" width="31.140625" style="424" customWidth="1"/>
    <col min="6916" max="6916" width="61.28515625" style="424" customWidth="1"/>
    <col min="6917" max="6917" width="5" style="424" customWidth="1"/>
    <col min="6918" max="6918" width="10" style="424" customWidth="1"/>
    <col min="6919" max="6919" width="13.85546875" style="424" customWidth="1"/>
    <col min="6920" max="6920" width="11.7109375" style="424" customWidth="1"/>
    <col min="6921" max="6921" width="11.85546875" style="424" customWidth="1"/>
    <col min="6922" max="6922" width="13.85546875" style="424" customWidth="1"/>
    <col min="6923" max="6923" width="12" style="424" customWidth="1"/>
    <col min="6924" max="6924" width="13.7109375" style="424" customWidth="1"/>
    <col min="6925" max="6925" width="13.140625" style="424" customWidth="1"/>
    <col min="6926" max="6926" width="13" style="424" customWidth="1"/>
    <col min="6927" max="7165" width="9.140625" style="424"/>
    <col min="7166" max="7166" width="6.5703125" style="424" customWidth="1"/>
    <col min="7167" max="7167" width="6" style="424" bestFit="1" customWidth="1"/>
    <col min="7168" max="7168" width="15.28515625" style="424" customWidth="1"/>
    <col min="7169" max="7170" width="7.7109375" style="424" customWidth="1"/>
    <col min="7171" max="7171" width="31.140625" style="424" customWidth="1"/>
    <col min="7172" max="7172" width="61.28515625" style="424" customWidth="1"/>
    <col min="7173" max="7173" width="5" style="424" customWidth="1"/>
    <col min="7174" max="7174" width="10" style="424" customWidth="1"/>
    <col min="7175" max="7175" width="13.85546875" style="424" customWidth="1"/>
    <col min="7176" max="7176" width="11.7109375" style="424" customWidth="1"/>
    <col min="7177" max="7177" width="11.85546875" style="424" customWidth="1"/>
    <col min="7178" max="7178" width="13.85546875" style="424" customWidth="1"/>
    <col min="7179" max="7179" width="12" style="424" customWidth="1"/>
    <col min="7180" max="7180" width="13.7109375" style="424" customWidth="1"/>
    <col min="7181" max="7181" width="13.140625" style="424" customWidth="1"/>
    <col min="7182" max="7182" width="13" style="424" customWidth="1"/>
    <col min="7183" max="7421" width="9.140625" style="424"/>
    <col min="7422" max="7422" width="6.5703125" style="424" customWidth="1"/>
    <col min="7423" max="7423" width="6" style="424" bestFit="1" customWidth="1"/>
    <col min="7424" max="7424" width="15.28515625" style="424" customWidth="1"/>
    <col min="7425" max="7426" width="7.7109375" style="424" customWidth="1"/>
    <col min="7427" max="7427" width="31.140625" style="424" customWidth="1"/>
    <col min="7428" max="7428" width="61.28515625" style="424" customWidth="1"/>
    <col min="7429" max="7429" width="5" style="424" customWidth="1"/>
    <col min="7430" max="7430" width="10" style="424" customWidth="1"/>
    <col min="7431" max="7431" width="13.85546875" style="424" customWidth="1"/>
    <col min="7432" max="7432" width="11.7109375" style="424" customWidth="1"/>
    <col min="7433" max="7433" width="11.85546875" style="424" customWidth="1"/>
    <col min="7434" max="7434" width="13.85546875" style="424" customWidth="1"/>
    <col min="7435" max="7435" width="12" style="424" customWidth="1"/>
    <col min="7436" max="7436" width="13.7109375" style="424" customWidth="1"/>
    <col min="7437" max="7437" width="13.140625" style="424" customWidth="1"/>
    <col min="7438" max="7438" width="13" style="424" customWidth="1"/>
    <col min="7439" max="7677" width="9.140625" style="424"/>
    <col min="7678" max="7678" width="6.5703125" style="424" customWidth="1"/>
    <col min="7679" max="7679" width="6" style="424" bestFit="1" customWidth="1"/>
    <col min="7680" max="7680" width="15.28515625" style="424" customWidth="1"/>
    <col min="7681" max="7682" width="7.7109375" style="424" customWidth="1"/>
    <col min="7683" max="7683" width="31.140625" style="424" customWidth="1"/>
    <col min="7684" max="7684" width="61.28515625" style="424" customWidth="1"/>
    <col min="7685" max="7685" width="5" style="424" customWidth="1"/>
    <col min="7686" max="7686" width="10" style="424" customWidth="1"/>
    <col min="7687" max="7687" width="13.85546875" style="424" customWidth="1"/>
    <col min="7688" max="7688" width="11.7109375" style="424" customWidth="1"/>
    <col min="7689" max="7689" width="11.85546875" style="424" customWidth="1"/>
    <col min="7690" max="7690" width="13.85546875" style="424" customWidth="1"/>
    <col min="7691" max="7691" width="12" style="424" customWidth="1"/>
    <col min="7692" max="7692" width="13.7109375" style="424" customWidth="1"/>
    <col min="7693" max="7693" width="13.140625" style="424" customWidth="1"/>
    <col min="7694" max="7694" width="13" style="424" customWidth="1"/>
    <col min="7695" max="7933" width="9.140625" style="424"/>
    <col min="7934" max="7934" width="6.5703125" style="424" customWidth="1"/>
    <col min="7935" max="7935" width="6" style="424" bestFit="1" customWidth="1"/>
    <col min="7936" max="7936" width="15.28515625" style="424" customWidth="1"/>
    <col min="7937" max="7938" width="7.7109375" style="424" customWidth="1"/>
    <col min="7939" max="7939" width="31.140625" style="424" customWidth="1"/>
    <col min="7940" max="7940" width="61.28515625" style="424" customWidth="1"/>
    <col min="7941" max="7941" width="5" style="424" customWidth="1"/>
    <col min="7942" max="7942" width="10" style="424" customWidth="1"/>
    <col min="7943" max="7943" width="13.85546875" style="424" customWidth="1"/>
    <col min="7944" max="7944" width="11.7109375" style="424" customWidth="1"/>
    <col min="7945" max="7945" width="11.85546875" style="424" customWidth="1"/>
    <col min="7946" max="7946" width="13.85546875" style="424" customWidth="1"/>
    <col min="7947" max="7947" width="12" style="424" customWidth="1"/>
    <col min="7948" max="7948" width="13.7109375" style="424" customWidth="1"/>
    <col min="7949" max="7949" width="13.140625" style="424" customWidth="1"/>
    <col min="7950" max="7950" width="13" style="424" customWidth="1"/>
    <col min="7951" max="8189" width="9.140625" style="424"/>
    <col min="8190" max="8190" width="6.5703125" style="424" customWidth="1"/>
    <col min="8191" max="8191" width="6" style="424" bestFit="1" customWidth="1"/>
    <col min="8192" max="8192" width="15.28515625" style="424" customWidth="1"/>
    <col min="8193" max="8194" width="7.7109375" style="424" customWidth="1"/>
    <col min="8195" max="8195" width="31.140625" style="424" customWidth="1"/>
    <col min="8196" max="8196" width="61.28515625" style="424" customWidth="1"/>
    <col min="8197" max="8197" width="5" style="424" customWidth="1"/>
    <col min="8198" max="8198" width="10" style="424" customWidth="1"/>
    <col min="8199" max="8199" width="13.85546875" style="424" customWidth="1"/>
    <col min="8200" max="8200" width="11.7109375" style="424" customWidth="1"/>
    <col min="8201" max="8201" width="11.85546875" style="424" customWidth="1"/>
    <col min="8202" max="8202" width="13.85546875" style="424" customWidth="1"/>
    <col min="8203" max="8203" width="12" style="424" customWidth="1"/>
    <col min="8204" max="8204" width="13.7109375" style="424" customWidth="1"/>
    <col min="8205" max="8205" width="13.140625" style="424" customWidth="1"/>
    <col min="8206" max="8206" width="13" style="424" customWidth="1"/>
    <col min="8207" max="8445" width="9.140625" style="424"/>
    <col min="8446" max="8446" width="6.5703125" style="424" customWidth="1"/>
    <col min="8447" max="8447" width="6" style="424" bestFit="1" customWidth="1"/>
    <col min="8448" max="8448" width="15.28515625" style="424" customWidth="1"/>
    <col min="8449" max="8450" width="7.7109375" style="424" customWidth="1"/>
    <col min="8451" max="8451" width="31.140625" style="424" customWidth="1"/>
    <col min="8452" max="8452" width="61.28515625" style="424" customWidth="1"/>
    <col min="8453" max="8453" width="5" style="424" customWidth="1"/>
    <col min="8454" max="8454" width="10" style="424" customWidth="1"/>
    <col min="8455" max="8455" width="13.85546875" style="424" customWidth="1"/>
    <col min="8456" max="8456" width="11.7109375" style="424" customWidth="1"/>
    <col min="8457" max="8457" width="11.85546875" style="424" customWidth="1"/>
    <col min="8458" max="8458" width="13.85546875" style="424" customWidth="1"/>
    <col min="8459" max="8459" width="12" style="424" customWidth="1"/>
    <col min="8460" max="8460" width="13.7109375" style="424" customWidth="1"/>
    <col min="8461" max="8461" width="13.140625" style="424" customWidth="1"/>
    <col min="8462" max="8462" width="13" style="424" customWidth="1"/>
    <col min="8463" max="8701" width="9.140625" style="424"/>
    <col min="8702" max="8702" width="6.5703125" style="424" customWidth="1"/>
    <col min="8703" max="8703" width="6" style="424" bestFit="1" customWidth="1"/>
    <col min="8704" max="8704" width="15.28515625" style="424" customWidth="1"/>
    <col min="8705" max="8706" width="7.7109375" style="424" customWidth="1"/>
    <col min="8707" max="8707" width="31.140625" style="424" customWidth="1"/>
    <col min="8708" max="8708" width="61.28515625" style="424" customWidth="1"/>
    <col min="8709" max="8709" width="5" style="424" customWidth="1"/>
    <col min="8710" max="8710" width="10" style="424" customWidth="1"/>
    <col min="8711" max="8711" width="13.85546875" style="424" customWidth="1"/>
    <col min="8712" max="8712" width="11.7109375" style="424" customWidth="1"/>
    <col min="8713" max="8713" width="11.85546875" style="424" customWidth="1"/>
    <col min="8714" max="8714" width="13.85546875" style="424" customWidth="1"/>
    <col min="8715" max="8715" width="12" style="424" customWidth="1"/>
    <col min="8716" max="8716" width="13.7109375" style="424" customWidth="1"/>
    <col min="8717" max="8717" width="13.140625" style="424" customWidth="1"/>
    <col min="8718" max="8718" width="13" style="424" customWidth="1"/>
    <col min="8719" max="8957" width="9.140625" style="424"/>
    <col min="8958" max="8958" width="6.5703125" style="424" customWidth="1"/>
    <col min="8959" max="8959" width="6" style="424" bestFit="1" customWidth="1"/>
    <col min="8960" max="8960" width="15.28515625" style="424" customWidth="1"/>
    <col min="8961" max="8962" width="7.7109375" style="424" customWidth="1"/>
    <col min="8963" max="8963" width="31.140625" style="424" customWidth="1"/>
    <col min="8964" max="8964" width="61.28515625" style="424" customWidth="1"/>
    <col min="8965" max="8965" width="5" style="424" customWidth="1"/>
    <col min="8966" max="8966" width="10" style="424" customWidth="1"/>
    <col min="8967" max="8967" width="13.85546875" style="424" customWidth="1"/>
    <col min="8968" max="8968" width="11.7109375" style="424" customWidth="1"/>
    <col min="8969" max="8969" width="11.85546875" style="424" customWidth="1"/>
    <col min="8970" max="8970" width="13.85546875" style="424" customWidth="1"/>
    <col min="8971" max="8971" width="12" style="424" customWidth="1"/>
    <col min="8972" max="8972" width="13.7109375" style="424" customWidth="1"/>
    <col min="8973" max="8973" width="13.140625" style="424" customWidth="1"/>
    <col min="8974" max="8974" width="13" style="424" customWidth="1"/>
    <col min="8975" max="9213" width="9.140625" style="424"/>
    <col min="9214" max="9214" width="6.5703125" style="424" customWidth="1"/>
    <col min="9215" max="9215" width="6" style="424" bestFit="1" customWidth="1"/>
    <col min="9216" max="9216" width="15.28515625" style="424" customWidth="1"/>
    <col min="9217" max="9218" width="7.7109375" style="424" customWidth="1"/>
    <col min="9219" max="9219" width="31.140625" style="424" customWidth="1"/>
    <col min="9220" max="9220" width="61.28515625" style="424" customWidth="1"/>
    <col min="9221" max="9221" width="5" style="424" customWidth="1"/>
    <col min="9222" max="9222" width="10" style="424" customWidth="1"/>
    <col min="9223" max="9223" width="13.85546875" style="424" customWidth="1"/>
    <col min="9224" max="9224" width="11.7109375" style="424" customWidth="1"/>
    <col min="9225" max="9225" width="11.85546875" style="424" customWidth="1"/>
    <col min="9226" max="9226" width="13.85546875" style="424" customWidth="1"/>
    <col min="9227" max="9227" width="12" style="424" customWidth="1"/>
    <col min="9228" max="9228" width="13.7109375" style="424" customWidth="1"/>
    <col min="9229" max="9229" width="13.140625" style="424" customWidth="1"/>
    <col min="9230" max="9230" width="13" style="424" customWidth="1"/>
    <col min="9231" max="9469" width="9.140625" style="424"/>
    <col min="9470" max="9470" width="6.5703125" style="424" customWidth="1"/>
    <col min="9471" max="9471" width="6" style="424" bestFit="1" customWidth="1"/>
    <col min="9472" max="9472" width="15.28515625" style="424" customWidth="1"/>
    <col min="9473" max="9474" width="7.7109375" style="424" customWidth="1"/>
    <col min="9475" max="9475" width="31.140625" style="424" customWidth="1"/>
    <col min="9476" max="9476" width="61.28515625" style="424" customWidth="1"/>
    <col min="9477" max="9477" width="5" style="424" customWidth="1"/>
    <col min="9478" max="9478" width="10" style="424" customWidth="1"/>
    <col min="9479" max="9479" width="13.85546875" style="424" customWidth="1"/>
    <col min="9480" max="9480" width="11.7109375" style="424" customWidth="1"/>
    <col min="9481" max="9481" width="11.85546875" style="424" customWidth="1"/>
    <col min="9482" max="9482" width="13.85546875" style="424" customWidth="1"/>
    <col min="9483" max="9483" width="12" style="424" customWidth="1"/>
    <col min="9484" max="9484" width="13.7109375" style="424" customWidth="1"/>
    <col min="9485" max="9485" width="13.140625" style="424" customWidth="1"/>
    <col min="9486" max="9486" width="13" style="424" customWidth="1"/>
    <col min="9487" max="9725" width="9.140625" style="424"/>
    <col min="9726" max="9726" width="6.5703125" style="424" customWidth="1"/>
    <col min="9727" max="9727" width="6" style="424" bestFit="1" customWidth="1"/>
    <col min="9728" max="9728" width="15.28515625" style="424" customWidth="1"/>
    <col min="9729" max="9730" width="7.7109375" style="424" customWidth="1"/>
    <col min="9731" max="9731" width="31.140625" style="424" customWidth="1"/>
    <col min="9732" max="9732" width="61.28515625" style="424" customWidth="1"/>
    <col min="9733" max="9733" width="5" style="424" customWidth="1"/>
    <col min="9734" max="9734" width="10" style="424" customWidth="1"/>
    <col min="9735" max="9735" width="13.85546875" style="424" customWidth="1"/>
    <col min="9736" max="9736" width="11.7109375" style="424" customWidth="1"/>
    <col min="9737" max="9737" width="11.85546875" style="424" customWidth="1"/>
    <col min="9738" max="9738" width="13.85546875" style="424" customWidth="1"/>
    <col min="9739" max="9739" width="12" style="424" customWidth="1"/>
    <col min="9740" max="9740" width="13.7109375" style="424" customWidth="1"/>
    <col min="9741" max="9741" width="13.140625" style="424" customWidth="1"/>
    <col min="9742" max="9742" width="13" style="424" customWidth="1"/>
    <col min="9743" max="9981" width="9.140625" style="424"/>
    <col min="9982" max="9982" width="6.5703125" style="424" customWidth="1"/>
    <col min="9983" max="9983" width="6" style="424" bestFit="1" customWidth="1"/>
    <col min="9984" max="9984" width="15.28515625" style="424" customWidth="1"/>
    <col min="9985" max="9986" width="7.7109375" style="424" customWidth="1"/>
    <col min="9987" max="9987" width="31.140625" style="424" customWidth="1"/>
    <col min="9988" max="9988" width="61.28515625" style="424" customWidth="1"/>
    <col min="9989" max="9989" width="5" style="424" customWidth="1"/>
    <col min="9990" max="9990" width="10" style="424" customWidth="1"/>
    <col min="9991" max="9991" width="13.85546875" style="424" customWidth="1"/>
    <col min="9992" max="9992" width="11.7109375" style="424" customWidth="1"/>
    <col min="9993" max="9993" width="11.85546875" style="424" customWidth="1"/>
    <col min="9994" max="9994" width="13.85546875" style="424" customWidth="1"/>
    <col min="9995" max="9995" width="12" style="424" customWidth="1"/>
    <col min="9996" max="9996" width="13.7109375" style="424" customWidth="1"/>
    <col min="9997" max="9997" width="13.140625" style="424" customWidth="1"/>
    <col min="9998" max="9998" width="13" style="424" customWidth="1"/>
    <col min="9999" max="10237" width="9.140625" style="424"/>
    <col min="10238" max="10238" width="6.5703125" style="424" customWidth="1"/>
    <col min="10239" max="10239" width="6" style="424" bestFit="1" customWidth="1"/>
    <col min="10240" max="10240" width="15.28515625" style="424" customWidth="1"/>
    <col min="10241" max="10242" width="7.7109375" style="424" customWidth="1"/>
    <col min="10243" max="10243" width="31.140625" style="424" customWidth="1"/>
    <col min="10244" max="10244" width="61.28515625" style="424" customWidth="1"/>
    <col min="10245" max="10245" width="5" style="424" customWidth="1"/>
    <col min="10246" max="10246" width="10" style="424" customWidth="1"/>
    <col min="10247" max="10247" width="13.85546875" style="424" customWidth="1"/>
    <col min="10248" max="10248" width="11.7109375" style="424" customWidth="1"/>
    <col min="10249" max="10249" width="11.85546875" style="424" customWidth="1"/>
    <col min="10250" max="10250" width="13.85546875" style="424" customWidth="1"/>
    <col min="10251" max="10251" width="12" style="424" customWidth="1"/>
    <col min="10252" max="10252" width="13.7109375" style="424" customWidth="1"/>
    <col min="10253" max="10253" width="13.140625" style="424" customWidth="1"/>
    <col min="10254" max="10254" width="13" style="424" customWidth="1"/>
    <col min="10255" max="10493" width="9.140625" style="424"/>
    <col min="10494" max="10494" width="6.5703125" style="424" customWidth="1"/>
    <col min="10495" max="10495" width="6" style="424" bestFit="1" customWidth="1"/>
    <col min="10496" max="10496" width="15.28515625" style="424" customWidth="1"/>
    <col min="10497" max="10498" width="7.7109375" style="424" customWidth="1"/>
    <col min="10499" max="10499" width="31.140625" style="424" customWidth="1"/>
    <col min="10500" max="10500" width="61.28515625" style="424" customWidth="1"/>
    <col min="10501" max="10501" width="5" style="424" customWidth="1"/>
    <col min="10502" max="10502" width="10" style="424" customWidth="1"/>
    <col min="10503" max="10503" width="13.85546875" style="424" customWidth="1"/>
    <col min="10504" max="10504" width="11.7109375" style="424" customWidth="1"/>
    <col min="10505" max="10505" width="11.85546875" style="424" customWidth="1"/>
    <col min="10506" max="10506" width="13.85546875" style="424" customWidth="1"/>
    <col min="10507" max="10507" width="12" style="424" customWidth="1"/>
    <col min="10508" max="10508" width="13.7109375" style="424" customWidth="1"/>
    <col min="10509" max="10509" width="13.140625" style="424" customWidth="1"/>
    <col min="10510" max="10510" width="13" style="424" customWidth="1"/>
    <col min="10511" max="10749" width="9.140625" style="424"/>
    <col min="10750" max="10750" width="6.5703125" style="424" customWidth="1"/>
    <col min="10751" max="10751" width="6" style="424" bestFit="1" customWidth="1"/>
    <col min="10752" max="10752" width="15.28515625" style="424" customWidth="1"/>
    <col min="10753" max="10754" width="7.7109375" style="424" customWidth="1"/>
    <col min="10755" max="10755" width="31.140625" style="424" customWidth="1"/>
    <col min="10756" max="10756" width="61.28515625" style="424" customWidth="1"/>
    <col min="10757" max="10757" width="5" style="424" customWidth="1"/>
    <col min="10758" max="10758" width="10" style="424" customWidth="1"/>
    <col min="10759" max="10759" width="13.85546875" style="424" customWidth="1"/>
    <col min="10760" max="10760" width="11.7109375" style="424" customWidth="1"/>
    <col min="10761" max="10761" width="11.85546875" style="424" customWidth="1"/>
    <col min="10762" max="10762" width="13.85546875" style="424" customWidth="1"/>
    <col min="10763" max="10763" width="12" style="424" customWidth="1"/>
    <col min="10764" max="10764" width="13.7109375" style="424" customWidth="1"/>
    <col min="10765" max="10765" width="13.140625" style="424" customWidth="1"/>
    <col min="10766" max="10766" width="13" style="424" customWidth="1"/>
    <col min="10767" max="11005" width="9.140625" style="424"/>
    <col min="11006" max="11006" width="6.5703125" style="424" customWidth="1"/>
    <col min="11007" max="11007" width="6" style="424" bestFit="1" customWidth="1"/>
    <col min="11008" max="11008" width="15.28515625" style="424" customWidth="1"/>
    <col min="11009" max="11010" width="7.7109375" style="424" customWidth="1"/>
    <col min="11011" max="11011" width="31.140625" style="424" customWidth="1"/>
    <col min="11012" max="11012" width="61.28515625" style="424" customWidth="1"/>
    <col min="11013" max="11013" width="5" style="424" customWidth="1"/>
    <col min="11014" max="11014" width="10" style="424" customWidth="1"/>
    <col min="11015" max="11015" width="13.85546875" style="424" customWidth="1"/>
    <col min="11016" max="11016" width="11.7109375" style="424" customWidth="1"/>
    <col min="11017" max="11017" width="11.85546875" style="424" customWidth="1"/>
    <col min="11018" max="11018" width="13.85546875" style="424" customWidth="1"/>
    <col min="11019" max="11019" width="12" style="424" customWidth="1"/>
    <col min="11020" max="11020" width="13.7109375" style="424" customWidth="1"/>
    <col min="11021" max="11021" width="13.140625" style="424" customWidth="1"/>
    <col min="11022" max="11022" width="13" style="424" customWidth="1"/>
    <col min="11023" max="11261" width="9.140625" style="424"/>
    <col min="11262" max="11262" width="6.5703125" style="424" customWidth="1"/>
    <col min="11263" max="11263" width="6" style="424" bestFit="1" customWidth="1"/>
    <col min="11264" max="11264" width="15.28515625" style="424" customWidth="1"/>
    <col min="11265" max="11266" width="7.7109375" style="424" customWidth="1"/>
    <col min="11267" max="11267" width="31.140625" style="424" customWidth="1"/>
    <col min="11268" max="11268" width="61.28515625" style="424" customWidth="1"/>
    <col min="11269" max="11269" width="5" style="424" customWidth="1"/>
    <col min="11270" max="11270" width="10" style="424" customWidth="1"/>
    <col min="11271" max="11271" width="13.85546875" style="424" customWidth="1"/>
    <col min="11272" max="11272" width="11.7109375" style="424" customWidth="1"/>
    <col min="11273" max="11273" width="11.85546875" style="424" customWidth="1"/>
    <col min="11274" max="11274" width="13.85546875" style="424" customWidth="1"/>
    <col min="11275" max="11275" width="12" style="424" customWidth="1"/>
    <col min="11276" max="11276" width="13.7109375" style="424" customWidth="1"/>
    <col min="11277" max="11277" width="13.140625" style="424" customWidth="1"/>
    <col min="11278" max="11278" width="13" style="424" customWidth="1"/>
    <col min="11279" max="11517" width="9.140625" style="424"/>
    <col min="11518" max="11518" width="6.5703125" style="424" customWidth="1"/>
    <col min="11519" max="11519" width="6" style="424" bestFit="1" customWidth="1"/>
    <col min="11520" max="11520" width="15.28515625" style="424" customWidth="1"/>
    <col min="11521" max="11522" width="7.7109375" style="424" customWidth="1"/>
    <col min="11523" max="11523" width="31.140625" style="424" customWidth="1"/>
    <col min="11524" max="11524" width="61.28515625" style="424" customWidth="1"/>
    <col min="11525" max="11525" width="5" style="424" customWidth="1"/>
    <col min="11526" max="11526" width="10" style="424" customWidth="1"/>
    <col min="11527" max="11527" width="13.85546875" style="424" customWidth="1"/>
    <col min="11528" max="11528" width="11.7109375" style="424" customWidth="1"/>
    <col min="11529" max="11529" width="11.85546875" style="424" customWidth="1"/>
    <col min="11530" max="11530" width="13.85546875" style="424" customWidth="1"/>
    <col min="11531" max="11531" width="12" style="424" customWidth="1"/>
    <col min="11532" max="11532" width="13.7109375" style="424" customWidth="1"/>
    <col min="11533" max="11533" width="13.140625" style="424" customWidth="1"/>
    <col min="11534" max="11534" width="13" style="424" customWidth="1"/>
    <col min="11535" max="11773" width="9.140625" style="424"/>
    <col min="11774" max="11774" width="6.5703125" style="424" customWidth="1"/>
    <col min="11775" max="11775" width="6" style="424" bestFit="1" customWidth="1"/>
    <col min="11776" max="11776" width="15.28515625" style="424" customWidth="1"/>
    <col min="11777" max="11778" width="7.7109375" style="424" customWidth="1"/>
    <col min="11779" max="11779" width="31.140625" style="424" customWidth="1"/>
    <col min="11780" max="11780" width="61.28515625" style="424" customWidth="1"/>
    <col min="11781" max="11781" width="5" style="424" customWidth="1"/>
    <col min="11782" max="11782" width="10" style="424" customWidth="1"/>
    <col min="11783" max="11783" width="13.85546875" style="424" customWidth="1"/>
    <col min="11784" max="11784" width="11.7109375" style="424" customWidth="1"/>
    <col min="11785" max="11785" width="11.85546875" style="424" customWidth="1"/>
    <col min="11786" max="11786" width="13.85546875" style="424" customWidth="1"/>
    <col min="11787" max="11787" width="12" style="424" customWidth="1"/>
    <col min="11788" max="11788" width="13.7109375" style="424" customWidth="1"/>
    <col min="11789" max="11789" width="13.140625" style="424" customWidth="1"/>
    <col min="11790" max="11790" width="13" style="424" customWidth="1"/>
    <col min="11791" max="12029" width="9.140625" style="424"/>
    <col min="12030" max="12030" width="6.5703125" style="424" customWidth="1"/>
    <col min="12031" max="12031" width="6" style="424" bestFit="1" customWidth="1"/>
    <col min="12032" max="12032" width="15.28515625" style="424" customWidth="1"/>
    <col min="12033" max="12034" width="7.7109375" style="424" customWidth="1"/>
    <col min="12035" max="12035" width="31.140625" style="424" customWidth="1"/>
    <col min="12036" max="12036" width="61.28515625" style="424" customWidth="1"/>
    <col min="12037" max="12037" width="5" style="424" customWidth="1"/>
    <col min="12038" max="12038" width="10" style="424" customWidth="1"/>
    <col min="12039" max="12039" width="13.85546875" style="424" customWidth="1"/>
    <col min="12040" max="12040" width="11.7109375" style="424" customWidth="1"/>
    <col min="12041" max="12041" width="11.85546875" style="424" customWidth="1"/>
    <col min="12042" max="12042" width="13.85546875" style="424" customWidth="1"/>
    <col min="12043" max="12043" width="12" style="424" customWidth="1"/>
    <col min="12044" max="12044" width="13.7109375" style="424" customWidth="1"/>
    <col min="12045" max="12045" width="13.140625" style="424" customWidth="1"/>
    <col min="12046" max="12046" width="13" style="424" customWidth="1"/>
    <col min="12047" max="12285" width="9.140625" style="424"/>
    <col min="12286" max="12286" width="6.5703125" style="424" customWidth="1"/>
    <col min="12287" max="12287" width="6" style="424" bestFit="1" customWidth="1"/>
    <col min="12288" max="12288" width="15.28515625" style="424" customWidth="1"/>
    <col min="12289" max="12290" width="7.7109375" style="424" customWidth="1"/>
    <col min="12291" max="12291" width="31.140625" style="424" customWidth="1"/>
    <col min="12292" max="12292" width="61.28515625" style="424" customWidth="1"/>
    <col min="12293" max="12293" width="5" style="424" customWidth="1"/>
    <col min="12294" max="12294" width="10" style="424" customWidth="1"/>
    <col min="12295" max="12295" width="13.85546875" style="424" customWidth="1"/>
    <col min="12296" max="12296" width="11.7109375" style="424" customWidth="1"/>
    <col min="12297" max="12297" width="11.85546875" style="424" customWidth="1"/>
    <col min="12298" max="12298" width="13.85546875" style="424" customWidth="1"/>
    <col min="12299" max="12299" width="12" style="424" customWidth="1"/>
    <col min="12300" max="12300" width="13.7109375" style="424" customWidth="1"/>
    <col min="12301" max="12301" width="13.140625" style="424" customWidth="1"/>
    <col min="12302" max="12302" width="13" style="424" customWidth="1"/>
    <col min="12303" max="12541" width="9.140625" style="424"/>
    <col min="12542" max="12542" width="6.5703125" style="424" customWidth="1"/>
    <col min="12543" max="12543" width="6" style="424" bestFit="1" customWidth="1"/>
    <col min="12544" max="12544" width="15.28515625" style="424" customWidth="1"/>
    <col min="12545" max="12546" width="7.7109375" style="424" customWidth="1"/>
    <col min="12547" max="12547" width="31.140625" style="424" customWidth="1"/>
    <col min="12548" max="12548" width="61.28515625" style="424" customWidth="1"/>
    <col min="12549" max="12549" width="5" style="424" customWidth="1"/>
    <col min="12550" max="12550" width="10" style="424" customWidth="1"/>
    <col min="12551" max="12551" width="13.85546875" style="424" customWidth="1"/>
    <col min="12552" max="12552" width="11.7109375" style="424" customWidth="1"/>
    <col min="12553" max="12553" width="11.85546875" style="424" customWidth="1"/>
    <col min="12554" max="12554" width="13.85546875" style="424" customWidth="1"/>
    <col min="12555" max="12555" width="12" style="424" customWidth="1"/>
    <col min="12556" max="12556" width="13.7109375" style="424" customWidth="1"/>
    <col min="12557" max="12557" width="13.140625" style="424" customWidth="1"/>
    <col min="12558" max="12558" width="13" style="424" customWidth="1"/>
    <col min="12559" max="12797" width="9.140625" style="424"/>
    <col min="12798" max="12798" width="6.5703125" style="424" customWidth="1"/>
    <col min="12799" max="12799" width="6" style="424" bestFit="1" customWidth="1"/>
    <col min="12800" max="12800" width="15.28515625" style="424" customWidth="1"/>
    <col min="12801" max="12802" width="7.7109375" style="424" customWidth="1"/>
    <col min="12803" max="12803" width="31.140625" style="424" customWidth="1"/>
    <col min="12804" max="12804" width="61.28515625" style="424" customWidth="1"/>
    <col min="12805" max="12805" width="5" style="424" customWidth="1"/>
    <col min="12806" max="12806" width="10" style="424" customWidth="1"/>
    <col min="12807" max="12807" width="13.85546875" style="424" customWidth="1"/>
    <col min="12808" max="12808" width="11.7109375" style="424" customWidth="1"/>
    <col min="12809" max="12809" width="11.85546875" style="424" customWidth="1"/>
    <col min="12810" max="12810" width="13.85546875" style="424" customWidth="1"/>
    <col min="12811" max="12811" width="12" style="424" customWidth="1"/>
    <col min="12812" max="12812" width="13.7109375" style="424" customWidth="1"/>
    <col min="12813" max="12813" width="13.140625" style="424" customWidth="1"/>
    <col min="12814" max="12814" width="13" style="424" customWidth="1"/>
    <col min="12815" max="13053" width="9.140625" style="424"/>
    <col min="13054" max="13054" width="6.5703125" style="424" customWidth="1"/>
    <col min="13055" max="13055" width="6" style="424" bestFit="1" customWidth="1"/>
    <col min="13056" max="13056" width="15.28515625" style="424" customWidth="1"/>
    <col min="13057" max="13058" width="7.7109375" style="424" customWidth="1"/>
    <col min="13059" max="13059" width="31.140625" style="424" customWidth="1"/>
    <col min="13060" max="13060" width="61.28515625" style="424" customWidth="1"/>
    <col min="13061" max="13061" width="5" style="424" customWidth="1"/>
    <col min="13062" max="13062" width="10" style="424" customWidth="1"/>
    <col min="13063" max="13063" width="13.85546875" style="424" customWidth="1"/>
    <col min="13064" max="13064" width="11.7109375" style="424" customWidth="1"/>
    <col min="13065" max="13065" width="11.85546875" style="424" customWidth="1"/>
    <col min="13066" max="13066" width="13.85546875" style="424" customWidth="1"/>
    <col min="13067" max="13067" width="12" style="424" customWidth="1"/>
    <col min="13068" max="13068" width="13.7109375" style="424" customWidth="1"/>
    <col min="13069" max="13069" width="13.140625" style="424" customWidth="1"/>
    <col min="13070" max="13070" width="13" style="424" customWidth="1"/>
    <col min="13071" max="13309" width="9.140625" style="424"/>
    <col min="13310" max="13310" width="6.5703125" style="424" customWidth="1"/>
    <col min="13311" max="13311" width="6" style="424" bestFit="1" customWidth="1"/>
    <col min="13312" max="13312" width="15.28515625" style="424" customWidth="1"/>
    <col min="13313" max="13314" width="7.7109375" style="424" customWidth="1"/>
    <col min="13315" max="13315" width="31.140625" style="424" customWidth="1"/>
    <col min="13316" max="13316" width="61.28515625" style="424" customWidth="1"/>
    <col min="13317" max="13317" width="5" style="424" customWidth="1"/>
    <col min="13318" max="13318" width="10" style="424" customWidth="1"/>
    <col min="13319" max="13319" width="13.85546875" style="424" customWidth="1"/>
    <col min="13320" max="13320" width="11.7109375" style="424" customWidth="1"/>
    <col min="13321" max="13321" width="11.85546875" style="424" customWidth="1"/>
    <col min="13322" max="13322" width="13.85546875" style="424" customWidth="1"/>
    <col min="13323" max="13323" width="12" style="424" customWidth="1"/>
    <col min="13324" max="13324" width="13.7109375" style="424" customWidth="1"/>
    <col min="13325" max="13325" width="13.140625" style="424" customWidth="1"/>
    <col min="13326" max="13326" width="13" style="424" customWidth="1"/>
    <col min="13327" max="13565" width="9.140625" style="424"/>
    <col min="13566" max="13566" width="6.5703125" style="424" customWidth="1"/>
    <col min="13567" max="13567" width="6" style="424" bestFit="1" customWidth="1"/>
    <col min="13568" max="13568" width="15.28515625" style="424" customWidth="1"/>
    <col min="13569" max="13570" width="7.7109375" style="424" customWidth="1"/>
    <col min="13571" max="13571" width="31.140625" style="424" customWidth="1"/>
    <col min="13572" max="13572" width="61.28515625" style="424" customWidth="1"/>
    <col min="13573" max="13573" width="5" style="424" customWidth="1"/>
    <col min="13574" max="13574" width="10" style="424" customWidth="1"/>
    <col min="13575" max="13575" width="13.85546875" style="424" customWidth="1"/>
    <col min="13576" max="13576" width="11.7109375" style="424" customWidth="1"/>
    <col min="13577" max="13577" width="11.85546875" style="424" customWidth="1"/>
    <col min="13578" max="13578" width="13.85546875" style="424" customWidth="1"/>
    <col min="13579" max="13579" width="12" style="424" customWidth="1"/>
    <col min="13580" max="13580" width="13.7109375" style="424" customWidth="1"/>
    <col min="13581" max="13581" width="13.140625" style="424" customWidth="1"/>
    <col min="13582" max="13582" width="13" style="424" customWidth="1"/>
    <col min="13583" max="13821" width="9.140625" style="424"/>
    <col min="13822" max="13822" width="6.5703125" style="424" customWidth="1"/>
    <col min="13823" max="13823" width="6" style="424" bestFit="1" customWidth="1"/>
    <col min="13824" max="13824" width="15.28515625" style="424" customWidth="1"/>
    <col min="13825" max="13826" width="7.7109375" style="424" customWidth="1"/>
    <col min="13827" max="13827" width="31.140625" style="424" customWidth="1"/>
    <col min="13828" max="13828" width="61.28515625" style="424" customWidth="1"/>
    <col min="13829" max="13829" width="5" style="424" customWidth="1"/>
    <col min="13830" max="13830" width="10" style="424" customWidth="1"/>
    <col min="13831" max="13831" width="13.85546875" style="424" customWidth="1"/>
    <col min="13832" max="13832" width="11.7109375" style="424" customWidth="1"/>
    <col min="13833" max="13833" width="11.85546875" style="424" customWidth="1"/>
    <col min="13834" max="13834" width="13.85546875" style="424" customWidth="1"/>
    <col min="13835" max="13835" width="12" style="424" customWidth="1"/>
    <col min="13836" max="13836" width="13.7109375" style="424" customWidth="1"/>
    <col min="13837" max="13837" width="13.140625" style="424" customWidth="1"/>
    <col min="13838" max="13838" width="13" style="424" customWidth="1"/>
    <col min="13839" max="14077" width="9.140625" style="424"/>
    <col min="14078" max="14078" width="6.5703125" style="424" customWidth="1"/>
    <col min="14079" max="14079" width="6" style="424" bestFit="1" customWidth="1"/>
    <col min="14080" max="14080" width="15.28515625" style="424" customWidth="1"/>
    <col min="14081" max="14082" width="7.7109375" style="424" customWidth="1"/>
    <col min="14083" max="14083" width="31.140625" style="424" customWidth="1"/>
    <col min="14084" max="14084" width="61.28515625" style="424" customWidth="1"/>
    <col min="14085" max="14085" width="5" style="424" customWidth="1"/>
    <col min="14086" max="14086" width="10" style="424" customWidth="1"/>
    <col min="14087" max="14087" width="13.85546875" style="424" customWidth="1"/>
    <col min="14088" max="14088" width="11.7109375" style="424" customWidth="1"/>
    <col min="14089" max="14089" width="11.85546875" style="424" customWidth="1"/>
    <col min="14090" max="14090" width="13.85546875" style="424" customWidth="1"/>
    <col min="14091" max="14091" width="12" style="424" customWidth="1"/>
    <col min="14092" max="14092" width="13.7109375" style="424" customWidth="1"/>
    <col min="14093" max="14093" width="13.140625" style="424" customWidth="1"/>
    <col min="14094" max="14094" width="13" style="424" customWidth="1"/>
    <col min="14095" max="14333" width="9.140625" style="424"/>
    <col min="14334" max="14334" width="6.5703125" style="424" customWidth="1"/>
    <col min="14335" max="14335" width="6" style="424" bestFit="1" customWidth="1"/>
    <col min="14336" max="14336" width="15.28515625" style="424" customWidth="1"/>
    <col min="14337" max="14338" width="7.7109375" style="424" customWidth="1"/>
    <col min="14339" max="14339" width="31.140625" style="424" customWidth="1"/>
    <col min="14340" max="14340" width="61.28515625" style="424" customWidth="1"/>
    <col min="14341" max="14341" width="5" style="424" customWidth="1"/>
    <col min="14342" max="14342" width="10" style="424" customWidth="1"/>
    <col min="14343" max="14343" width="13.85546875" style="424" customWidth="1"/>
    <col min="14344" max="14344" width="11.7109375" style="424" customWidth="1"/>
    <col min="14345" max="14345" width="11.85546875" style="424" customWidth="1"/>
    <col min="14346" max="14346" width="13.85546875" style="424" customWidth="1"/>
    <col min="14347" max="14347" width="12" style="424" customWidth="1"/>
    <col min="14348" max="14348" width="13.7109375" style="424" customWidth="1"/>
    <col min="14349" max="14349" width="13.140625" style="424" customWidth="1"/>
    <col min="14350" max="14350" width="13" style="424" customWidth="1"/>
    <col min="14351" max="14589" width="9.140625" style="424"/>
    <col min="14590" max="14590" width="6.5703125" style="424" customWidth="1"/>
    <col min="14591" max="14591" width="6" style="424" bestFit="1" customWidth="1"/>
    <col min="14592" max="14592" width="15.28515625" style="424" customWidth="1"/>
    <col min="14593" max="14594" width="7.7109375" style="424" customWidth="1"/>
    <col min="14595" max="14595" width="31.140625" style="424" customWidth="1"/>
    <col min="14596" max="14596" width="61.28515625" style="424" customWidth="1"/>
    <col min="14597" max="14597" width="5" style="424" customWidth="1"/>
    <col min="14598" max="14598" width="10" style="424" customWidth="1"/>
    <col min="14599" max="14599" width="13.85546875" style="424" customWidth="1"/>
    <col min="14600" max="14600" width="11.7109375" style="424" customWidth="1"/>
    <col min="14601" max="14601" width="11.85546875" style="424" customWidth="1"/>
    <col min="14602" max="14602" width="13.85546875" style="424" customWidth="1"/>
    <col min="14603" max="14603" width="12" style="424" customWidth="1"/>
    <col min="14604" max="14604" width="13.7109375" style="424" customWidth="1"/>
    <col min="14605" max="14605" width="13.140625" style="424" customWidth="1"/>
    <col min="14606" max="14606" width="13" style="424" customWidth="1"/>
    <col min="14607" max="14845" width="9.140625" style="424"/>
    <col min="14846" max="14846" width="6.5703125" style="424" customWidth="1"/>
    <col min="14847" max="14847" width="6" style="424" bestFit="1" customWidth="1"/>
    <col min="14848" max="14848" width="15.28515625" style="424" customWidth="1"/>
    <col min="14849" max="14850" width="7.7109375" style="424" customWidth="1"/>
    <col min="14851" max="14851" width="31.140625" style="424" customWidth="1"/>
    <col min="14852" max="14852" width="61.28515625" style="424" customWidth="1"/>
    <col min="14853" max="14853" width="5" style="424" customWidth="1"/>
    <col min="14854" max="14854" width="10" style="424" customWidth="1"/>
    <col min="14855" max="14855" width="13.85546875" style="424" customWidth="1"/>
    <col min="14856" max="14856" width="11.7109375" style="424" customWidth="1"/>
    <col min="14857" max="14857" width="11.85546875" style="424" customWidth="1"/>
    <col min="14858" max="14858" width="13.85546875" style="424" customWidth="1"/>
    <col min="14859" max="14859" width="12" style="424" customWidth="1"/>
    <col min="14860" max="14860" width="13.7109375" style="424" customWidth="1"/>
    <col min="14861" max="14861" width="13.140625" style="424" customWidth="1"/>
    <col min="14862" max="14862" width="13" style="424" customWidth="1"/>
    <col min="14863" max="15101" width="9.140625" style="424"/>
    <col min="15102" max="15102" width="6.5703125" style="424" customWidth="1"/>
    <col min="15103" max="15103" width="6" style="424" bestFit="1" customWidth="1"/>
    <col min="15104" max="15104" width="15.28515625" style="424" customWidth="1"/>
    <col min="15105" max="15106" width="7.7109375" style="424" customWidth="1"/>
    <col min="15107" max="15107" width="31.140625" style="424" customWidth="1"/>
    <col min="15108" max="15108" width="61.28515625" style="424" customWidth="1"/>
    <col min="15109" max="15109" width="5" style="424" customWidth="1"/>
    <col min="15110" max="15110" width="10" style="424" customWidth="1"/>
    <col min="15111" max="15111" width="13.85546875" style="424" customWidth="1"/>
    <col min="15112" max="15112" width="11.7109375" style="424" customWidth="1"/>
    <col min="15113" max="15113" width="11.85546875" style="424" customWidth="1"/>
    <col min="15114" max="15114" width="13.85546875" style="424" customWidth="1"/>
    <col min="15115" max="15115" width="12" style="424" customWidth="1"/>
    <col min="15116" max="15116" width="13.7109375" style="424" customWidth="1"/>
    <col min="15117" max="15117" width="13.140625" style="424" customWidth="1"/>
    <col min="15118" max="15118" width="13" style="424" customWidth="1"/>
    <col min="15119" max="15357" width="9.140625" style="424"/>
    <col min="15358" max="15358" width="6.5703125" style="424" customWidth="1"/>
    <col min="15359" max="15359" width="6" style="424" bestFit="1" customWidth="1"/>
    <col min="15360" max="15360" width="15.28515625" style="424" customWidth="1"/>
    <col min="15361" max="15362" width="7.7109375" style="424" customWidth="1"/>
    <col min="15363" max="15363" width="31.140625" style="424" customWidth="1"/>
    <col min="15364" max="15364" width="61.28515625" style="424" customWidth="1"/>
    <col min="15365" max="15365" width="5" style="424" customWidth="1"/>
    <col min="15366" max="15366" width="10" style="424" customWidth="1"/>
    <col min="15367" max="15367" width="13.85546875" style="424" customWidth="1"/>
    <col min="15368" max="15368" width="11.7109375" style="424" customWidth="1"/>
    <col min="15369" max="15369" width="11.85546875" style="424" customWidth="1"/>
    <col min="15370" max="15370" width="13.85546875" style="424" customWidth="1"/>
    <col min="15371" max="15371" width="12" style="424" customWidth="1"/>
    <col min="15372" max="15372" width="13.7109375" style="424" customWidth="1"/>
    <col min="15373" max="15373" width="13.140625" style="424" customWidth="1"/>
    <col min="15374" max="15374" width="13" style="424" customWidth="1"/>
    <col min="15375" max="15613" width="9.140625" style="424"/>
    <col min="15614" max="15614" width="6.5703125" style="424" customWidth="1"/>
    <col min="15615" max="15615" width="6" style="424" bestFit="1" customWidth="1"/>
    <col min="15616" max="15616" width="15.28515625" style="424" customWidth="1"/>
    <col min="15617" max="15618" width="7.7109375" style="424" customWidth="1"/>
    <col min="15619" max="15619" width="31.140625" style="424" customWidth="1"/>
    <col min="15620" max="15620" width="61.28515625" style="424" customWidth="1"/>
    <col min="15621" max="15621" width="5" style="424" customWidth="1"/>
    <col min="15622" max="15622" width="10" style="424" customWidth="1"/>
    <col min="15623" max="15623" width="13.85546875" style="424" customWidth="1"/>
    <col min="15624" max="15624" width="11.7109375" style="424" customWidth="1"/>
    <col min="15625" max="15625" width="11.85546875" style="424" customWidth="1"/>
    <col min="15626" max="15626" width="13.85546875" style="424" customWidth="1"/>
    <col min="15627" max="15627" width="12" style="424" customWidth="1"/>
    <col min="15628" max="15628" width="13.7109375" style="424" customWidth="1"/>
    <col min="15629" max="15629" width="13.140625" style="424" customWidth="1"/>
    <col min="15630" max="15630" width="13" style="424" customWidth="1"/>
    <col min="15631" max="15869" width="9.140625" style="424"/>
    <col min="15870" max="15870" width="6.5703125" style="424" customWidth="1"/>
    <col min="15871" max="15871" width="6" style="424" bestFit="1" customWidth="1"/>
    <col min="15872" max="15872" width="15.28515625" style="424" customWidth="1"/>
    <col min="15873" max="15874" width="7.7109375" style="424" customWidth="1"/>
    <col min="15875" max="15875" width="31.140625" style="424" customWidth="1"/>
    <col min="15876" max="15876" width="61.28515625" style="424" customWidth="1"/>
    <col min="15877" max="15877" width="5" style="424" customWidth="1"/>
    <col min="15878" max="15878" width="10" style="424" customWidth="1"/>
    <col min="15879" max="15879" width="13.85546875" style="424" customWidth="1"/>
    <col min="15880" max="15880" width="11.7109375" style="424" customWidth="1"/>
    <col min="15881" max="15881" width="11.85546875" style="424" customWidth="1"/>
    <col min="15882" max="15882" width="13.85546875" style="424" customWidth="1"/>
    <col min="15883" max="15883" width="12" style="424" customWidth="1"/>
    <col min="15884" max="15884" width="13.7109375" style="424" customWidth="1"/>
    <col min="15885" max="15885" width="13.140625" style="424" customWidth="1"/>
    <col min="15886" max="15886" width="13" style="424" customWidth="1"/>
    <col min="15887" max="16125" width="9.140625" style="424"/>
    <col min="16126" max="16126" width="6.5703125" style="424" customWidth="1"/>
    <col min="16127" max="16127" width="6" style="424" bestFit="1" customWidth="1"/>
    <col min="16128" max="16128" width="15.28515625" style="424" customWidth="1"/>
    <col min="16129" max="16130" width="7.7109375" style="424" customWidth="1"/>
    <col min="16131" max="16131" width="31.140625" style="424" customWidth="1"/>
    <col min="16132" max="16132" width="61.28515625" style="424" customWidth="1"/>
    <col min="16133" max="16133" width="5" style="424" customWidth="1"/>
    <col min="16134" max="16134" width="10" style="424" customWidth="1"/>
    <col min="16135" max="16135" width="13.85546875" style="424" customWidth="1"/>
    <col min="16136" max="16136" width="11.7109375" style="424" customWidth="1"/>
    <col min="16137" max="16137" width="11.85546875" style="424" customWidth="1"/>
    <col min="16138" max="16138" width="13.85546875" style="424" customWidth="1"/>
    <col min="16139" max="16139" width="12" style="424" customWidth="1"/>
    <col min="16140" max="16140" width="13.7109375" style="424" customWidth="1"/>
    <col min="16141" max="16141" width="13.140625" style="424" customWidth="1"/>
    <col min="16142" max="16142" width="13" style="424" customWidth="1"/>
    <col min="16143" max="16384" width="9.140625" style="424"/>
  </cols>
  <sheetData>
    <row r="1" spans="1:18" s="106" customFormat="1" ht="19.5" customHeight="1" x14ac:dyDescent="0.25">
      <c r="A1" s="105" t="s">
        <v>124</v>
      </c>
    </row>
    <row r="2" spans="1:18" s="106" customFormat="1" ht="19.5" customHeight="1" x14ac:dyDescent="0.25">
      <c r="A2" s="106" t="s">
        <v>74</v>
      </c>
      <c r="D2" s="106" t="s">
        <v>125</v>
      </c>
      <c r="E2" s="107" t="s">
        <v>126</v>
      </c>
    </row>
    <row r="3" spans="1:18" s="106" customFormat="1" ht="19.5" customHeight="1" x14ac:dyDescent="0.2">
      <c r="D3" s="106" t="s">
        <v>48</v>
      </c>
    </row>
    <row r="4" spans="1:18" s="106" customFormat="1" ht="15" thickBot="1" x14ac:dyDescent="0.25">
      <c r="M4" s="106" t="s">
        <v>10</v>
      </c>
      <c r="N4" s="108"/>
    </row>
    <row r="5" spans="1:18" s="429" customFormat="1" ht="27" customHeight="1" thickBot="1" x14ac:dyDescent="0.25">
      <c r="A5" s="542" t="s">
        <v>127</v>
      </c>
      <c r="B5" s="543"/>
      <c r="C5" s="543"/>
      <c r="D5" s="544"/>
      <c r="E5" s="545"/>
      <c r="F5" s="546"/>
      <c r="G5" s="546"/>
      <c r="H5" s="5"/>
      <c r="I5" s="6"/>
      <c r="J5" s="7"/>
      <c r="K5" s="7"/>
      <c r="L5" s="8"/>
      <c r="M5" s="428"/>
    </row>
    <row r="6" spans="1:18" s="429" customFormat="1" ht="33" customHeight="1" thickBot="1" x14ac:dyDescent="0.25">
      <c r="A6" s="550" t="s">
        <v>11</v>
      </c>
      <c r="B6" s="551"/>
      <c r="C6" s="551"/>
      <c r="D6" s="552"/>
      <c r="E6" s="430"/>
      <c r="F6" s="430"/>
      <c r="G6" s="430"/>
      <c r="H6" s="430"/>
      <c r="I6" s="431"/>
      <c r="J6" s="430"/>
      <c r="K6" s="430"/>
      <c r="L6" s="553"/>
      <c r="M6" s="554"/>
    </row>
    <row r="7" spans="1:18" s="433" customFormat="1" ht="54.75" customHeight="1" thickBot="1" x14ac:dyDescent="0.25">
      <c r="A7" s="555" t="s">
        <v>31</v>
      </c>
      <c r="B7" s="556" t="s">
        <v>3</v>
      </c>
      <c r="C7" s="527" t="s">
        <v>135</v>
      </c>
      <c r="D7" s="471" t="s">
        <v>58</v>
      </c>
      <c r="E7" s="471" t="s">
        <v>57</v>
      </c>
      <c r="F7" s="529" t="s">
        <v>15</v>
      </c>
      <c r="G7" s="518" t="s">
        <v>16</v>
      </c>
      <c r="H7" s="521" t="s">
        <v>17</v>
      </c>
      <c r="I7" s="473" t="s">
        <v>18</v>
      </c>
      <c r="J7" s="473" t="s">
        <v>116</v>
      </c>
      <c r="K7" s="548" t="s">
        <v>117</v>
      </c>
      <c r="L7" s="549"/>
      <c r="M7" s="505" t="s">
        <v>128</v>
      </c>
      <c r="N7" s="432"/>
      <c r="O7" s="110"/>
      <c r="P7" s="432"/>
      <c r="Q7" s="432"/>
      <c r="R7" s="432"/>
    </row>
    <row r="8" spans="1:18" s="433" customFormat="1" ht="155.25" customHeight="1" thickBot="1" x14ac:dyDescent="0.25">
      <c r="A8" s="555"/>
      <c r="B8" s="557"/>
      <c r="C8" s="539"/>
      <c r="D8" s="471"/>
      <c r="E8" s="471"/>
      <c r="F8" s="529"/>
      <c r="G8" s="519"/>
      <c r="H8" s="538"/>
      <c r="I8" s="473"/>
      <c r="J8" s="473"/>
      <c r="K8" s="262" t="s">
        <v>27</v>
      </c>
      <c r="L8" s="262" t="s">
        <v>54</v>
      </c>
      <c r="M8" s="506"/>
      <c r="N8" s="432"/>
      <c r="O8" s="110"/>
      <c r="P8" s="432"/>
      <c r="Q8" s="432"/>
      <c r="R8" s="432"/>
    </row>
    <row r="9" spans="1:18" ht="133.5" customHeight="1" thickBot="1" x14ac:dyDescent="0.25">
      <c r="A9" s="441">
        <v>1</v>
      </c>
      <c r="B9" s="442">
        <v>2143</v>
      </c>
      <c r="C9" s="442">
        <v>51</v>
      </c>
      <c r="D9" s="443" t="s">
        <v>129</v>
      </c>
      <c r="E9" s="444" t="s">
        <v>130</v>
      </c>
      <c r="F9" s="445" t="s">
        <v>107</v>
      </c>
      <c r="G9" s="445" t="s">
        <v>106</v>
      </c>
      <c r="H9" s="446">
        <v>1000</v>
      </c>
      <c r="I9" s="447" t="s">
        <v>131</v>
      </c>
      <c r="J9" s="448">
        <v>0</v>
      </c>
      <c r="K9" s="449">
        <v>400</v>
      </c>
      <c r="L9" s="449">
        <v>400</v>
      </c>
      <c r="M9" s="450">
        <v>600</v>
      </c>
    </row>
    <row r="10" spans="1:18" ht="24.75" customHeight="1" thickBot="1" x14ac:dyDescent="0.25">
      <c r="A10" s="468" t="s">
        <v>132</v>
      </c>
      <c r="B10" s="469"/>
      <c r="C10" s="469"/>
      <c r="D10" s="469"/>
      <c r="E10" s="547"/>
      <c r="F10" s="98"/>
      <c r="G10" s="98"/>
      <c r="H10" s="104">
        <f t="shared" ref="H10:K10" si="0">SUM(H9:H9)</f>
        <v>1000</v>
      </c>
      <c r="I10" s="104"/>
      <c r="J10" s="104">
        <f t="shared" si="0"/>
        <v>0</v>
      </c>
      <c r="K10" s="104">
        <f t="shared" si="0"/>
        <v>400</v>
      </c>
      <c r="L10" s="104">
        <f>SUM(L9:L9)</f>
        <v>400</v>
      </c>
      <c r="M10" s="104">
        <f>SUM(M9:M9)</f>
        <v>600</v>
      </c>
    </row>
    <row r="11" spans="1:18" ht="14.25" x14ac:dyDescent="0.2">
      <c r="A11" s="434"/>
    </row>
  </sheetData>
  <mergeCells count="16">
    <mergeCell ref="A10:E10"/>
    <mergeCell ref="M7:M8"/>
    <mergeCell ref="K7:L7"/>
    <mergeCell ref="A6:D6"/>
    <mergeCell ref="L6:M6"/>
    <mergeCell ref="A7:A8"/>
    <mergeCell ref="C7:C8"/>
    <mergeCell ref="B7:B8"/>
    <mergeCell ref="H7:H8"/>
    <mergeCell ref="I7:I8"/>
    <mergeCell ref="J7:J8"/>
    <mergeCell ref="A5:G5"/>
    <mergeCell ref="D7:D8"/>
    <mergeCell ref="E7:E8"/>
    <mergeCell ref="F7:F8"/>
    <mergeCell ref="G7:G8"/>
  </mergeCells>
  <phoneticPr fontId="2" type="noConversion"/>
  <pageMargins left="0.78740157480314965" right="0.78740157480314965" top="0.6692913385826772" bottom="0.86614173228346458" header="0.27559055118110237" footer="0.39370078740157483"/>
  <pageSetup paperSize="9" scale="63" firstPageNumber="112" orientation="landscape" useFirstPageNumber="1" r:id="rId1"/>
  <headerFooter alignWithMargins="0">
    <oddFooter>&amp;L&amp;"Arial,Kurzíva"Zastupitelstvo Olomouckého kraje 12-12-2014
6. - Rozpočet Olomouckého kraje 2015 - návrh rozpočtu
Příloha č. 8: Nové investice - odbory &amp;R&amp;"Arial,Kurzíva"Strana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10</vt:i4>
      </vt:variant>
    </vt:vector>
  </HeadingPairs>
  <TitlesOfParts>
    <vt:vector size="21" baseType="lpstr">
      <vt:lpstr>Souhrn (2)</vt:lpstr>
      <vt:lpstr>Souhrn</vt:lpstr>
      <vt:lpstr>Š-PD</vt:lpstr>
      <vt:lpstr>Š-ORJ 10</vt:lpstr>
      <vt:lpstr>Sociální-ORJ 11</vt:lpstr>
      <vt:lpstr>Kultura-ORJ 13</vt:lpstr>
      <vt:lpstr>ZDR.-PD</vt:lpstr>
      <vt:lpstr>KŘ - nákupy</vt:lpstr>
      <vt:lpstr>OTH</vt:lpstr>
      <vt:lpstr>KŘ</vt:lpstr>
      <vt:lpstr>List1</vt:lpstr>
      <vt:lpstr>'KŘ - nákupy'!Názvy_tisku</vt:lpstr>
      <vt:lpstr>'Š-PD'!Názvy_tisku</vt:lpstr>
      <vt:lpstr>'ZDR.-PD'!Názvy_tisku</vt:lpstr>
      <vt:lpstr>KŘ!Oblast_tisku</vt:lpstr>
      <vt:lpstr>'KŘ - nákupy'!Oblast_tisku</vt:lpstr>
      <vt:lpstr>OTH!Oblast_tisku</vt:lpstr>
      <vt:lpstr>Souhrn!Oblast_tisku</vt:lpstr>
      <vt:lpstr>'Souhrn (2)'!Oblast_tisku</vt:lpstr>
      <vt:lpstr>'Š-PD'!Oblast_tisku</vt:lpstr>
      <vt:lpstr>'ZDR.-PD'!Oblast_tisku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Foret Oldřich</cp:lastModifiedBy>
  <cp:lastPrinted>2014-11-27T06:48:23Z</cp:lastPrinted>
  <dcterms:created xsi:type="dcterms:W3CDTF">2009-04-24T12:50:08Z</dcterms:created>
  <dcterms:modified xsi:type="dcterms:W3CDTF">2014-11-27T06:48:26Z</dcterms:modified>
</cp:coreProperties>
</file>