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D:\1Regionální stálá konference_RSK\A_pracovní skupiny\PS SO\9_jednání PS SO_7_9_2021\"/>
    </mc:Choice>
  </mc:AlternateContent>
  <bookViews>
    <workbookView xWindow="480" yWindow="30" windowWidth="27795" windowHeight="11835"/>
  </bookViews>
  <sheets>
    <sheet name="IROP" sheetId="7" r:id="rId1"/>
  </sheets>
  <definedNames>
    <definedName name="_xlnm._FilterDatabase" localSheetId="0" hidden="1">IROP!$A$1:$AD$22</definedName>
    <definedName name="_xlnm.Print_Titles" localSheetId="0">IROP!$2:$3</definedName>
  </definedNames>
  <calcPr calcId="162913"/>
</workbook>
</file>

<file path=xl/calcChain.xml><?xml version="1.0" encoding="utf-8"?>
<calcChain xmlns="http://schemas.openxmlformats.org/spreadsheetml/2006/main">
  <c r="F17" i="7" l="1"/>
  <c r="F22" i="7" l="1"/>
  <c r="G17" i="7"/>
  <c r="G22" i="7" l="1"/>
</calcChain>
</file>

<file path=xl/sharedStrings.xml><?xml version="1.0" encoding="utf-8"?>
<sst xmlns="http://schemas.openxmlformats.org/spreadsheetml/2006/main" count="210" uniqueCount="108">
  <si>
    <t>Podkladové materiály</t>
  </si>
  <si>
    <t>finanční plán (v mil. Kč)</t>
  </si>
  <si>
    <t>Indikátory</t>
  </si>
  <si>
    <t>Opatření ISg 2021+</t>
  </si>
  <si>
    <t>Název projektu</t>
  </si>
  <si>
    <t>Popis projektu</t>
  </si>
  <si>
    <t>Nositel projektu (žadatel)</t>
  </si>
  <si>
    <t>Správní obvod ORP</t>
  </si>
  <si>
    <t>Popis připravenosti</t>
  </si>
  <si>
    <t>Předpokládané zahájení fyzické realizace</t>
  </si>
  <si>
    <t>investiční záměr/
studie</t>
  </si>
  <si>
    <t>územní rozhodnutí</t>
  </si>
  <si>
    <t>studie proveditelnosti</t>
  </si>
  <si>
    <t>PD pro stavební povolení</t>
  </si>
  <si>
    <t>stavební povolení</t>
  </si>
  <si>
    <t xml:space="preserve">finanční krytí </t>
  </si>
  <si>
    <t>zadavací dokumentace pro VŘ</t>
  </si>
  <si>
    <t>Realizace</t>
  </si>
  <si>
    <t>Kapacita 01</t>
  </si>
  <si>
    <t>Kapacita 02</t>
  </si>
  <si>
    <t>Délka</t>
  </si>
  <si>
    <t>Tematické IŘ</t>
  </si>
  <si>
    <t>Návrh alokace</t>
  </si>
  <si>
    <t>celkem</t>
  </si>
  <si>
    <t>Šternberk</t>
  </si>
  <si>
    <t>Olomouc</t>
  </si>
  <si>
    <t>Přerov</t>
  </si>
  <si>
    <t>záměr</t>
  </si>
  <si>
    <t>Ne</t>
  </si>
  <si>
    <t>Nerelevantní</t>
  </si>
  <si>
    <t>Statutární město Olomouc</t>
  </si>
  <si>
    <t>Město Lipník nad Bečvou</t>
  </si>
  <si>
    <t>Ano</t>
  </si>
  <si>
    <t>Společnost Podané ruce o.p.s.</t>
  </si>
  <si>
    <t>Stabilizace a rozšíření provozu NDC Šternberk</t>
  </si>
  <si>
    <t>Projekt podpoří udržení Nízkoprahových služeb pro osoby bez přístřeší v ORP Šternberk. V celém ORP se jedná o jedinou službu pro osoby bez přístřeší, která poskytuje své činnosti jak ambulantně tak terénně a zajištuje materiální pomoc lidem vyloučeným ze společnosti.</t>
  </si>
  <si>
    <t>Charita Šternberk</t>
  </si>
  <si>
    <t>PROPOJOVÁNÍ SOCIÁLNÍCH SLUŽEB S POTŘEBAMI AGLOMERACE</t>
  </si>
  <si>
    <t>Charita Přerov</t>
  </si>
  <si>
    <t>Hranice</t>
  </si>
  <si>
    <t>Přestavba objektu č.p. 359 a 361, ulice Bratrská, na bydlení</t>
  </si>
  <si>
    <t>Jedná se rekonstrukci nevyužívaných nebytových prostor, v nichž vznikne cca 12 nových bytů se zázemím.</t>
  </si>
  <si>
    <t>Je připravena architektonická studie, v současnosti se zpracovává projektová dokumentace pro územní a stavební řízení.</t>
  </si>
  <si>
    <t>Centrum Charity Hranice</t>
  </si>
  <si>
    <t>Nákup a rekonstrukce objektu na adrese Komenského 219 pro účely vybudování zázemí sociálních a zdravotních služeb poskytovaných Charitou Hranice.</t>
  </si>
  <si>
    <t>Charita Hranice</t>
  </si>
  <si>
    <t>Byt následné péče</t>
  </si>
  <si>
    <t>Zvýšení kvality a kapacity chráněného bydlení následné péče osob po léčbě závislosti. Koupě bytové jednotky 3 - 4+1 v KU Olomouc město.</t>
  </si>
  <si>
    <t>P-centrum, spolek. SS následná péče.</t>
  </si>
  <si>
    <t xml:space="preserve">Nákup a oprava objektu U Bečvy </t>
  </si>
  <si>
    <t>1. etapa - nákup objektu U Bečvy 904/1, 750 02 Přerov, kde sídlí sociální služba Nízkoprahové denní centrum Lorenc pro osoby bez přístřeší. Objekt je ve vlastnictví Statutárního města Přerova. 
2. etapa - oprava objektu spočívající ve výměně oken, střechy, celkovém zateplení objektu, generální rekonstrukci elektroinstalace, rozvodů vody a odpadů a dostavba 2 NP.</t>
  </si>
  <si>
    <t>Kontaktní centrum pro chronické uživatele alkoholu v Olomouci</t>
  </si>
  <si>
    <t>Oprava zázemí Domova sv. Kosmy a Damiána (pro osoby se sníženou soběstačností)</t>
  </si>
  <si>
    <t>Oprava pobytového zařízení pro osoby bez domova se sníženou soběstačností. Posílení bezbariérovosti a modernizace stávajícího Azylového domu v Olomouci (Domov sv. Kosmy a Damiána), renovace příslušenství (WC, sprchy, prádelna).</t>
  </si>
  <si>
    <t>Charita Olomouc</t>
  </si>
  <si>
    <t>Zvýšení kvality poskytovaných služeb Azylového domu – ELIM Hranice</t>
  </si>
  <si>
    <t>V rámci projektu dojde k pořízení a vybavení domu a bytu, které budou sloužit jako vyšší stupeň bydlení pro uživatele azylového domu. Jedná se o formu bydlení simulující reálné prostředí a ponechávající uživateli jistou míru samostatnosti, ale zároveň ještě jistou míru podpory ze strany pracovníků. Společnost ELIM Hranice má s tímto způsobem poskytování služeb mnohaleté zkušenosti a výsledky takového poskytování služeb jsou velmi dobré. Ze zkušenosti víme, že valná většina pokusů o vlastní bydlení nebo integraci uživatelů odcházejících z azylového domu běžného typu končí nezdarem a tito uživatelé se nám do azylového domu vrací. Naopak projekty, kdy lidé bydlí v samostatných bytech při azylovém domě nebo v azylovém domě komunitního typu (oba tyto typy bydlení společnost již mnoho let poskytuje), podporují tyto lidi ve stabilizaci jejich života a poté vedou ke snazší integraci po jejich odchodu.</t>
  </si>
  <si>
    <t>ELIM Hranice, o.p.s.</t>
  </si>
  <si>
    <t>Rekultivace lokality Černá cesta a vytvoření sociálního zázemí</t>
  </si>
  <si>
    <t>Projekt se zaměřuje na rekultivaci problémové lokality Černá cesta, Olomouc, kde se nachází neudržované plochy obývané lidmi bez domova. Záměrem města je kromě vyčištění této lokality také její využití pro pracovní aktivity sociálních služeb a napojení na sociální infratrukturu. Charita Olomouc proto bude nositelem projektu který v dané lokalitě vybuduje zázemí pro integrační sociální služby. Předmětem je stavba nového zázemí o podlahové ploše cca 1100 m2. Parcela jse v současnosti v majetku města</t>
  </si>
  <si>
    <t>Provozní zázemí pro ambulantní a terénní služby střediska sv. Vincence</t>
  </si>
  <si>
    <t xml:space="preserve">Projekt je zaměřen na vybudování vhodného zázemí pro sociální služby pro osoby s duševním onemocněním. Jedná se o registrované sociální služby -  podpora samostatného bydlení a sociálně aktivizační služby pro lidi se zdravotním postižením. Vybudování nového zázemí povede ke zvýšení dostupnosti a kvality poskytovaných služeb, s ohledem na potřeby dané cílové skupiny. </t>
  </si>
  <si>
    <t>Oprava zázemí soc. služeb na Tř. 1. Máje</t>
  </si>
  <si>
    <t>Oprava a vytvoření zázemí 7 sociálních služeb - Krizová intervence, dluhová poradna, SaS pro osoby se zdr. postižením - terénní forma, AD (zázemí - kanceláře), SaS pro rodiny s dětmi, NZDM. Objekt je v majetku Metropolitní kapituly, se kterou CHO dlouhodobě spolupracuje.</t>
  </si>
  <si>
    <t>Zajištění pobytového zázemí pobytových sociálních služeb</t>
  </si>
  <si>
    <t>Koupě 5 bytových jednotek 3+1 pro vytvoření bylového zázemí pro klienty služeb - lidí bez domova, osoby s duševním onemocnění a rodiny s dětmi v tíživých životních situacích. Jedná se o zajištění kapacity existujících sociálních služe, respektive jejich transformaci do komunitní formy.</t>
  </si>
  <si>
    <t>Azylový dům pro rodiny s dětmi Olomouc Janského</t>
  </si>
  <si>
    <t xml:space="preserve">Cílem projektu bude projektová příprava a realizace stavby azylového domu na rohu Janského a Brněnské. 
Azylový dům 29 ubytovacích jednotek (1+kk, 1+1, 2+kk, 2+1)
Tento plánovaný azylový dům nahradí stávající azylový dům na Sokolské 50, s mírným navýšením kapacity. Plánovaný azylový dům bude sloužit nejen pro ubytování samotných matek s dětmi, ale také pro ubytování obou rodičů s dětmi. 
Pozn.: Součástí objektu budou dvě budovy, se společným 1. PP (garáže) a 1.NP (přízemí – služby, bytové jednotky, technické zázemí, uzavřený dvůr). Od 2. NP budou obě budovy samostatné, obě jsou plánovány pětipodlažní. Jedna bude sloužit pro azylový dům a ve druhý bude bytový dům, s byty v režimu dostupného bydlení
</t>
  </si>
  <si>
    <t>Zpracována architektonická studie, v současné době připravujeme zadávací dokumentaci pro vyhotovení projektové dokumentace a a dokumentace pro vydání stavebního povolení.</t>
  </si>
  <si>
    <t>Vzhledem k charakteru projektu - nákup bytu - hotový projekt.</t>
  </si>
  <si>
    <t>Statutární město Přerov nabízí nemovitost k prodeji. Odhadní cena objektu je 
4 729 680,- Kč. S Charitou Přerov byl ústně projednán postup při možném prodeji nemovitosti, připravuje se smlouva o smlouvě budoucí na koupi objektu. 
Ke zhotovení kompletní projektové dokumentace byla vybrána projektová kancelář PRINTES - ATELIER s.r.o., Mostní 1876/11a, 750 02 Přerov.</t>
  </si>
  <si>
    <t>Projekt je po stavební stránce hotov, v návaznosti na parametry podmínek IROP (až budou známy) bude možné dodělat studii proveditelnosti.</t>
  </si>
  <si>
    <t>Pro realizaci projektu jsme vyhlédli dům v blízkosti sídla společnosti v obci Drahotuše. Na koupi domu bude sepsána smlouva o smlouvě budoucí. Dům je ve stavu těsně před kolaudací, ta bude provedena buď současným majitelem nebo námi po koupi. V případě, že by se v průběhu realizace projektu naskytl objekt vhodnější, zvažovali bychom koupi tohoto. 
Byt bude zakoupen na základě aktuální realitní nabídky. Na byt není sepsána ý, protože každý prodejce chce byt prodat okamžitě. Pravidelně ale sledujeme nabídku a víme, že v obci Hranice jsou neustále k dispozici byty velikosti, kterou pro projekt předpokládáme.</t>
  </si>
  <si>
    <t>Pozemek je v majetku města, k projektu město připravuje memorandum. V současnosti se zadává studie.</t>
  </si>
  <si>
    <t>Na projekt je zpracována stavební dokumentace pro SP, která bude revidována.</t>
  </si>
  <si>
    <t xml:space="preserve">Jedná se o nákup bytových jednotek, který bude realizován v případě výzvy. V současnosti využívá organizace řadu bytů v soukromém vlastnictví, které si pronajímá pro poskytování sociálních služeb. Nevýhodou projektu bude větší objem neuznatelných nákladů (rozdíl mezi kupní cenou a posudkem). </t>
  </si>
  <si>
    <t>Aktuálně se dokončuje investiční záměr. Pozemky jsou v majetku SMOl.</t>
  </si>
  <si>
    <t>počet bytů pobytové formy následné péče</t>
  </si>
  <si>
    <t>registrovaná sociální služba: KC pro chronické uživatele alkoholu</t>
  </si>
  <si>
    <t>opravené zázemí pro sociální služby</t>
  </si>
  <si>
    <t>Zkvalitnění poskytované služby pro uživatele. Zvýšení kapacity zázemí pro službu.</t>
  </si>
  <si>
    <t>nové zázemí pro sociální služby</t>
  </si>
  <si>
    <t>zázemí sociální služby</t>
  </si>
  <si>
    <t>Zázemí pro sociální služby</t>
  </si>
  <si>
    <t>zázemí sociálních služeb</t>
  </si>
  <si>
    <t>Sociální bydlení pro klienty Společnosti Mana</t>
  </si>
  <si>
    <t>Nákup a vybavení  tří bytů pro klienty Společnosti Mana, o.p.s. Společnost Mana pracuje s lidmi se závažným duševním onemocněním, kteří jsou ohroženi sociálním vyloučením. Osoby se závažným duševním onemocněním mají velmi těžkou pozic na trhu práce, z toho vyplívající nižší příjmy. Často se jedná o osoby pobírající invalidní důchod, nemající kvalitní rodinné zázemí. Klienti Společnosti Mana se častěji potýkají s hospitalizacemi v pobytovém zdravotnickém zařízení, těžce se jim finančně udržuje klasické komerční bydlení. Vzhledem k jejich specifickým potřebám - režim dne, medikace, bezkonfliktní prostředí... není pro ně vhodné ubytování typu azylových domů nebo ubytoven. Na druhou stranu, proto aby se dokázali co nejlépe zotavit ze svého onemocnění, potřebují kvalitní zázemí. Setkáváme se i s klienty, kteří v pobytovém zdravotnickém zařízení setrvávali i několik měsíců a roků a pro jejich návrat do přirozeného prostředí je kromě multidisciplinárních terénních týmů také potřeba udržitelného bydlení. Což jsou základní principy reformy péče o duševní zdraví v ČR</t>
  </si>
  <si>
    <t>Společnost Mana, o.p.s.</t>
  </si>
  <si>
    <t>Podpora sociálního bydlení při Společnosti Podané ruce o.p.s.</t>
  </si>
  <si>
    <t>mapování cen bytů, potřeb klientů</t>
  </si>
  <si>
    <t>Doplňkové informace</t>
  </si>
  <si>
    <t xml:space="preserve">odkaz na architektonickou studii:  https://www.dropbox.com/sh/h2y2pfrrpvlkph3/AADimlsaOq5wdxFAocfhEyrva?dl=0 </t>
  </si>
  <si>
    <t xml:space="preserve">V rámci projektových aktivit bude vytvořeno zázemí pro sociální službu: Kontaktní centrum pro chronické uživatele alkoholu, tedy:
Nákup a vybavení objektu včetně pozemků pro vytvoření vnitřního i venkovního zázemí sociální služby: Kontaktní centrum pro chronické uživatele alkoholu.
Kapacita plánované sociální služby bude stanovena v návaznosti na personální zajištění provozu, který je plánován Po-Ne cca 7:30 – 19:30.
V rámci poskytovaných služeb budou nabízeny tyto základní formy podpory, a to:
Kontaktní práce:
- mapování aktuální situace klienta a jeho potřeb
- vytváření podmínek potřebných pro poskytování dalších služeb
Konzultace a poradenství
- spolupráce při řešení aktuální situace včetně zprostředkování léčby závislostí
- pomoc při vyřizování praktických věcí v sociální oblasti
- poskytování odborných informací
- doprovod klienta do dalších služeb a institucí
- podpora a pomoc v krizových situacích
- spolupráce s rodinou a blízkými
Poskytování podmínek pro osobní hygienu
- sprcha (hygienický servis obecně)
- distribuce obnošeného šatstva
Socioterapie
- aktivity směřující ke zlepšování spolupráce s klienty
- možnost účasti v samostatném programu kontrolované konzumace alkoholu
- vhodná nabídka důstojných a smysluplných volnočasových aktivit
- úzká provázanost a spolupráce s dalšími sociálními a zdravotními službami (zejména v oblasti bydlení, duševního zdraví a odborné zdravotní péče), tedy Základní zdravotní ošetření v prostorách služby, případně dalších navazujících zdravotních služeb a Základní potravinová pomoc ve spolupráci s Potravinovou bankou.
Plánujeme zapojení dobrovolníků a Peer expertů do realizace služby.
</t>
  </si>
  <si>
    <t>Nejsou.</t>
  </si>
  <si>
    <t>Nákup a vybavení 4 sociálních bytů (2+1) pro stabilizaci sociální situace klientů Společnosti Podané ruce o.p.s. o celkové možné kapacitě obsazenosti: 4-8klientů v daném čase.
Kapacita obsazenosti bytových jednotek v Olomouci: 2osoby v rámci 1 bytové jednotky, celkem 3 bytové jednotky, kapacita výpočtem: 3-6.
Kapacita obsazenosti bytových jednotek v Prostějově: 1-2 osoby v rámci 1 bytové jednotky, celkem 1 bytová jednotka, kapacita výpočtem: 1-2.</t>
  </si>
  <si>
    <t>Nákup a vybavení 4 sociálních bytů o prostorové dispozici 2+1 (3 v Olomouci a 1 v Prostějově) pro stabilizaci sociální situace klientů Společnosti Podané ruce o.p.s.
Cenová kalkulace pro nákup bytových jednotek stanovujeme ve výši: 3.500.000,-Kč / jednotka
Cenová kalkulace pro rekonstrukci bytových jednotek stanovujeme ve výši: 250.000,-Kč / jednotka
Cenová kalkulace pro vybavení základního zázemí bytových jednotek stanovujeme ve výši: 150.000,-Kč / jednotka
Zpracování studie proveditelnosti a další odborné posudky pro plánované sociální bydlení: 150.000,-Kč
Výše uvedené ceny jsme stanovili na základě prováděných průzkumů.
Předpokládané celkové náklady (v Kč): 15.750.000,-Kč</t>
  </si>
  <si>
    <t xml:space="preserve">V současné době provádíme a aktualizujeme průzkumy na realitním trhu s ohledem na vývoj cen prodeje bytu o velikosti 2+1 v Olomouci a Prostějově.
Současně již jednotlivé sociální služby evidují žádosti klientů o pomoc při řešení jejich současné bytové nouze. Počty žádostí se průběžně navyšují. V této návaznosti dále revidujeme potřebnost bytových jednotek pro jednotlivé sociální služby registrované žadatelem Společnost Podané ruce o.p.s.
Máme připravený a schválení plán financování nákupů bytových jednotek v rámci interního cash-flow organizace.
Rizika: vývoj cen na trhu s nemovitostmi
Eliminace rizik: provádíme průběžné cenové analýzy a na tomto základě jsme stanovili předpokládané CZV.
S ohledem na předpokládanou spoluúčast ve výši: 5 až 10% dle vyhlášených výzev IROP v současnosti a s ohledem na Celkové předpokládané náklady jsme stanovili očekávanou výši podpory výpočtem: 14.175.000,-Kč až 14.962.500,-Kč.
</t>
  </si>
  <si>
    <t xml:space="preserve">V současné době provádíme a aktualizujeme průzkumy na realitním trhu s ohledem na vývoj cen prodeje vhodných objektů včetně pozemků.
Detekujeme potřebnost umístění objektu v rámci širšího centra Olomouce s respektem na okolí tak, aby provoz centra nenarušoval řádný chod okolních organizací, firem a v neposlední řadě nesnižoval životní standard obyvatel.
V současné době již probíhají jednání o konkrétní nemovitosti na ulici Charkovského. Tento objekt disponuje i venkovními prostorami, které jsou ohraničeny zdí, a tedy by provoz centra splňoval aspekty uvedené výše.
Disponujeme bohatými zkušenostmi z provozu obdobného centra v Brně na ulici Vlká. Můžeme nabídnout odborný a personální standard včetně administrativního zázemí. Máme připravený a schválení plán financování nákupů objektu v rámci interního cash-flow organizace.
Rizika: vývoj cen na trhu s nemovitostmi
Eliminace rizik: provádíme průběžné cenové analýzy a na tomto základě jsme stanovili předpokládané CZV
S ohledem na předpokládanou spoluúčast ve výši: 5 až 10% dle vyhlášených výzev IROP v současnosti a s ohledem na Celkové předpokládané náklady jsme stanovili očekávanou výši podpory výpočtem: 26.595.000,-Kč až 28.072.500,-Kč.
</t>
  </si>
  <si>
    <t>Nákup a vybavení objektu včetně pozemků pro vytvoření vnitřního i venkovního zázemí sociální služby: Kontaktní centrum pro chronické uživatele alkoholu.
Cílem projektu je:
Vybudovat zázemí pro poskytování sociální služby pro klienty Kontaktního centra pro chronické uživatele alkoholu při Společnosti Podané ruce o.p.s. tak, aby prostory pro práci s klienty odpovídaly nárokům na kvalitu poskytovaných odborných služeb.
Služba prostřednictvím své činnosti bude usilovat o dosahování těchto dvou hlavních cílů:
- přispívat k tomu, aby byli klienti orientováni ve své sociální situaci, aktivně předcházeli negativním důsledkům svého aktuálního způsobu života a byli si vědomi různých možností a příležitostí pro změnu,
- přispívat ke snižování sociálních a zdravotních rizik spojených s užíváním alkoholu pro jednotlivce a společnost.
Cenovou kalkulaci pro nákup vhodného objektu včetně příslušných pozemků stanovujeme ve výši: 20.000.000,-Kč
Cenovou kalkulaci pro rekonstrukci objektu pro vybudování zázemí pro plánovanou sociální službu stanovujeme ve výši: 5.000.000,-Kč – 8.000.000,-Kč / s ohledem na stav objektu a rozsah navazující rekonstrukce
Cenovou kalkulaci pro vybavení základního zázemí plánované sociální služby stanovujeme ve výši: 500.000,-Kč
Zpracování studie proveditelnosti a další odborné posudky pro plánované sociální bydlení: 250.000,-Kč
Zpracování projektové dokumentace a všech potřebných podkladů pro přípravné/rekonstrukční a kolaudační práce stanovujeme v rozsahu: 500.000,-Kč – 800.000,-Kč
Výše uvedené ceny jsme stanovili na základě prováděných průzkumů.
Předpokládané celkové náklady (v Kč): 29.550.000,-Kč</t>
  </si>
  <si>
    <t>2.3.1 Rozvoj sociálních služeb (SC 4.2 IROP)</t>
  </si>
  <si>
    <t>2.3.2 Podpora sociálního bydlení (SC 4.2 IROP)</t>
  </si>
  <si>
    <t>Lipník n.B.</t>
  </si>
  <si>
    <t>PRACOVNÍ VERZE ZE DNE 6. 9. 2021 Prioritizovaná absorpční kapacita pro tvorbu Programových rámců IROP - sociální oblast</t>
  </si>
  <si>
    <t>Očekávaná výše podpory z EFRR</t>
  </si>
  <si>
    <t>Sesbíráno na základě jednání s zastupci ORP</t>
  </si>
  <si>
    <t>1.6.1 Sociální služby (SC 4.2 IROP)</t>
  </si>
  <si>
    <t>1.6.2 Sociální bydlení (SC 4.2 IROP)</t>
  </si>
  <si>
    <t>Na projekt je zpracována Stavební dokumentace pro SP, v současnosti se předkládá na SÚ. Záměr je prokonzultován s Památkovým ústavem.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</si>
</sst>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mm/yyyy"/>
    <numFmt numFmtId="165" formatCode="0.00,,"/>
  </numFmts>
  <fonts count="16" x14ac:knownFonts="1">
    <font>
      <sz val="11"/>
      <color theme="1"/>
      <name val="Calibri"/>
      <family val="2"/>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b/>
      <sz val="11"/>
      <color theme="1"/>
      <name val="Calibri"/>
      <family val="2"/>
      <charset val="238"/>
      <scheme val="minor"/>
    </font>
    <font>
      <b/>
      <sz val="12"/>
      <color theme="1"/>
      <name val="Calibri"/>
      <family val="2"/>
      <charset val="238"/>
      <scheme val="minor"/>
    </font>
    <font>
      <sz val="12"/>
      <color theme="1"/>
      <name val="Calibri"/>
      <family val="2"/>
      <charset val="238"/>
      <scheme val="minor"/>
    </font>
    <font>
      <sz val="10"/>
      <color theme="1"/>
      <name val="Arial"/>
      <family val="2"/>
      <charset val="238"/>
    </font>
    <font>
      <sz val="11"/>
      <color theme="1"/>
      <name val="Calibri"/>
      <family val="2"/>
      <scheme val="minor"/>
    </font>
    <font>
      <b/>
      <sz val="12"/>
      <name val="Calibri"/>
      <family val="2"/>
      <charset val="238"/>
      <scheme val="minor"/>
    </font>
    <font>
      <b/>
      <sz val="11"/>
      <name val="Calibri"/>
      <family val="2"/>
      <charset val="238"/>
      <scheme val="minor"/>
    </font>
    <font>
      <sz val="12"/>
      <name val="Calibri"/>
      <family val="2"/>
      <charset val="238"/>
      <scheme val="minor"/>
    </font>
    <font>
      <b/>
      <sz val="18"/>
      <color theme="1"/>
      <name val="Calibri"/>
      <family val="2"/>
      <charset val="238"/>
      <scheme val="minor"/>
    </font>
    <font>
      <sz val="11"/>
      <color rgb="FFFF0000"/>
      <name val="Calibri"/>
      <family val="2"/>
      <charset val="238"/>
      <scheme val="minor"/>
    </font>
  </fonts>
  <fills count="4">
    <fill>
      <patternFill patternType="none"/>
    </fill>
    <fill>
      <patternFill patternType="gray125"/>
    </fill>
    <fill>
      <patternFill patternType="solid">
        <fgColor rgb="FFFFDA44"/>
        <bgColor indexed="64"/>
      </patternFill>
    </fill>
    <fill>
      <patternFill patternType="solid">
        <fgColor rgb="FFE0E5D4"/>
        <bgColor indexed="64"/>
      </patternFill>
    </fill>
  </fills>
  <borders count="28">
    <border>
      <left/>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top style="thin">
        <color indexed="64"/>
      </top>
      <bottom/>
      <diagonal/>
    </border>
    <border>
      <left style="medium">
        <color indexed="64"/>
      </left>
      <right/>
      <top style="medium">
        <color indexed="64"/>
      </top>
      <bottom/>
      <diagonal/>
    </border>
  </borders>
  <cellStyleXfs count="3">
    <xf numFmtId="0" fontId="0" fillId="0" borderId="0"/>
    <xf numFmtId="0" fontId="9" fillId="0" borderId="0"/>
    <xf numFmtId="9" fontId="10" fillId="0" borderId="0" applyFont="0" applyFill="0" applyBorder="0" applyAlignment="0" applyProtection="0"/>
  </cellStyleXfs>
  <cellXfs count="114">
    <xf numFmtId="0" fontId="0" fillId="0" borderId="0" xfId="0"/>
    <xf numFmtId="0" fontId="5" fillId="0" borderId="0" xfId="0" applyFont="1"/>
    <xf numFmtId="0" fontId="5" fillId="0" borderId="0" xfId="0" applyFont="1" applyAlignment="1">
      <alignment vertical="center" wrapText="1"/>
    </xf>
    <xf numFmtId="0" fontId="5" fillId="0" borderId="0" xfId="0" applyFont="1" applyAlignment="1">
      <alignment vertical="center"/>
    </xf>
    <xf numFmtId="0" fontId="5" fillId="0" borderId="0" xfId="0" applyFont="1" applyAlignment="1">
      <alignment horizontal="center" vertical="center"/>
    </xf>
    <xf numFmtId="0" fontId="5" fillId="0" borderId="0" xfId="0" applyFont="1" applyAlignment="1">
      <alignment wrapText="1"/>
    </xf>
    <xf numFmtId="0" fontId="5" fillId="2" borderId="1" xfId="0" applyFont="1" applyFill="1" applyBorder="1" applyAlignment="1">
      <alignment wrapText="1"/>
    </xf>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5" fillId="2" borderId="0" xfId="0" applyFont="1" applyFill="1" applyAlignment="1">
      <alignment wrapText="1"/>
    </xf>
    <xf numFmtId="0" fontId="6" fillId="2" borderId="5"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2" borderId="6" xfId="0" applyNumberFormat="1" applyFont="1" applyFill="1" applyBorder="1" applyAlignment="1">
      <alignment horizontal="center" vertical="center"/>
    </xf>
    <xf numFmtId="0" fontId="6" fillId="2" borderId="7" xfId="0" applyNumberFormat="1" applyFont="1" applyFill="1" applyBorder="1" applyAlignment="1">
      <alignment horizontal="center" vertical="center"/>
    </xf>
    <xf numFmtId="0" fontId="6" fillId="2" borderId="8" xfId="0" applyNumberFormat="1" applyFont="1" applyFill="1" applyBorder="1" applyAlignment="1">
      <alignment horizontal="center" vertical="center"/>
    </xf>
    <xf numFmtId="0" fontId="6" fillId="2" borderId="6"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8" xfId="0" applyFont="1" applyFill="1" applyBorder="1" applyAlignment="1">
      <alignment horizontal="center" vertical="center"/>
    </xf>
    <xf numFmtId="0" fontId="5" fillId="2" borderId="0" xfId="0" applyFont="1" applyFill="1" applyAlignment="1"/>
    <xf numFmtId="0" fontId="5" fillId="0" borderId="3" xfId="0" applyFont="1" applyBorder="1" applyAlignment="1">
      <alignment vertical="center" wrapText="1"/>
    </xf>
    <xf numFmtId="3" fontId="5" fillId="0" borderId="3" xfId="0" applyNumberFormat="1" applyFont="1" applyBorder="1" applyAlignment="1">
      <alignment vertical="center"/>
    </xf>
    <xf numFmtId="164" fontId="5" fillId="0" borderId="3" xfId="0" applyNumberFormat="1" applyFont="1" applyBorder="1" applyAlignment="1">
      <alignment horizontal="center" vertical="center"/>
    </xf>
    <xf numFmtId="0" fontId="5" fillId="0" borderId="3" xfId="0" applyFont="1" applyBorder="1"/>
    <xf numFmtId="165" fontId="5" fillId="0" borderId="3" xfId="0" applyNumberFormat="1" applyFont="1" applyBorder="1"/>
    <xf numFmtId="0" fontId="5" fillId="0" borderId="3" xfId="0" applyFont="1" applyBorder="1" applyAlignment="1">
      <alignment wrapText="1"/>
    </xf>
    <xf numFmtId="0" fontId="5" fillId="0" borderId="13" xfId="0" applyFont="1" applyBorder="1" applyAlignment="1">
      <alignment vertical="center" wrapText="1"/>
    </xf>
    <xf numFmtId="0" fontId="5" fillId="0" borderId="13" xfId="0" applyFont="1" applyBorder="1" applyAlignment="1">
      <alignment wrapText="1"/>
    </xf>
    <xf numFmtId="0" fontId="8" fillId="0" borderId="18" xfId="0" applyFont="1" applyBorder="1" applyAlignment="1">
      <alignment vertical="center" wrapText="1"/>
    </xf>
    <xf numFmtId="0" fontId="7" fillId="0" borderId="18" xfId="0" applyFont="1" applyBorder="1" applyAlignment="1">
      <alignment horizontal="right" vertical="center" wrapText="1"/>
    </xf>
    <xf numFmtId="3" fontId="7" fillId="0" borderId="18" xfId="0" applyNumberFormat="1" applyFont="1" applyBorder="1" applyAlignment="1">
      <alignment vertical="center" wrapText="1"/>
    </xf>
    <xf numFmtId="0" fontId="7" fillId="0" borderId="18" xfId="0" applyFont="1" applyBorder="1" applyAlignment="1">
      <alignment horizontal="right" vertical="center"/>
    </xf>
    <xf numFmtId="3" fontId="7" fillId="0" borderId="18" xfId="0" applyNumberFormat="1" applyFont="1" applyBorder="1" applyAlignment="1">
      <alignment vertical="center"/>
    </xf>
    <xf numFmtId="3" fontId="7" fillId="0" borderId="18" xfId="0" applyNumberFormat="1" applyFont="1" applyBorder="1" applyAlignment="1">
      <alignment horizontal="center" vertical="center" wrapText="1"/>
    </xf>
    <xf numFmtId="164" fontId="8" fillId="0" borderId="18" xfId="0" applyNumberFormat="1" applyFont="1" applyBorder="1" applyAlignment="1">
      <alignment horizontal="center" vertical="center"/>
    </xf>
    <xf numFmtId="0" fontId="8" fillId="0" borderId="18" xfId="0" applyFont="1" applyBorder="1"/>
    <xf numFmtId="165" fontId="8" fillId="0" borderId="18" xfId="0" applyNumberFormat="1" applyFont="1" applyBorder="1"/>
    <xf numFmtId="0" fontId="8" fillId="0" borderId="18" xfId="0" applyFont="1" applyBorder="1" applyAlignment="1">
      <alignment wrapText="1"/>
    </xf>
    <xf numFmtId="0" fontId="8" fillId="0" borderId="0" xfId="0" applyFont="1"/>
    <xf numFmtId="0" fontId="5" fillId="0" borderId="7" xfId="0" applyFont="1" applyBorder="1" applyAlignment="1">
      <alignment wrapText="1"/>
    </xf>
    <xf numFmtId="0" fontId="5" fillId="0" borderId="7" xfId="0" applyFont="1" applyBorder="1" applyAlignment="1">
      <alignment horizontal="center" vertical="center" wrapText="1"/>
    </xf>
    <xf numFmtId="3" fontId="5" fillId="0" borderId="7" xfId="0" applyNumberFormat="1" applyFont="1" applyBorder="1" applyAlignment="1">
      <alignment vertical="center" wrapText="1"/>
    </xf>
    <xf numFmtId="164" fontId="5" fillId="0" borderId="7" xfId="0" applyNumberFormat="1" applyFont="1" applyBorder="1" applyAlignment="1">
      <alignment horizontal="center" vertical="center" wrapText="1"/>
    </xf>
    <xf numFmtId="165" fontId="5" fillId="0" borderId="7" xfId="0" applyNumberFormat="1" applyFont="1" applyBorder="1" applyAlignment="1">
      <alignment wrapText="1"/>
    </xf>
    <xf numFmtId="0" fontId="7" fillId="0" borderId="22" xfId="0" applyFont="1" applyBorder="1" applyAlignment="1">
      <alignment horizontal="right" vertical="center" wrapText="1"/>
    </xf>
    <xf numFmtId="3" fontId="7" fillId="0" borderId="22" xfId="0" applyNumberFormat="1" applyFont="1" applyBorder="1" applyAlignment="1">
      <alignment vertical="center" wrapText="1"/>
    </xf>
    <xf numFmtId="0" fontId="7" fillId="0" borderId="22" xfId="0" applyFont="1" applyBorder="1" applyAlignment="1">
      <alignment horizontal="right" vertical="center"/>
    </xf>
    <xf numFmtId="3" fontId="7" fillId="0" borderId="22" xfId="0" applyNumberFormat="1" applyFont="1" applyBorder="1" applyAlignment="1">
      <alignment vertical="center"/>
    </xf>
    <xf numFmtId="3" fontId="7" fillId="0" borderId="22" xfId="0" applyNumberFormat="1" applyFont="1" applyBorder="1" applyAlignment="1">
      <alignment horizontal="center" vertical="center" wrapText="1"/>
    </xf>
    <xf numFmtId="164" fontId="8" fillId="0" borderId="22" xfId="0" applyNumberFormat="1" applyFont="1" applyBorder="1" applyAlignment="1">
      <alignment horizontal="center" vertical="center"/>
    </xf>
    <xf numFmtId="0" fontId="8" fillId="0" borderId="22" xfId="0" applyFont="1" applyBorder="1"/>
    <xf numFmtId="165" fontId="8" fillId="0" borderId="22" xfId="0" applyNumberFormat="1" applyFont="1" applyBorder="1"/>
    <xf numFmtId="0" fontId="8" fillId="0" borderId="22" xfId="0" applyFont="1" applyBorder="1" applyAlignment="1">
      <alignment wrapText="1"/>
    </xf>
    <xf numFmtId="0" fontId="8" fillId="0" borderId="21" xfId="0" applyFont="1" applyBorder="1" applyAlignment="1">
      <alignment vertical="center" wrapText="1"/>
    </xf>
    <xf numFmtId="0" fontId="8" fillId="0" borderId="23" xfId="0" applyFont="1" applyBorder="1" applyAlignment="1">
      <alignment wrapText="1"/>
    </xf>
    <xf numFmtId="0" fontId="5" fillId="0" borderId="13" xfId="0" applyFont="1" applyBorder="1" applyAlignment="1">
      <alignment horizontal="center" vertical="center" wrapText="1"/>
    </xf>
    <xf numFmtId="3" fontId="5" fillId="0" borderId="13" xfId="0" applyNumberFormat="1" applyFont="1" applyBorder="1" applyAlignment="1">
      <alignment vertical="center" wrapText="1"/>
    </xf>
    <xf numFmtId="164" fontId="5" fillId="0" borderId="13" xfId="0" applyNumberFormat="1" applyFont="1" applyBorder="1" applyAlignment="1">
      <alignment horizontal="center" vertical="center" wrapText="1"/>
    </xf>
    <xf numFmtId="165" fontId="5" fillId="0" borderId="13" xfId="0" applyNumberFormat="1" applyFont="1" applyBorder="1" applyAlignment="1">
      <alignment wrapText="1"/>
    </xf>
    <xf numFmtId="0" fontId="5" fillId="0" borderId="14" xfId="0" applyFont="1" applyBorder="1" applyAlignment="1">
      <alignment wrapText="1"/>
    </xf>
    <xf numFmtId="0" fontId="4" fillId="0" borderId="0" xfId="0" applyFont="1" applyAlignment="1">
      <alignment vertical="center"/>
    </xf>
    <xf numFmtId="3" fontId="5" fillId="0" borderId="0" xfId="0" applyNumberFormat="1" applyFont="1" applyAlignment="1">
      <alignment vertical="center" wrapText="1"/>
    </xf>
    <xf numFmtId="9" fontId="5" fillId="0" borderId="0" xfId="2" applyFont="1" applyAlignment="1">
      <alignment horizontal="center" vertical="center"/>
    </xf>
    <xf numFmtId="0" fontId="4" fillId="0" borderId="0" xfId="0" applyFont="1" applyAlignment="1">
      <alignment vertical="center" wrapText="1"/>
    </xf>
    <xf numFmtId="0" fontId="4" fillId="0" borderId="0" xfId="0" applyFont="1" applyAlignment="1">
      <alignment horizontal="center" vertical="center"/>
    </xf>
    <xf numFmtId="0" fontId="5" fillId="0" borderId="2" xfId="0" applyFont="1" applyBorder="1" applyAlignment="1">
      <alignment vertical="center" wrapText="1"/>
    </xf>
    <xf numFmtId="0" fontId="5" fillId="0" borderId="12" xfId="0" applyFont="1" applyBorder="1" applyAlignment="1">
      <alignment vertical="center" wrapText="1"/>
    </xf>
    <xf numFmtId="0" fontId="5" fillId="0" borderId="26" xfId="0" applyFont="1" applyBorder="1"/>
    <xf numFmtId="0" fontId="8" fillId="0" borderId="19" xfId="0" applyFont="1" applyBorder="1" applyAlignment="1">
      <alignment wrapText="1"/>
    </xf>
    <xf numFmtId="0" fontId="5" fillId="0" borderId="24" xfId="0" applyFont="1" applyBorder="1" applyAlignment="1">
      <alignment wrapText="1"/>
    </xf>
    <xf numFmtId="0" fontId="5" fillId="0" borderId="3" xfId="0" applyFont="1" applyBorder="1" applyAlignment="1">
      <alignment horizontal="center" vertical="center" wrapText="1"/>
    </xf>
    <xf numFmtId="3" fontId="5" fillId="0" borderId="3" xfId="0" applyNumberFormat="1" applyFont="1" applyBorder="1" applyAlignment="1">
      <alignment vertical="center" wrapText="1"/>
    </xf>
    <xf numFmtId="164" fontId="5" fillId="0" borderId="3" xfId="0" applyNumberFormat="1" applyFont="1" applyBorder="1" applyAlignment="1">
      <alignment horizontal="center" vertical="center" wrapText="1"/>
    </xf>
    <xf numFmtId="165" fontId="5" fillId="0" borderId="3" xfId="0" applyNumberFormat="1" applyFont="1" applyBorder="1" applyAlignment="1">
      <alignment wrapText="1"/>
    </xf>
    <xf numFmtId="0" fontId="5" fillId="0" borderId="25" xfId="0" applyFont="1" applyBorder="1" applyAlignment="1">
      <alignment wrapText="1"/>
    </xf>
    <xf numFmtId="0" fontId="3" fillId="0" borderId="13" xfId="0" applyFont="1" applyBorder="1" applyAlignment="1">
      <alignment vertical="center" wrapText="1"/>
    </xf>
    <xf numFmtId="0" fontId="3" fillId="0" borderId="12" xfId="0" applyFont="1" applyBorder="1" applyAlignment="1">
      <alignment vertical="center" wrapText="1"/>
    </xf>
    <xf numFmtId="0" fontId="12" fillId="2" borderId="5" xfId="0" applyFont="1" applyFill="1" applyBorder="1" applyAlignment="1">
      <alignment horizontal="center" vertical="center"/>
    </xf>
    <xf numFmtId="0" fontId="13" fillId="0" borderId="21" xfId="0" applyFont="1" applyBorder="1"/>
    <xf numFmtId="0" fontId="3" fillId="0" borderId="3" xfId="0" applyFont="1" applyBorder="1" applyAlignment="1">
      <alignment horizontal="center" vertical="center"/>
    </xf>
    <xf numFmtId="0" fontId="5" fillId="0" borderId="6" xfId="0" applyFont="1" applyBorder="1" applyAlignment="1">
      <alignment vertical="center" wrapText="1"/>
    </xf>
    <xf numFmtId="0" fontId="3" fillId="0" borderId="7" xfId="0" applyFont="1" applyBorder="1" applyAlignment="1">
      <alignment vertical="center" wrapText="1"/>
    </xf>
    <xf numFmtId="0" fontId="3" fillId="0" borderId="7" xfId="0" applyFont="1" applyBorder="1" applyAlignment="1">
      <alignment horizontal="left" vertical="center" wrapText="1"/>
    </xf>
    <xf numFmtId="0" fontId="5" fillId="0" borderId="20" xfId="0" applyFont="1" applyBorder="1" applyAlignment="1">
      <alignment vertical="center" wrapText="1"/>
    </xf>
    <xf numFmtId="0" fontId="8" fillId="0" borderId="27" xfId="0" applyFont="1" applyBorder="1"/>
    <xf numFmtId="0" fontId="14" fillId="0" borderId="0" xfId="0" applyFont="1"/>
    <xf numFmtId="0" fontId="3" fillId="0" borderId="11" xfId="0" applyFont="1" applyBorder="1" applyAlignment="1">
      <alignment wrapText="1"/>
    </xf>
    <xf numFmtId="0" fontId="2" fillId="0" borderId="0" xfId="0" applyFont="1" applyAlignment="1">
      <alignment vertical="center"/>
    </xf>
    <xf numFmtId="0" fontId="5" fillId="0" borderId="11" xfId="0" applyFont="1" applyBorder="1" applyAlignment="1">
      <alignment wrapText="1"/>
    </xf>
    <xf numFmtId="0" fontId="3" fillId="0" borderId="14" xfId="0" applyFont="1" applyBorder="1" applyAlignment="1">
      <alignment wrapText="1"/>
    </xf>
    <xf numFmtId="0" fontId="5" fillId="0" borderId="12" xfId="0" applyFont="1" applyFill="1" applyBorder="1" applyAlignment="1">
      <alignment vertical="center" wrapText="1"/>
    </xf>
    <xf numFmtId="0" fontId="5" fillId="0" borderId="13" xfId="0" applyFont="1" applyFill="1" applyBorder="1" applyAlignment="1">
      <alignment vertical="center" wrapText="1"/>
    </xf>
    <xf numFmtId="0" fontId="5" fillId="0" borderId="13" xfId="0" applyFont="1" applyFill="1" applyBorder="1" applyAlignment="1">
      <alignment horizontal="center" vertical="center" wrapText="1"/>
    </xf>
    <xf numFmtId="3" fontId="5" fillId="0" borderId="13" xfId="0" applyNumberFormat="1" applyFont="1" applyFill="1" applyBorder="1" applyAlignment="1">
      <alignment vertical="center" wrapText="1"/>
    </xf>
    <xf numFmtId="0" fontId="5" fillId="0" borderId="13" xfId="0" applyFont="1" applyFill="1" applyBorder="1" applyAlignment="1">
      <alignment wrapText="1"/>
    </xf>
    <xf numFmtId="165" fontId="5" fillId="0" borderId="13" xfId="0" applyNumberFormat="1" applyFont="1" applyFill="1" applyBorder="1" applyAlignment="1">
      <alignment wrapText="1"/>
    </xf>
    <xf numFmtId="0" fontId="5" fillId="0" borderId="14" xfId="0" applyFont="1" applyFill="1" applyBorder="1" applyAlignment="1">
      <alignment wrapText="1"/>
    </xf>
    <xf numFmtId="0" fontId="15" fillId="0" borderId="15" xfId="0" applyFont="1" applyBorder="1" applyAlignment="1">
      <alignment vertical="center" wrapText="1"/>
    </xf>
    <xf numFmtId="0" fontId="15" fillId="0" borderId="16" xfId="0" applyFont="1" applyBorder="1" applyAlignment="1">
      <alignment vertical="center" wrapText="1"/>
    </xf>
    <xf numFmtId="0" fontId="15" fillId="0" borderId="16" xfId="0" applyFont="1" applyBorder="1" applyAlignment="1">
      <alignment horizontal="center" vertical="center" wrapText="1"/>
    </xf>
    <xf numFmtId="3" fontId="15" fillId="0" borderId="16" xfId="0" applyNumberFormat="1" applyFont="1" applyBorder="1" applyAlignment="1">
      <alignment vertical="center" wrapText="1"/>
    </xf>
    <xf numFmtId="164" fontId="15" fillId="0" borderId="16" xfId="0" applyNumberFormat="1" applyFont="1" applyBorder="1" applyAlignment="1">
      <alignment horizontal="center" vertical="center" wrapText="1"/>
    </xf>
    <xf numFmtId="0" fontId="15" fillId="0" borderId="16" xfId="0" applyFont="1" applyBorder="1" applyAlignment="1">
      <alignment wrapText="1"/>
    </xf>
    <xf numFmtId="165" fontId="15" fillId="0" borderId="16" xfId="0" applyNumberFormat="1" applyFont="1" applyBorder="1" applyAlignment="1">
      <alignment wrapText="1"/>
    </xf>
    <xf numFmtId="0" fontId="15" fillId="0" borderId="17" xfId="0" applyFont="1" applyBorder="1" applyAlignment="1">
      <alignment wrapText="1"/>
    </xf>
    <xf numFmtId="0" fontId="1" fillId="0" borderId="13" xfId="0" applyFont="1" applyBorder="1" applyAlignment="1">
      <alignment vertical="center" wrapText="1"/>
    </xf>
    <xf numFmtId="164" fontId="1" fillId="0" borderId="13" xfId="0" applyNumberFormat="1" applyFont="1" applyBorder="1" applyAlignment="1">
      <alignment horizontal="center" vertical="center" wrapText="1"/>
    </xf>
    <xf numFmtId="0" fontId="11" fillId="3" borderId="2" xfId="0" applyFont="1" applyFill="1" applyBorder="1" applyAlignment="1">
      <alignment horizontal="center"/>
    </xf>
    <xf numFmtId="0" fontId="11" fillId="3" borderId="9" xfId="0" applyFont="1" applyFill="1" applyBorder="1" applyAlignment="1">
      <alignment horizontal="center"/>
    </xf>
    <xf numFmtId="0" fontId="11" fillId="3" borderId="10" xfId="0" applyFont="1" applyFill="1" applyBorder="1" applyAlignment="1">
      <alignment horizontal="center"/>
    </xf>
    <xf numFmtId="0" fontId="6" fillId="2" borderId="2" xfId="0" applyFont="1" applyFill="1" applyBorder="1" applyAlignment="1">
      <alignment horizontal="center"/>
    </xf>
    <xf numFmtId="0" fontId="6" fillId="2" borderId="3" xfId="0" applyFont="1" applyFill="1" applyBorder="1" applyAlignment="1">
      <alignment horizontal="center"/>
    </xf>
    <xf numFmtId="0" fontId="6" fillId="2" borderId="4" xfId="0" applyFont="1" applyFill="1" applyBorder="1" applyAlignment="1">
      <alignment horizontal="center"/>
    </xf>
  </cellXfs>
  <cellStyles count="3">
    <cellStyle name="Normální" xfId="0" builtinId="0"/>
    <cellStyle name="Normální 2" xfId="1"/>
    <cellStyle name="Procenta"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pageSetUpPr fitToPage="1"/>
  </sheetPr>
  <dimension ref="A1:AD36"/>
  <sheetViews>
    <sheetView tabSelected="1" topLeftCell="B1" zoomScale="80" zoomScaleNormal="80" workbookViewId="0">
      <selection activeCell="G14" sqref="G14"/>
    </sheetView>
  </sheetViews>
  <sheetFormatPr defaultRowHeight="15" outlineLevelRow="1" x14ac:dyDescent="0.25"/>
  <cols>
    <col min="1" max="1" width="17.42578125" style="1" hidden="1" customWidth="1"/>
    <col min="2" max="2" width="52.85546875" style="2" customWidth="1"/>
    <col min="3" max="3" width="101.7109375" style="2" customWidth="1"/>
    <col min="4" max="4" width="17.140625" style="2" customWidth="1"/>
    <col min="5" max="5" width="10.42578125" style="3" customWidth="1"/>
    <col min="6" max="6" width="15.5703125" style="3" customWidth="1"/>
    <col min="7" max="7" width="52.85546875" style="2" customWidth="1"/>
    <col min="8" max="8" width="14.7109375" style="4" customWidth="1"/>
    <col min="9" max="9" width="9.85546875" style="1" hidden="1" customWidth="1"/>
    <col min="10" max="10" width="10.7109375" style="1" hidden="1" customWidth="1"/>
    <col min="11" max="11" width="14.5703125" style="1" hidden="1" customWidth="1"/>
    <col min="12" max="12" width="9.28515625" style="1" hidden="1" customWidth="1"/>
    <col min="13" max="13" width="9" style="1" hidden="1" customWidth="1"/>
    <col min="14" max="14" width="8.140625" style="1" hidden="1" customWidth="1"/>
    <col min="15" max="15" width="13.140625" style="1" hidden="1" customWidth="1"/>
    <col min="16" max="17" width="6" style="1" hidden="1" customWidth="1"/>
    <col min="18" max="18" width="7.28515625" style="1" hidden="1" customWidth="1"/>
    <col min="19" max="20" width="6" style="1" hidden="1" customWidth="1"/>
    <col min="21" max="21" width="5.5703125" style="1" hidden="1" customWidth="1"/>
    <col min="22" max="22" width="5.140625" style="1" hidden="1" customWidth="1"/>
    <col min="23" max="23" width="5.42578125" style="1" hidden="1" customWidth="1"/>
    <col min="24" max="24" width="5.140625" style="1" hidden="1" customWidth="1"/>
    <col min="25" max="25" width="9.28515625" style="1" hidden="1" customWidth="1"/>
    <col min="26" max="27" width="10.85546875" style="1" hidden="1" customWidth="1"/>
    <col min="28" max="28" width="6" style="1" hidden="1" customWidth="1"/>
    <col min="29" max="29" width="16.42578125" style="5" hidden="1" customWidth="1"/>
    <col min="30" max="30" width="27" style="5" customWidth="1"/>
    <col min="31" max="16384" width="9.140625" style="1"/>
  </cols>
  <sheetData>
    <row r="1" spans="1:30" ht="24" thickBot="1" x14ac:dyDescent="0.4">
      <c r="B1" s="86" t="s">
        <v>102</v>
      </c>
    </row>
    <row r="2" spans="1:30" s="9" customFormat="1" x14ac:dyDescent="0.25">
      <c r="A2" s="6"/>
      <c r="B2" s="7"/>
      <c r="C2" s="7"/>
      <c r="D2" s="7"/>
      <c r="E2" s="7"/>
      <c r="F2" s="7"/>
      <c r="G2" s="7"/>
      <c r="H2" s="8"/>
      <c r="I2" s="111" t="s">
        <v>0</v>
      </c>
      <c r="J2" s="112"/>
      <c r="K2" s="112"/>
      <c r="L2" s="112"/>
      <c r="M2" s="112"/>
      <c r="N2" s="112"/>
      <c r="O2" s="113"/>
      <c r="P2" s="111" t="s">
        <v>1</v>
      </c>
      <c r="Q2" s="112"/>
      <c r="R2" s="112"/>
      <c r="S2" s="112"/>
      <c r="T2" s="112"/>
      <c r="U2" s="112"/>
      <c r="V2" s="112"/>
      <c r="W2" s="112"/>
      <c r="X2" s="113"/>
      <c r="Y2" s="111" t="s">
        <v>2</v>
      </c>
      <c r="Z2" s="112"/>
      <c r="AA2" s="112"/>
      <c r="AB2" s="113"/>
      <c r="AC2" s="6"/>
      <c r="AD2" s="6"/>
    </row>
    <row r="3" spans="1:30" s="20" customFormat="1" ht="60.75" thickBot="1" x14ac:dyDescent="0.3">
      <c r="A3" s="78" t="s">
        <v>3</v>
      </c>
      <c r="B3" s="10" t="s">
        <v>4</v>
      </c>
      <c r="C3" s="10" t="s">
        <v>5</v>
      </c>
      <c r="D3" s="10" t="s">
        <v>6</v>
      </c>
      <c r="E3" s="10" t="s">
        <v>7</v>
      </c>
      <c r="F3" s="10" t="s">
        <v>103</v>
      </c>
      <c r="G3" s="10" t="s">
        <v>8</v>
      </c>
      <c r="H3" s="10" t="s">
        <v>9</v>
      </c>
      <c r="I3" s="11" t="s">
        <v>10</v>
      </c>
      <c r="J3" s="12" t="s">
        <v>11</v>
      </c>
      <c r="K3" s="12" t="s">
        <v>12</v>
      </c>
      <c r="L3" s="12" t="s">
        <v>13</v>
      </c>
      <c r="M3" s="12" t="s">
        <v>14</v>
      </c>
      <c r="N3" s="12" t="s">
        <v>15</v>
      </c>
      <c r="O3" s="13" t="s">
        <v>16</v>
      </c>
      <c r="P3" s="14">
        <v>2021</v>
      </c>
      <c r="Q3" s="15">
        <v>2022</v>
      </c>
      <c r="R3" s="15">
        <v>2023</v>
      </c>
      <c r="S3" s="15">
        <v>2024</v>
      </c>
      <c r="T3" s="15">
        <v>2025</v>
      </c>
      <c r="U3" s="15">
        <v>2026</v>
      </c>
      <c r="V3" s="15">
        <v>2027</v>
      </c>
      <c r="W3" s="15">
        <v>2028</v>
      </c>
      <c r="X3" s="16">
        <v>2029</v>
      </c>
      <c r="Y3" s="17" t="s">
        <v>17</v>
      </c>
      <c r="Z3" s="18" t="s">
        <v>18</v>
      </c>
      <c r="AA3" s="18" t="s">
        <v>19</v>
      </c>
      <c r="AB3" s="19" t="s">
        <v>20</v>
      </c>
      <c r="AC3" s="10" t="s">
        <v>21</v>
      </c>
      <c r="AD3" s="10" t="s">
        <v>90</v>
      </c>
    </row>
    <row r="4" spans="1:30" ht="16.5" thickBot="1" x14ac:dyDescent="0.3">
      <c r="A4" s="108" t="s">
        <v>99</v>
      </c>
      <c r="B4" s="109"/>
      <c r="C4" s="109"/>
      <c r="D4" s="109"/>
      <c r="E4" s="109"/>
      <c r="F4" s="109"/>
      <c r="G4" s="109"/>
      <c r="H4" s="109"/>
      <c r="I4" s="109"/>
      <c r="J4" s="109"/>
      <c r="K4" s="109"/>
      <c r="L4" s="109"/>
      <c r="M4" s="109"/>
      <c r="N4" s="109"/>
      <c r="O4" s="109"/>
      <c r="P4" s="109"/>
      <c r="Q4" s="109"/>
      <c r="R4" s="109"/>
      <c r="S4" s="109"/>
      <c r="T4" s="109"/>
      <c r="U4" s="109"/>
      <c r="V4" s="109"/>
      <c r="W4" s="109"/>
      <c r="X4" s="109"/>
      <c r="Y4" s="109"/>
      <c r="Z4" s="109"/>
      <c r="AA4" s="109"/>
      <c r="AB4" s="109"/>
      <c r="AC4" s="109"/>
      <c r="AD4" s="110"/>
    </row>
    <row r="5" spans="1:30" s="5" customFormat="1" ht="90" outlineLevel="1" x14ac:dyDescent="0.25">
      <c r="A5" s="70"/>
      <c r="B5" s="66" t="s">
        <v>46</v>
      </c>
      <c r="C5" s="21" t="s">
        <v>47</v>
      </c>
      <c r="D5" s="71" t="s">
        <v>48</v>
      </c>
      <c r="E5" s="71" t="s">
        <v>25</v>
      </c>
      <c r="F5" s="72">
        <v>3825000</v>
      </c>
      <c r="G5" s="21" t="s">
        <v>69</v>
      </c>
      <c r="H5" s="73"/>
      <c r="I5" s="26" t="s">
        <v>29</v>
      </c>
      <c r="J5" s="26" t="s">
        <v>29</v>
      </c>
      <c r="K5" s="26" t="s">
        <v>29</v>
      </c>
      <c r="L5" s="26" t="s">
        <v>29</v>
      </c>
      <c r="M5" s="26" t="s">
        <v>29</v>
      </c>
      <c r="N5" s="26" t="s">
        <v>29</v>
      </c>
      <c r="O5" s="26" t="s">
        <v>28</v>
      </c>
      <c r="P5" s="74"/>
      <c r="Q5" s="74">
        <v>4500000</v>
      </c>
      <c r="R5" s="74"/>
      <c r="S5" s="74"/>
      <c r="T5" s="74"/>
      <c r="U5" s="74"/>
      <c r="V5" s="74"/>
      <c r="W5" s="74"/>
      <c r="X5" s="74"/>
      <c r="Y5" s="26" t="s">
        <v>77</v>
      </c>
      <c r="Z5" s="26"/>
      <c r="AA5" s="26"/>
      <c r="AB5" s="26"/>
      <c r="AC5" s="26"/>
      <c r="AD5" s="89"/>
    </row>
    <row r="6" spans="1:30" s="5" customFormat="1" ht="75" outlineLevel="1" x14ac:dyDescent="0.25">
      <c r="A6" s="75" t="s">
        <v>105</v>
      </c>
      <c r="B6" s="67" t="s">
        <v>34</v>
      </c>
      <c r="C6" s="27" t="s">
        <v>35</v>
      </c>
      <c r="D6" s="56" t="s">
        <v>36</v>
      </c>
      <c r="E6" s="56" t="s">
        <v>24</v>
      </c>
      <c r="F6" s="57">
        <v>4250000</v>
      </c>
      <c r="G6" s="27" t="s">
        <v>27</v>
      </c>
      <c r="H6" s="58">
        <v>44562</v>
      </c>
      <c r="I6" s="28">
        <v>0</v>
      </c>
      <c r="J6" s="28">
        <v>0</v>
      </c>
      <c r="K6" s="28">
        <v>0</v>
      </c>
      <c r="L6" s="28">
        <v>0</v>
      </c>
      <c r="M6" s="28">
        <v>0</v>
      </c>
      <c r="N6" s="28">
        <v>0</v>
      </c>
      <c r="O6" s="28">
        <v>0</v>
      </c>
      <c r="P6" s="59">
        <v>0</v>
      </c>
      <c r="Q6" s="59">
        <v>0</v>
      </c>
      <c r="R6" s="59">
        <v>0</v>
      </c>
      <c r="S6" s="59">
        <v>0</v>
      </c>
      <c r="T6" s="59">
        <v>0</v>
      </c>
      <c r="U6" s="59">
        <v>0</v>
      </c>
      <c r="V6" s="59">
        <v>0</v>
      </c>
      <c r="W6" s="59">
        <v>0</v>
      </c>
      <c r="X6" s="59">
        <v>0</v>
      </c>
      <c r="Y6" s="28">
        <v>0</v>
      </c>
      <c r="Z6" s="28">
        <v>0</v>
      </c>
      <c r="AA6" s="28">
        <v>0</v>
      </c>
      <c r="AB6" s="28">
        <v>0</v>
      </c>
      <c r="AC6" s="28" t="s">
        <v>37</v>
      </c>
      <c r="AD6" s="90" t="s">
        <v>104</v>
      </c>
    </row>
    <row r="7" spans="1:30" s="5" customFormat="1" ht="75" outlineLevel="1" x14ac:dyDescent="0.25">
      <c r="A7" s="75"/>
      <c r="B7" s="67" t="s">
        <v>52</v>
      </c>
      <c r="C7" s="27" t="s">
        <v>53</v>
      </c>
      <c r="D7" s="56" t="s">
        <v>54</v>
      </c>
      <c r="E7" s="56" t="s">
        <v>25</v>
      </c>
      <c r="F7" s="57">
        <v>6800000</v>
      </c>
      <c r="G7" s="27" t="s">
        <v>71</v>
      </c>
      <c r="H7" s="58">
        <v>44713</v>
      </c>
      <c r="I7" s="28" t="s">
        <v>29</v>
      </c>
      <c r="J7" s="28" t="s">
        <v>29</v>
      </c>
      <c r="K7" s="28" t="s">
        <v>28</v>
      </c>
      <c r="L7" s="28" t="s">
        <v>32</v>
      </c>
      <c r="M7" s="28" t="s">
        <v>32</v>
      </c>
      <c r="N7" s="28" t="s">
        <v>32</v>
      </c>
      <c r="O7" s="28" t="s">
        <v>32</v>
      </c>
      <c r="P7" s="59"/>
      <c r="Q7" s="59">
        <v>4000000</v>
      </c>
      <c r="R7" s="59">
        <v>4000000</v>
      </c>
      <c r="S7" s="59"/>
      <c r="T7" s="59"/>
      <c r="U7" s="59"/>
      <c r="V7" s="59"/>
      <c r="W7" s="59"/>
      <c r="X7" s="59"/>
      <c r="Y7" s="28" t="s">
        <v>79</v>
      </c>
      <c r="Z7" s="28"/>
      <c r="AA7" s="28"/>
      <c r="AB7" s="28"/>
      <c r="AC7" s="28"/>
      <c r="AD7" s="60"/>
    </row>
    <row r="8" spans="1:30" s="5" customFormat="1" ht="180" outlineLevel="1" x14ac:dyDescent="0.25">
      <c r="A8" s="75"/>
      <c r="B8" s="67" t="s">
        <v>55</v>
      </c>
      <c r="C8" s="27" t="s">
        <v>56</v>
      </c>
      <c r="D8" s="56" t="s">
        <v>57</v>
      </c>
      <c r="E8" s="56" t="s">
        <v>39</v>
      </c>
      <c r="F8" s="57">
        <v>8925000</v>
      </c>
      <c r="G8" s="27" t="s">
        <v>72</v>
      </c>
      <c r="H8" s="58">
        <v>44927</v>
      </c>
      <c r="I8" s="28" t="s">
        <v>28</v>
      </c>
      <c r="J8" s="28" t="s">
        <v>29</v>
      </c>
      <c r="K8" s="28" t="s">
        <v>32</v>
      </c>
      <c r="L8" s="28" t="s">
        <v>32</v>
      </c>
      <c r="M8" s="28" t="s">
        <v>32</v>
      </c>
      <c r="N8" s="28" t="s">
        <v>29</v>
      </c>
      <c r="O8" s="28" t="s">
        <v>29</v>
      </c>
      <c r="P8" s="59">
        <v>0</v>
      </c>
      <c r="Q8" s="59">
        <v>0</v>
      </c>
      <c r="R8" s="59">
        <v>10500000</v>
      </c>
      <c r="S8" s="59">
        <v>0</v>
      </c>
      <c r="T8" s="59">
        <v>0</v>
      </c>
      <c r="U8" s="59">
        <v>0</v>
      </c>
      <c r="V8" s="59">
        <v>0</v>
      </c>
      <c r="W8" s="59">
        <v>0</v>
      </c>
      <c r="X8" s="59">
        <v>0</v>
      </c>
      <c r="Y8" s="28" t="s">
        <v>80</v>
      </c>
      <c r="Z8" s="28">
        <v>0</v>
      </c>
      <c r="AA8" s="28">
        <v>0</v>
      </c>
      <c r="AB8" s="28">
        <v>0</v>
      </c>
      <c r="AC8" s="28"/>
      <c r="AD8" s="60" t="s">
        <v>93</v>
      </c>
    </row>
    <row r="9" spans="1:30" s="5" customFormat="1" ht="60" outlineLevel="1" x14ac:dyDescent="0.25">
      <c r="A9" s="75"/>
      <c r="B9" s="67" t="s">
        <v>60</v>
      </c>
      <c r="C9" s="27" t="s">
        <v>61</v>
      </c>
      <c r="D9" s="56" t="s">
        <v>54</v>
      </c>
      <c r="E9" s="56" t="s">
        <v>25</v>
      </c>
      <c r="F9" s="57">
        <v>15300000</v>
      </c>
      <c r="G9" s="27" t="s">
        <v>74</v>
      </c>
      <c r="H9" s="58">
        <v>44927</v>
      </c>
      <c r="I9" s="28" t="s">
        <v>32</v>
      </c>
      <c r="J9" s="28" t="s">
        <v>28</v>
      </c>
      <c r="K9" s="28" t="s">
        <v>28</v>
      </c>
      <c r="L9" s="28" t="s">
        <v>32</v>
      </c>
      <c r="M9" s="28" t="s">
        <v>28</v>
      </c>
      <c r="N9" s="28" t="s">
        <v>28</v>
      </c>
      <c r="O9" s="28" t="s">
        <v>32</v>
      </c>
      <c r="P9" s="59"/>
      <c r="Q9" s="59"/>
      <c r="R9" s="59">
        <v>12</v>
      </c>
      <c r="S9" s="59">
        <v>6</v>
      </c>
      <c r="T9" s="59"/>
      <c r="U9" s="59"/>
      <c r="V9" s="59"/>
      <c r="W9" s="59"/>
      <c r="X9" s="59"/>
      <c r="Y9" s="28" t="s">
        <v>82</v>
      </c>
      <c r="Z9" s="28"/>
      <c r="AA9" s="28"/>
      <c r="AB9" s="28"/>
      <c r="AC9" s="28"/>
      <c r="AD9" s="60"/>
    </row>
    <row r="10" spans="1:30" s="5" customFormat="1" ht="120" outlineLevel="1" x14ac:dyDescent="0.25">
      <c r="A10" s="75"/>
      <c r="B10" s="67" t="s">
        <v>49</v>
      </c>
      <c r="C10" s="27" t="s">
        <v>50</v>
      </c>
      <c r="D10" s="56" t="s">
        <v>38</v>
      </c>
      <c r="E10" s="56" t="s">
        <v>26</v>
      </c>
      <c r="F10" s="57">
        <v>17000000</v>
      </c>
      <c r="G10" s="27" t="s">
        <v>70</v>
      </c>
      <c r="H10" s="58">
        <v>44562</v>
      </c>
      <c r="I10" s="28" t="s">
        <v>32</v>
      </c>
      <c r="J10" s="28"/>
      <c r="K10" s="28"/>
      <c r="L10" s="28"/>
      <c r="M10" s="28"/>
      <c r="N10" s="28"/>
      <c r="O10" s="28"/>
      <c r="P10" s="59">
        <v>0</v>
      </c>
      <c r="Q10" s="59">
        <v>7000000</v>
      </c>
      <c r="R10" s="59">
        <v>10000000</v>
      </c>
      <c r="S10" s="59">
        <v>0</v>
      </c>
      <c r="T10" s="59">
        <v>0</v>
      </c>
      <c r="U10" s="59">
        <v>0</v>
      </c>
      <c r="V10" s="59">
        <v>0</v>
      </c>
      <c r="W10" s="59">
        <v>0</v>
      </c>
      <c r="X10" s="59">
        <v>0</v>
      </c>
      <c r="Y10" s="28">
        <v>1</v>
      </c>
      <c r="Z10" s="28">
        <v>1</v>
      </c>
      <c r="AA10" s="28">
        <v>1</v>
      </c>
      <c r="AB10" s="28">
        <v>0</v>
      </c>
      <c r="AC10" s="28"/>
      <c r="AD10" s="60"/>
    </row>
    <row r="11" spans="1:30" s="5" customFormat="1" ht="90" outlineLevel="1" x14ac:dyDescent="0.25">
      <c r="A11" s="75"/>
      <c r="B11" s="67" t="s">
        <v>64</v>
      </c>
      <c r="C11" s="27" t="s">
        <v>65</v>
      </c>
      <c r="D11" s="56" t="s">
        <v>54</v>
      </c>
      <c r="E11" s="56" t="s">
        <v>25</v>
      </c>
      <c r="F11" s="57">
        <v>18700000</v>
      </c>
      <c r="G11" s="27" t="s">
        <v>75</v>
      </c>
      <c r="H11" s="58">
        <v>44805</v>
      </c>
      <c r="I11" s="28" t="s">
        <v>29</v>
      </c>
      <c r="J11" s="28" t="s">
        <v>29</v>
      </c>
      <c r="K11" s="28" t="s">
        <v>28</v>
      </c>
      <c r="L11" s="28" t="s">
        <v>29</v>
      </c>
      <c r="M11" s="28" t="s">
        <v>29</v>
      </c>
      <c r="N11" s="28" t="s">
        <v>29</v>
      </c>
      <c r="O11" s="28" t="s">
        <v>32</v>
      </c>
      <c r="P11" s="59"/>
      <c r="Q11" s="59">
        <v>17</v>
      </c>
      <c r="R11" s="59">
        <v>5</v>
      </c>
      <c r="S11" s="59"/>
      <c r="T11" s="59"/>
      <c r="U11" s="59"/>
      <c r="V11" s="59"/>
      <c r="W11" s="59"/>
      <c r="X11" s="59"/>
      <c r="Y11" s="28" t="s">
        <v>83</v>
      </c>
      <c r="Z11" s="28"/>
      <c r="AA11" s="28"/>
      <c r="AB11" s="28"/>
      <c r="AC11" s="28"/>
      <c r="AD11" s="60"/>
    </row>
    <row r="12" spans="1:30" s="5" customFormat="1" ht="409.5" outlineLevel="1" x14ac:dyDescent="0.25">
      <c r="A12" s="75"/>
      <c r="B12" s="77" t="s">
        <v>51</v>
      </c>
      <c r="C12" s="76" t="s">
        <v>98</v>
      </c>
      <c r="D12" s="56" t="s">
        <v>33</v>
      </c>
      <c r="E12" s="56" t="s">
        <v>25</v>
      </c>
      <c r="F12" s="57">
        <v>25117500</v>
      </c>
      <c r="G12" s="76" t="s">
        <v>97</v>
      </c>
      <c r="H12" s="58">
        <v>45200</v>
      </c>
      <c r="I12" s="28" t="s">
        <v>32</v>
      </c>
      <c r="J12" s="28" t="s">
        <v>29</v>
      </c>
      <c r="K12" s="28" t="s">
        <v>32</v>
      </c>
      <c r="L12" s="28" t="s">
        <v>32</v>
      </c>
      <c r="M12" s="28" t="s">
        <v>32</v>
      </c>
      <c r="N12" s="28" t="s">
        <v>32</v>
      </c>
      <c r="O12" s="28" t="s">
        <v>29</v>
      </c>
      <c r="P12" s="59">
        <v>0</v>
      </c>
      <c r="Q12" s="59">
        <v>20730000</v>
      </c>
      <c r="R12" s="59">
        <v>5120000</v>
      </c>
      <c r="S12" s="59">
        <v>3700000</v>
      </c>
      <c r="T12" s="59">
        <v>0</v>
      </c>
      <c r="U12" s="59">
        <v>0</v>
      </c>
      <c r="V12" s="59">
        <v>0</v>
      </c>
      <c r="W12" s="59">
        <v>0</v>
      </c>
      <c r="X12" s="59">
        <v>0</v>
      </c>
      <c r="Y12" s="28" t="s">
        <v>78</v>
      </c>
      <c r="Z12" s="28">
        <v>0</v>
      </c>
      <c r="AA12" s="28">
        <v>0</v>
      </c>
      <c r="AB12" s="28">
        <v>0</v>
      </c>
      <c r="AC12" s="28"/>
      <c r="AD12" s="60" t="s">
        <v>92</v>
      </c>
    </row>
    <row r="13" spans="1:30" s="5" customFormat="1" ht="45" outlineLevel="1" x14ac:dyDescent="0.25">
      <c r="A13" s="75"/>
      <c r="B13" s="91" t="s">
        <v>62</v>
      </c>
      <c r="C13" s="92" t="s">
        <v>63</v>
      </c>
      <c r="D13" s="93" t="s">
        <v>54</v>
      </c>
      <c r="E13" s="93" t="s">
        <v>25</v>
      </c>
      <c r="F13" s="94">
        <v>32470000</v>
      </c>
      <c r="G13" s="106" t="s">
        <v>107</v>
      </c>
      <c r="H13" s="107">
        <v>44896</v>
      </c>
      <c r="I13" s="95" t="s">
        <v>32</v>
      </c>
      <c r="J13" s="95" t="s">
        <v>29</v>
      </c>
      <c r="K13" s="95" t="s">
        <v>28</v>
      </c>
      <c r="L13" s="95" t="s">
        <v>32</v>
      </c>
      <c r="M13" s="95" t="s">
        <v>28</v>
      </c>
      <c r="N13" s="95" t="s">
        <v>32</v>
      </c>
      <c r="O13" s="95" t="s">
        <v>32</v>
      </c>
      <c r="P13" s="96"/>
      <c r="Q13" s="96">
        <v>8200000</v>
      </c>
      <c r="R13" s="96">
        <v>20000000</v>
      </c>
      <c r="S13" s="96">
        <v>10000000</v>
      </c>
      <c r="T13" s="96"/>
      <c r="U13" s="96"/>
      <c r="V13" s="96"/>
      <c r="W13" s="96"/>
      <c r="X13" s="96"/>
      <c r="Y13" s="95" t="s">
        <v>84</v>
      </c>
      <c r="Z13" s="95"/>
      <c r="AA13" s="95"/>
      <c r="AB13" s="95"/>
      <c r="AC13" s="95"/>
      <c r="AD13" s="97"/>
    </row>
    <row r="14" spans="1:30" s="5" customFormat="1" ht="75" outlineLevel="1" x14ac:dyDescent="0.25">
      <c r="A14" s="75"/>
      <c r="B14" s="67" t="s">
        <v>58</v>
      </c>
      <c r="C14" s="27" t="s">
        <v>59</v>
      </c>
      <c r="D14" s="56" t="s">
        <v>54</v>
      </c>
      <c r="E14" s="56" t="s">
        <v>25</v>
      </c>
      <c r="F14" s="57">
        <v>34850000</v>
      </c>
      <c r="G14" s="27" t="s">
        <v>73</v>
      </c>
      <c r="H14" s="58">
        <v>45139</v>
      </c>
      <c r="I14" s="28" t="s">
        <v>28</v>
      </c>
      <c r="J14" s="28" t="s">
        <v>28</v>
      </c>
      <c r="K14" s="28" t="s">
        <v>28</v>
      </c>
      <c r="L14" s="28" t="s">
        <v>28</v>
      </c>
      <c r="M14" s="28" t="s">
        <v>28</v>
      </c>
      <c r="N14" s="28" t="s">
        <v>28</v>
      </c>
      <c r="O14" s="28" t="s">
        <v>28</v>
      </c>
      <c r="P14" s="59"/>
      <c r="Q14" s="59"/>
      <c r="R14" s="59">
        <v>10000000</v>
      </c>
      <c r="S14" s="59">
        <v>20000000</v>
      </c>
      <c r="T14" s="59">
        <v>11000000</v>
      </c>
      <c r="U14" s="59"/>
      <c r="V14" s="59"/>
      <c r="W14" s="59"/>
      <c r="X14" s="59"/>
      <c r="Y14" s="28" t="s">
        <v>81</v>
      </c>
      <c r="Z14" s="28"/>
      <c r="AA14" s="28"/>
      <c r="AB14" s="28"/>
      <c r="AC14" s="28"/>
      <c r="AD14" s="60"/>
    </row>
    <row r="15" spans="1:30" s="5" customFormat="1" ht="195" outlineLevel="1" x14ac:dyDescent="0.25">
      <c r="A15" s="75"/>
      <c r="B15" s="67" t="s">
        <v>66</v>
      </c>
      <c r="C15" s="27" t="s">
        <v>67</v>
      </c>
      <c r="D15" s="56" t="s">
        <v>30</v>
      </c>
      <c r="E15" s="56" t="s">
        <v>25</v>
      </c>
      <c r="F15" s="57">
        <v>35700000</v>
      </c>
      <c r="G15" s="27" t="s">
        <v>76</v>
      </c>
      <c r="H15" s="58">
        <v>45292</v>
      </c>
      <c r="I15" s="28" t="s">
        <v>32</v>
      </c>
      <c r="J15" s="28" t="s">
        <v>28</v>
      </c>
      <c r="K15" s="28" t="s">
        <v>28</v>
      </c>
      <c r="L15" s="28" t="s">
        <v>28</v>
      </c>
      <c r="M15" s="28" t="s">
        <v>28</v>
      </c>
      <c r="N15" s="28" t="s">
        <v>28</v>
      </c>
      <c r="O15" s="28" t="s">
        <v>28</v>
      </c>
      <c r="P15" s="59"/>
      <c r="Q15" s="59"/>
      <c r="R15" s="59"/>
      <c r="S15" s="59"/>
      <c r="T15" s="59"/>
      <c r="U15" s="59"/>
      <c r="V15" s="59"/>
      <c r="W15" s="59"/>
      <c r="X15" s="59"/>
      <c r="Y15" s="28">
        <v>1</v>
      </c>
      <c r="Z15" s="28"/>
      <c r="AA15" s="28"/>
      <c r="AB15" s="28"/>
      <c r="AC15" s="28"/>
      <c r="AD15" s="60"/>
    </row>
    <row r="16" spans="1:30" s="5" customFormat="1" ht="75.75" outlineLevel="1" thickBot="1" x14ac:dyDescent="0.3">
      <c r="A16" s="75"/>
      <c r="B16" s="98" t="s">
        <v>43</v>
      </c>
      <c r="C16" s="99" t="s">
        <v>44</v>
      </c>
      <c r="D16" s="100" t="s">
        <v>45</v>
      </c>
      <c r="E16" s="100" t="s">
        <v>39</v>
      </c>
      <c r="F16" s="101">
        <v>42500000</v>
      </c>
      <c r="G16" s="99" t="s">
        <v>68</v>
      </c>
      <c r="H16" s="102">
        <v>44986</v>
      </c>
      <c r="I16" s="103" t="s">
        <v>32</v>
      </c>
      <c r="J16" s="103" t="s">
        <v>28</v>
      </c>
      <c r="K16" s="103" t="s">
        <v>28</v>
      </c>
      <c r="L16" s="103" t="s">
        <v>28</v>
      </c>
      <c r="M16" s="103" t="s">
        <v>28</v>
      </c>
      <c r="N16" s="103" t="s">
        <v>28</v>
      </c>
      <c r="O16" s="103" t="s">
        <v>28</v>
      </c>
      <c r="P16" s="104">
        <v>3000000</v>
      </c>
      <c r="Q16" s="104">
        <v>12000000</v>
      </c>
      <c r="R16" s="104">
        <v>15000000</v>
      </c>
      <c r="S16" s="104">
        <v>15000000</v>
      </c>
      <c r="T16" s="104">
        <v>5000000</v>
      </c>
      <c r="U16" s="104"/>
      <c r="V16" s="104"/>
      <c r="W16" s="104"/>
      <c r="X16" s="104"/>
      <c r="Y16" s="103">
        <v>1</v>
      </c>
      <c r="Z16" s="103"/>
      <c r="AA16" s="103"/>
      <c r="AB16" s="103"/>
      <c r="AC16" s="103"/>
      <c r="AD16" s="105" t="s">
        <v>91</v>
      </c>
    </row>
    <row r="17" spans="1:30" s="39" customFormat="1" ht="16.5" thickBot="1" x14ac:dyDescent="0.3">
      <c r="A17" s="79"/>
      <c r="B17" s="29"/>
      <c r="C17" s="30" t="s">
        <v>22</v>
      </c>
      <c r="D17" s="31">
        <v>150323030.55410323</v>
      </c>
      <c r="E17" s="32" t="s">
        <v>23</v>
      </c>
      <c r="F17" s="33">
        <f>SUM(F5:F16)</f>
        <v>245437500</v>
      </c>
      <c r="G17" s="34">
        <f>D17-F17</f>
        <v>-95114469.445896775</v>
      </c>
      <c r="H17" s="35"/>
      <c r="I17" s="36"/>
      <c r="J17" s="36"/>
      <c r="K17" s="36"/>
      <c r="L17" s="36"/>
      <c r="M17" s="36"/>
      <c r="N17" s="36"/>
      <c r="O17" s="36"/>
      <c r="P17" s="37"/>
      <c r="Q17" s="37"/>
      <c r="R17" s="37"/>
      <c r="S17" s="37"/>
      <c r="T17" s="37"/>
      <c r="U17" s="37"/>
      <c r="V17" s="37"/>
      <c r="W17" s="37"/>
      <c r="X17" s="37"/>
      <c r="Y17" s="36"/>
      <c r="Z17" s="36"/>
      <c r="AA17" s="36"/>
      <c r="AB17" s="36"/>
      <c r="AC17" s="38"/>
      <c r="AD17" s="69"/>
    </row>
    <row r="18" spans="1:30" ht="16.5" thickBot="1" x14ac:dyDescent="0.3">
      <c r="A18" s="108" t="s">
        <v>100</v>
      </c>
      <c r="B18" s="109"/>
      <c r="C18" s="109"/>
      <c r="D18" s="109"/>
      <c r="E18" s="109"/>
      <c r="F18" s="109"/>
      <c r="G18" s="109"/>
      <c r="H18" s="109"/>
      <c r="I18" s="109"/>
      <c r="J18" s="109"/>
      <c r="K18" s="109"/>
      <c r="L18" s="109"/>
      <c r="M18" s="109"/>
      <c r="N18" s="109"/>
      <c r="O18" s="109"/>
      <c r="P18" s="109"/>
      <c r="Q18" s="109"/>
      <c r="R18" s="109"/>
      <c r="S18" s="109"/>
      <c r="T18" s="109"/>
      <c r="U18" s="109"/>
      <c r="V18" s="109"/>
      <c r="W18" s="109"/>
      <c r="X18" s="109"/>
      <c r="Y18" s="109"/>
      <c r="Z18" s="109"/>
      <c r="AA18" s="109"/>
      <c r="AB18" s="109"/>
      <c r="AC18" s="109"/>
      <c r="AD18" s="110"/>
    </row>
    <row r="19" spans="1:30" ht="75" outlineLevel="1" x14ac:dyDescent="0.25">
      <c r="A19" s="68" t="s">
        <v>106</v>
      </c>
      <c r="B19" s="21" t="s">
        <v>40</v>
      </c>
      <c r="C19" s="21" t="s">
        <v>41</v>
      </c>
      <c r="D19" s="71" t="s">
        <v>31</v>
      </c>
      <c r="E19" s="80" t="s">
        <v>101</v>
      </c>
      <c r="F19" s="22">
        <v>25500000</v>
      </c>
      <c r="G19" s="21" t="s">
        <v>42</v>
      </c>
      <c r="H19" s="23">
        <v>44562</v>
      </c>
      <c r="I19" s="24" t="s">
        <v>32</v>
      </c>
      <c r="J19" s="24">
        <v>0</v>
      </c>
      <c r="K19" s="24">
        <v>0</v>
      </c>
      <c r="L19" s="24">
        <v>0</v>
      </c>
      <c r="M19" s="24">
        <v>0</v>
      </c>
      <c r="N19" s="24">
        <v>0</v>
      </c>
      <c r="O19" s="24">
        <v>0</v>
      </c>
      <c r="P19" s="25">
        <v>0</v>
      </c>
      <c r="Q19" s="25">
        <v>0</v>
      </c>
      <c r="R19" s="25">
        <v>0</v>
      </c>
      <c r="S19" s="25">
        <v>0</v>
      </c>
      <c r="T19" s="25">
        <v>0</v>
      </c>
      <c r="U19" s="25">
        <v>0</v>
      </c>
      <c r="V19" s="25">
        <v>0</v>
      </c>
      <c r="W19" s="25">
        <v>0</v>
      </c>
      <c r="X19" s="25">
        <v>0</v>
      </c>
      <c r="Y19" s="24">
        <v>12</v>
      </c>
      <c r="Z19" s="24">
        <v>0</v>
      </c>
      <c r="AA19" s="24">
        <v>0</v>
      </c>
      <c r="AB19" s="24">
        <v>0</v>
      </c>
      <c r="AC19" s="26" t="s">
        <v>37</v>
      </c>
      <c r="AD19" s="87" t="s">
        <v>104</v>
      </c>
    </row>
    <row r="20" spans="1:30" s="5" customFormat="1" ht="165" outlineLevel="1" x14ac:dyDescent="0.25">
      <c r="A20" s="75"/>
      <c r="B20" s="67" t="s">
        <v>85</v>
      </c>
      <c r="C20" s="27" t="s">
        <v>86</v>
      </c>
      <c r="D20" s="56" t="s">
        <v>87</v>
      </c>
      <c r="E20" s="56" t="s">
        <v>25</v>
      </c>
      <c r="F20" s="57">
        <v>8500000</v>
      </c>
      <c r="G20" s="27" t="s">
        <v>89</v>
      </c>
      <c r="H20" s="58"/>
      <c r="I20" s="28" t="s">
        <v>28</v>
      </c>
      <c r="J20" s="28" t="s">
        <v>29</v>
      </c>
      <c r="K20" s="28" t="s">
        <v>28</v>
      </c>
      <c r="L20" s="28" t="s">
        <v>29</v>
      </c>
      <c r="M20" s="28" t="s">
        <v>29</v>
      </c>
      <c r="N20" s="28" t="s">
        <v>28</v>
      </c>
      <c r="O20" s="28" t="s">
        <v>28</v>
      </c>
      <c r="P20" s="59"/>
      <c r="Q20" s="59"/>
      <c r="R20" s="59"/>
      <c r="S20" s="59"/>
      <c r="T20" s="59"/>
      <c r="U20" s="59"/>
      <c r="V20" s="59"/>
      <c r="W20" s="59"/>
      <c r="X20" s="59"/>
      <c r="Y20" s="28"/>
      <c r="Z20" s="28"/>
      <c r="AA20" s="28"/>
      <c r="AB20" s="28"/>
      <c r="AC20" s="28"/>
      <c r="AD20" s="60"/>
    </row>
    <row r="21" spans="1:30" s="5" customFormat="1" ht="330.75" outlineLevel="1" thickBot="1" x14ac:dyDescent="0.3">
      <c r="A21" s="75"/>
      <c r="B21" s="81" t="s">
        <v>88</v>
      </c>
      <c r="C21" s="82" t="s">
        <v>95</v>
      </c>
      <c r="D21" s="41" t="s">
        <v>33</v>
      </c>
      <c r="E21" s="41" t="s">
        <v>25</v>
      </c>
      <c r="F21" s="42">
        <v>13387500</v>
      </c>
      <c r="G21" s="83" t="s">
        <v>96</v>
      </c>
      <c r="H21" s="43">
        <v>44805</v>
      </c>
      <c r="I21" s="40" t="s">
        <v>32</v>
      </c>
      <c r="J21" s="40" t="s">
        <v>29</v>
      </c>
      <c r="K21" s="40" t="s">
        <v>32</v>
      </c>
      <c r="L21" s="40" t="s">
        <v>29</v>
      </c>
      <c r="M21" s="40" t="s">
        <v>29</v>
      </c>
      <c r="N21" s="40" t="s">
        <v>29</v>
      </c>
      <c r="O21" s="40" t="s">
        <v>29</v>
      </c>
      <c r="P21" s="44">
        <v>0</v>
      </c>
      <c r="Q21" s="44">
        <v>7950000</v>
      </c>
      <c r="R21" s="44">
        <v>7800000</v>
      </c>
      <c r="S21" s="44">
        <v>0</v>
      </c>
      <c r="T21" s="44">
        <v>0</v>
      </c>
      <c r="U21" s="44">
        <v>0</v>
      </c>
      <c r="V21" s="44">
        <v>0</v>
      </c>
      <c r="W21" s="44">
        <v>0</v>
      </c>
      <c r="X21" s="44">
        <v>0</v>
      </c>
      <c r="Y21" s="40"/>
      <c r="Z21" s="40"/>
      <c r="AA21" s="40"/>
      <c r="AB21" s="40"/>
      <c r="AC21" s="40"/>
      <c r="AD21" s="84" t="s">
        <v>94</v>
      </c>
    </row>
    <row r="22" spans="1:30" s="39" customFormat="1" ht="16.5" thickBot="1" x14ac:dyDescent="0.3">
      <c r="A22" s="85"/>
      <c r="B22" s="54"/>
      <c r="C22" s="45" t="s">
        <v>22</v>
      </c>
      <c r="D22" s="46">
        <v>58869069.497454777</v>
      </c>
      <c r="E22" s="47" t="s">
        <v>23</v>
      </c>
      <c r="F22" s="48">
        <f>SUM(F19:F21)</f>
        <v>47387500</v>
      </c>
      <c r="G22" s="49">
        <f>D22-F22</f>
        <v>11481569.497454777</v>
      </c>
      <c r="H22" s="50"/>
      <c r="I22" s="51"/>
      <c r="J22" s="51"/>
      <c r="K22" s="51"/>
      <c r="L22" s="51"/>
      <c r="M22" s="51"/>
      <c r="N22" s="51"/>
      <c r="O22" s="51"/>
      <c r="P22" s="52"/>
      <c r="Q22" s="52"/>
      <c r="R22" s="52"/>
      <c r="S22" s="52"/>
      <c r="T22" s="52"/>
      <c r="U22" s="52"/>
      <c r="V22" s="52"/>
      <c r="W22" s="52"/>
      <c r="X22" s="52"/>
      <c r="Y22" s="51"/>
      <c r="Z22" s="51"/>
      <c r="AA22" s="51"/>
      <c r="AB22" s="51"/>
      <c r="AC22" s="53"/>
      <c r="AD22" s="55"/>
    </row>
    <row r="27" spans="1:30" x14ac:dyDescent="0.25">
      <c r="E27" s="88"/>
      <c r="F27" s="61"/>
      <c r="G27" s="64"/>
      <c r="H27" s="65"/>
    </row>
    <row r="28" spans="1:30" x14ac:dyDescent="0.25">
      <c r="E28" s="88"/>
      <c r="F28" s="62"/>
      <c r="G28" s="62"/>
      <c r="H28" s="63"/>
    </row>
    <row r="29" spans="1:30" x14ac:dyDescent="0.25">
      <c r="E29" s="88"/>
      <c r="F29" s="62"/>
      <c r="G29" s="62"/>
      <c r="H29" s="63"/>
    </row>
    <row r="30" spans="1:30" x14ac:dyDescent="0.25">
      <c r="E30" s="61"/>
      <c r="F30" s="62"/>
      <c r="G30" s="62"/>
      <c r="H30" s="63"/>
    </row>
    <row r="31" spans="1:30" x14ac:dyDescent="0.25">
      <c r="E31" s="61"/>
      <c r="F31" s="62"/>
      <c r="G31" s="62"/>
      <c r="H31" s="63"/>
    </row>
    <row r="32" spans="1:30" x14ac:dyDescent="0.25">
      <c r="E32" s="61"/>
      <c r="F32" s="62"/>
      <c r="G32" s="62"/>
      <c r="H32" s="63"/>
    </row>
    <row r="33" spans="5:8" x14ac:dyDescent="0.25">
      <c r="E33" s="61"/>
      <c r="F33" s="62"/>
      <c r="G33" s="62"/>
      <c r="H33" s="63"/>
    </row>
    <row r="34" spans="5:8" x14ac:dyDescent="0.25">
      <c r="E34" s="61"/>
      <c r="F34" s="62"/>
      <c r="G34" s="62"/>
      <c r="H34" s="63"/>
    </row>
    <row r="35" spans="5:8" x14ac:dyDescent="0.25">
      <c r="E35" s="61"/>
      <c r="F35" s="62"/>
      <c r="G35" s="62"/>
      <c r="H35" s="63"/>
    </row>
    <row r="36" spans="5:8" x14ac:dyDescent="0.25">
      <c r="E36" s="61"/>
      <c r="F36" s="62"/>
      <c r="G36" s="62"/>
      <c r="H36" s="63"/>
    </row>
  </sheetData>
  <sheetProtection insertColumns="0" insertRows="0" deleteColumns="0" deleteRows="0"/>
  <sortState ref="A5:AD16">
    <sortCondition ref="F5:F16"/>
  </sortState>
  <mergeCells count="5">
    <mergeCell ref="A18:AD18"/>
    <mergeCell ref="A4:AD4"/>
    <mergeCell ref="I2:O2"/>
    <mergeCell ref="P2:X2"/>
    <mergeCell ref="Y2:AB2"/>
  </mergeCells>
  <conditionalFormatting sqref="G17">
    <cfRule type="iconSet" priority="12">
      <iconSet iconSet="3Symbols2">
        <cfvo type="percent" val="0"/>
        <cfvo type="num" val="-30000000"/>
        <cfvo type="num" val="0"/>
      </iconSet>
    </cfRule>
  </conditionalFormatting>
  <conditionalFormatting sqref="G22">
    <cfRule type="iconSet" priority="11">
      <iconSet iconSet="3Symbols2">
        <cfvo type="percent" val="0"/>
        <cfvo type="percent" val="33"/>
        <cfvo type="percent" val="67"/>
      </iconSet>
    </cfRule>
  </conditionalFormatting>
  <pageMargins left="0.70866141732283472" right="0.70866141732283472" top="0.74803149606299213" bottom="0.74803149606299213" header="0.31496062992125984" footer="0.31496062992125984"/>
  <pageSetup paperSize="8" scale="6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IROP</vt:lpstr>
      <vt:lpstr>IROP!Názvy_tisku</vt:lpstr>
    </vt:vector>
  </TitlesOfParts>
  <Company>MMOL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Kolář Petr</dc:creator>
  <cp:lastModifiedBy>Valovičová Leona</cp:lastModifiedBy>
  <cp:lastPrinted>2021-09-06T11:17:58Z</cp:lastPrinted>
  <dcterms:created xsi:type="dcterms:W3CDTF">2021-05-24T12:49:05Z</dcterms:created>
  <dcterms:modified xsi:type="dcterms:W3CDTF">2021-09-20T07:59:13Z</dcterms:modified>
</cp:coreProperties>
</file>