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7895" windowHeight="11190"/>
  </bookViews>
  <sheets>
    <sheet name="Harmonogram" sheetId="1" r:id="rId1"/>
    <sheet name="Analýza" sheetId="2" r:id="rId2"/>
  </sheets>
  <definedNames>
    <definedName name="_xlnm._FilterDatabase" localSheetId="0" hidden="1">Harmonogram!$A$2:$J$14</definedName>
  </definedNames>
  <calcPr calcId="145621"/>
</workbook>
</file>

<file path=xl/calcChain.xml><?xml version="1.0" encoding="utf-8"?>
<calcChain xmlns="http://schemas.openxmlformats.org/spreadsheetml/2006/main">
  <c r="D35" i="2" l="1"/>
</calcChain>
</file>

<file path=xl/sharedStrings.xml><?xml version="1.0" encoding="utf-8"?>
<sst xmlns="http://schemas.openxmlformats.org/spreadsheetml/2006/main" count="212" uniqueCount="133">
  <si>
    <t>Číslo výzvy</t>
  </si>
  <si>
    <t>Název výzvy</t>
  </si>
  <si>
    <t>Plánované datum vyhlášení výzvy</t>
  </si>
  <si>
    <t>Plánované datum ukončení příjmu žádostí o podporu</t>
  </si>
  <si>
    <t>Podporované aktivity</t>
  </si>
  <si>
    <t>Cílové skupiny</t>
  </si>
  <si>
    <t>Území (místo dopadu)</t>
  </si>
  <si>
    <t>Typ příjemce</t>
  </si>
  <si>
    <t>ČR mimo HMP</t>
  </si>
  <si>
    <t>Podpora sociálního podnikání</t>
  </si>
  <si>
    <t>Sociální začleňování a boj s chudobou</t>
  </si>
  <si>
    <t>Prioritní osa</t>
  </si>
  <si>
    <t>Finanční alokace plánované výzvy (CZK)</t>
  </si>
  <si>
    <t>Podpora procesů ve službách a podpora rozvoje sociální práce</t>
  </si>
  <si>
    <t>celá ČR</t>
  </si>
  <si>
    <t>osoby sociálně vyloučené a osoby sociálním vyloučením ohrožené</t>
  </si>
  <si>
    <t>Zejména NNO, obce, příspěvkové organizace obcí, poskytovatelé soc. služeb a další</t>
  </si>
  <si>
    <t>03_16_063</t>
  </si>
  <si>
    <t>03_16_064</t>
  </si>
  <si>
    <t>Podpora procesu plánování sociálních služeb na obecní úrovni (1.průběžná výzva)</t>
  </si>
  <si>
    <t>Podpora aktivit a programů v rámci soc. začleňování (2. kolová výzva)</t>
  </si>
  <si>
    <t>Podpora procesů střednědobého plánování rozvoje sociálních služeb na úrovni obcí, podpora tvorby střednědobého plánu rozvoje sociálních služeb</t>
  </si>
  <si>
    <t>zejména obce</t>
  </si>
  <si>
    <t>celá ČR mimo HMP</t>
  </si>
  <si>
    <t>zejména NNO, obce a svazky obcí</t>
  </si>
  <si>
    <t>Předpokládá se zacílení aktivit kolové výzvy vždy na konkrétní cílové skupiny osob vzhledem k aktuálním potřebám a prioritám (tj. mimo těch aktivit - soc. služeb, které bude pokrývat výzva pro kraje, a mimo obcí (sociálně vyloučených lokalit), na které se budou zaměřovat výzvy v rámci koordinovaného přístupu k SVL). Jedná se např. o aktivizační, asistenční a motivační programy,  aktivity na podporu neformálně pečujícících, propační a resocializační programy, programy pro osoby opouštějícící zařízení pro výkon trestu odnětí svobody, preventivní programy pro osoby ohrožené závislostmi nebo závislé na návykových látkách, aktivity v oblasti sociální politiky zaměřených na podporu sociálního  bydlení, programy, služby pro osoby s chronickým duševním onemocněním apod.</t>
  </si>
  <si>
    <t>Vznik a rozvoj podnikatelských aktivit v oblasti sociálního podnikání.</t>
  </si>
  <si>
    <t>03_16_128</t>
  </si>
  <si>
    <t>Pilotní ověření koncepce MPSV v oblasti sociální práce a sociálního bydlení na úrovni obcí</t>
  </si>
  <si>
    <t>1) ověření modelu výkonu sociální práce a podpora sociální práce na úrovni obce s rozšířenou působností a obce s pověřeným obecním úřadem (klientská práce s důrazem na posílení preventivních aktivit včetně depistáže, zaměřená na práci s osobami v nepříznivé sociální situaci nebo ohroženými sociálním vyloučením) v souladu s metodickými postupy MPSV, vzdělávání a supervize sociálních pracovníků, tvorba podkladů a odborných textů, účast na zahraničních cestách, workshopech a konferenci                                                           
2) ověření modelů sociálního bydlení na úrovni obcí v návaznosti na Koncepci sociálního bydlení ČR 2015 - 2025: vytvoření lokální Koncepce sociálního bydlení na území obce, včetně potřebných analýz, implementace lokální koncepce soc. bydlení na úrovni obecního úřadu (obce), včetně spolupráce relevantních aktérů (odbory obecního úřadu, samosprávy a obecního úřadu, apod.)</t>
  </si>
  <si>
    <t>Zejména sociální pracovníci; zaměstnanci obcí/obecních úřadů, kteří působí v oblasti sociálního začleňování</t>
  </si>
  <si>
    <t>ČR mimo Hl. město Praha</t>
  </si>
  <si>
    <t>obce</t>
  </si>
  <si>
    <t>03_17_085</t>
  </si>
  <si>
    <t>Průběžná výzva pro MAS</t>
  </si>
  <si>
    <t>Předpokládáme cca 2 výzvy, v rozdělení 75:25% z celkové alokace na investiční prioritu 2.3. Přesná částka na průběžnou výzvu pro projekty MAS bude známa až po schválení příslušných strategií MAS.</t>
  </si>
  <si>
    <t>MAS</t>
  </si>
  <si>
    <t>celá ČR (mimo Prahu)</t>
  </si>
  <si>
    <t>externí subjekty</t>
  </si>
  <si>
    <t>03_16_066</t>
  </si>
  <si>
    <t>Podpora procesu transformace pobytových služeb a podpora služeb komunitního typu vzniklých po transformaci (2. průběžná výzva)</t>
  </si>
  <si>
    <t>Podpora transformace a deinstitucionalizace pobytových sociálních služeb (zejména pro osoby se zdravotním postižením a seniory), zařízení ústavní péče pro děti a rozvoj nových služeb komunitního typu, ambulantních a terénních služeb a nových typů péče, včetně rozvoje a rozšiřování nástrojů pro identifikaci a odstraňování dopadů institucionalizace na uživatele pobytových sociálních služeb a rozvoje individuálního plánování podpory zaměřené na integraci uživatele ústavních služeb do běžného prostředí., řešení dopadů reformy psychiatrické péče na systém sociálních služeb a provázání s návaznými veřejně dostupnými službami.</t>
  </si>
  <si>
    <t>Poskytovatelé komunitních služeb, sociálních služeb a jejich pracovníci, osoby se zdravotním postižením, osoby s chronickým duševním onemocněním.</t>
  </si>
  <si>
    <t>zejména příspěvkové organizace, obce, nestátní neziskové organizace</t>
  </si>
  <si>
    <t>03_17_071</t>
  </si>
  <si>
    <t>Zavádění komplexních programů a vytváření podmínek přesahujících jednotlivé oblasti podpory sociálního začleňování osob, zavádění nástrojů mezioborové a meziresortní spolupráce při řešení situace osob na úrovni poskytovatele služeb nebo na úrovni obce.                                                                                                  Přenos dobré praxe a podpora pilotních projektů k posílení udržitelnosti a vyšší efektivnosti jednotlivých systémů (zapojování i soukromého sektoru); opatření k zefektivňování procesů v sociálních službách a ve službách pro rodiny a děti, rozvoj strategického řízení a managementu s cílem podpořit prevenci a včasnou intervenci;                                                                                       Vzdělávání v sociální oblasti.</t>
  </si>
  <si>
    <t>poskytovatelé služeb; pracovníci poskytovatelů služeb (sociální pracovníci, pracovníci v sociálních službách, vedoucí pracovníci)</t>
  </si>
  <si>
    <t>neziskové organizace, obce, svazky obcí, příspěvkové organizace, poskytovatelé služeb, vzdělávací instituce a další</t>
  </si>
  <si>
    <t>03_17_129</t>
  </si>
  <si>
    <t>Osoby sociálně vyloučené nebo ohrožené sociálním vyloučením, a to zejména osoby dlouhodobě či opakovaně nezaměstnané, osoby se zdravotním postižením, osoby v nebo po výkonu trestu a osoby opouštějící institucionální zařízení, azylanti.</t>
  </si>
  <si>
    <t>Zejména obchodní společnosti, OSVČ, NNO.</t>
  </si>
  <si>
    <t>03_18_089</t>
  </si>
  <si>
    <t>03_19_098</t>
  </si>
  <si>
    <t>Výzva zaměřená na poskytování služeb - procesy ve službě ve vazbě na kvalitu (zvyšování kvality služeb) a efektivitu, včetně profesního rozvoje zaměstnanců (vzdělávání), a na posílení výkonu sociální práce ve službách, včetně vzdělávání soc. pracovníků</t>
  </si>
  <si>
    <t>03_19_099</t>
  </si>
  <si>
    <t>Podpora procesu plánování sociálních služeb na obecní úrovni (2.průběžná výzva)</t>
  </si>
  <si>
    <t>03_19_100</t>
  </si>
  <si>
    <t>Podpora sociálního podnikání (2. průběžná výzva)</t>
  </si>
  <si>
    <t>03_20_114</t>
  </si>
  <si>
    <t>poskytovatelé komunitních služeb, sociálních služeb a jejich pracovníci, osoby se zdravotním postižením, osoby s chronickým duševním onemocněním</t>
  </si>
  <si>
    <t>Zavádění komplexních programů a vytváření podmínek přesahujících jednotlivé oblasti podpory sociálního začleňování osob, zavádění nástrojů mezioborové a meziresortní spolupráce při řešení situace osob na úrovni poskytovatele služeb nebo na úrovni obce.                                                                                                  Přenos dobré praxe a podpora pilotních projektů k posílení udržitelnosti a vyšší efektivnosti jednotlivých systémů (zapojování i soukromého sektoru); opatření k zefektivňování procesů v sociálních službách a ve službách pro rodiny a děti, rozvoj strategického řízení a managementu s cílem podpořit prevenci a včasnou intervenci;                                                                           Vzdělávání v sociální oblasti.</t>
  </si>
  <si>
    <t>Podpora procesů střednědobého plánování rozvoje sociálních služeb na úrovni obcí, podpora tvorby střednědobého plánu rozvoje sociálních služeb.</t>
  </si>
  <si>
    <t>Byla posílena alokace na oblast soc. podnikání v návaznosti na výzvu č. 30 zaměřenou na SP v rámci OP LZZ (posílení o cca 25%; max. vidíme o 50% vzhledem k alokaci na realizované projekty z výzvy č. 30). První výzva bude vyhlášena jako kolová a bude navazovat na výzvu č. 30 OP LZZ (předpokládají se dílčí úpravy výzvy s ohledem na závěry evaluace a výstupy projektů zaměřených na uchopení konceptu SP, nikoliv tedy úpravy zásadní povahy). Další 2 výzvy předpokládáme po zkušenostech z kolové výzvy vyhlásit v režimu průběžných výzev (2 výzvy, přičemž každá bude vyhlášena po dobu cca 21 měsíců) a zároveň jejich nastavení tak, aby zohledňovalo i připravovanou novou právní úpravu sociálního podnikání (zákon o soc. podnikání má nabýt účinnosti od 1/2017). Následné průběžné výzvy byly zvoleny i s ohledem na zajištění určité "koordinace" s podporou SP v rámci IROP. S ohledem na podporu SP i v rámci OP Prahy předpokládáme cílení výzvy pouze na méně rozvinuté regiony.</t>
  </si>
  <si>
    <t>méně rozvinuté regiony</t>
  </si>
  <si>
    <t>09/2016</t>
  </si>
  <si>
    <t>10/2016</t>
  </si>
  <si>
    <t>11/2016</t>
  </si>
  <si>
    <t>12/2016</t>
  </si>
  <si>
    <t>12/2017</t>
  </si>
  <si>
    <t>3/2018</t>
  </si>
  <si>
    <t>10/2018</t>
  </si>
  <si>
    <t>2/2019</t>
  </si>
  <si>
    <t>4/2019</t>
  </si>
  <si>
    <t>3/2020</t>
  </si>
  <si>
    <t>07/2016</t>
  </si>
  <si>
    <t>08/2016</t>
  </si>
  <si>
    <t>01/2017</t>
  </si>
  <si>
    <t>02/2017</t>
  </si>
  <si>
    <t>03/2017</t>
  </si>
  <si>
    <t>08/2017</t>
  </si>
  <si>
    <t>04/2017</t>
  </si>
  <si>
    <t>05/2017</t>
  </si>
  <si>
    <t>06/2017</t>
  </si>
  <si>
    <t>07/2017</t>
  </si>
  <si>
    <t>09/2017</t>
  </si>
  <si>
    <t>10/2017</t>
  </si>
  <si>
    <t>11/2017</t>
  </si>
  <si>
    <t>Alokace v CZK</t>
  </si>
  <si>
    <t>Operační program Zaměstnanost - PO2</t>
  </si>
  <si>
    <t>Celková alokace PO2</t>
  </si>
  <si>
    <t>CZK</t>
  </si>
  <si>
    <t>Plánované výzvy</t>
  </si>
  <si>
    <t>Aktuálně vyhlášené výzvy</t>
  </si>
  <si>
    <t>Rozdíl</t>
  </si>
  <si>
    <t>OP Z</t>
  </si>
  <si>
    <t>03_15_005</t>
  </si>
  <si>
    <t>Průběžná výzva pro kraje - podpora vybraných sociálních služeb v návaznosti na krajské střednědobé strategie rozvoje sociálních služeb</t>
  </si>
  <si>
    <t>03_15_006</t>
  </si>
  <si>
    <t>Průběžná výzva pro hl. m. Prahu -  podpora vybraných sociálních služeb v návaznosti na střednědobé plány  rozvoje sociálních služeb</t>
  </si>
  <si>
    <t>03_15_007</t>
  </si>
  <si>
    <t>Podpora procesů ve službách (průběžná výzva pro kraje)</t>
  </si>
  <si>
    <t>03_15_008</t>
  </si>
  <si>
    <t>Podpora procesů ve službách (průběžná výzva pro hlavní město Prahu)</t>
  </si>
  <si>
    <t>03_15_016</t>
  </si>
  <si>
    <t>Výzva pro systémové projekty realizované MPSV - sociální podnikání</t>
  </si>
  <si>
    <t>03_15_017</t>
  </si>
  <si>
    <t>Systémové projekty realizované MPSV a ÚMPOD</t>
  </si>
  <si>
    <t>03_15_026</t>
  </si>
  <si>
    <t>Koordinovaný přístup k sociálně vyloučeným lokalitám (KPSVL ) 1. výzva</t>
  </si>
  <si>
    <t>03_15_029</t>
  </si>
  <si>
    <t xml:space="preserve">Výzva na systémové projekty pro ostatní ministerstva </t>
  </si>
  <si>
    <t>03_15_030</t>
  </si>
  <si>
    <t>Úřad vlády ČR (systémové projekty)</t>
  </si>
  <si>
    <t>03_15_038</t>
  </si>
  <si>
    <t xml:space="preserve">Výzva pro zařízení sociálních služeb, zřizovaná MPSV </t>
  </si>
  <si>
    <t>03_15_039</t>
  </si>
  <si>
    <t>Projekty realizované Ministerstvem zdravotnictví (systémové)</t>
  </si>
  <si>
    <t>03_16_047</t>
  </si>
  <si>
    <t>Výzva pro MAS na podporu strategií komunitně vedeného místního rozvoje</t>
  </si>
  <si>
    <t>03_16_048</t>
  </si>
  <si>
    <t>Integrované územní investice (ITI) - průběžná výzva</t>
  </si>
  <si>
    <t>03_16_049</t>
  </si>
  <si>
    <t>Integrované plány rozvoje území - IPRÚ - průběžná výzva</t>
  </si>
  <si>
    <t>03_16_065</t>
  </si>
  <si>
    <t>Podpora ohrožených dětí a rodin a procesů v sociálně -právní ochraně dětí</t>
  </si>
  <si>
    <t>03_16_067</t>
  </si>
  <si>
    <t>Program</t>
  </si>
  <si>
    <t>Kód výzvy</t>
  </si>
  <si>
    <t>Datum vyhlášení</t>
  </si>
  <si>
    <t>Alokace</t>
  </si>
  <si>
    <t>Počet založených žádostí</t>
  </si>
  <si>
    <t>Finanční objem založených žádostí</t>
  </si>
  <si>
    <t>měsíc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</si>
</sst>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K_č_-;\-* #,##0.00\ _K_č_-;_-* &quot;-&quot;??\ _K_č_-;_-@_-"/>
    <numFmt numFmtId="164" formatCode="_-* #,##0\ _K_č_-;\-* #,##0\ _K_č_-;_-* &quot;-&quot;??\ _K_č_-;_-@_-"/>
    <numFmt numFmtId="165" formatCode="dd\.mm\.yyyy"/>
  </numFmts>
  <fonts count="9" x14ac:knownFonts="1">
    <font>
      <sz val="11"/>
      <name val="Calibri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name val="Calibri"/>
      <family val="2"/>
      <charset val="238"/>
    </font>
    <font>
      <sz val="11"/>
      <name val="Calibri"/>
    </font>
    <font>
      <b/>
      <sz val="13"/>
      <name val="Arial"/>
      <family val="2"/>
      <charset val="238"/>
    </font>
    <font>
      <sz val="9"/>
      <color theme="1"/>
      <name val="Arial"/>
    </font>
    <font>
      <b/>
      <sz val="9"/>
      <color theme="1"/>
      <name val="Arial"/>
    </font>
    <font>
      <b/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7F3FD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43" fontId="4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horizontal="left" wrapText="1"/>
    </xf>
    <xf numFmtId="0" fontId="2" fillId="0" borderId="1" xfId="1" applyNumberFormat="1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14" fontId="2" fillId="0" borderId="1" xfId="0" applyNumberFormat="1" applyFont="1" applyFill="1" applyBorder="1" applyAlignment="1">
      <alignment horizontal="left" vertical="top" wrapText="1"/>
    </xf>
    <xf numFmtId="22" fontId="2" fillId="0" borderId="1" xfId="0" applyNumberFormat="1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49" fontId="0" fillId="0" borderId="1" xfId="0" applyNumberFormat="1" applyBorder="1"/>
    <xf numFmtId="164" fontId="0" fillId="0" borderId="1" xfId="3" applyNumberFormat="1" applyFont="1" applyBorder="1" applyAlignment="1">
      <alignment horizontal="right" vertical="center"/>
    </xf>
    <xf numFmtId="164" fontId="2" fillId="0" borderId="1" xfId="3" applyNumberFormat="1" applyFont="1" applyFill="1" applyBorder="1" applyAlignment="1">
      <alignment horizontal="right" vertical="center" wrapText="1"/>
    </xf>
    <xf numFmtId="164" fontId="2" fillId="0" borderId="1" xfId="3" applyNumberFormat="1" applyFont="1" applyFill="1" applyBorder="1" applyAlignment="1">
      <alignment horizontal="left" vertical="top" wrapText="1"/>
    </xf>
    <xf numFmtId="0" fontId="7" fillId="3" borderId="5" xfId="0" applyFont="1" applyFill="1" applyBorder="1" applyAlignment="1">
      <alignment horizontal="center" wrapText="1"/>
    </xf>
    <xf numFmtId="0" fontId="6" fillId="0" borderId="5" xfId="0" applyFont="1" applyFill="1" applyBorder="1" applyAlignment="1">
      <alignment horizontal="left" vertical="top" wrapText="1"/>
    </xf>
    <xf numFmtId="165" fontId="6" fillId="0" borderId="5" xfId="0" applyNumberFormat="1" applyFont="1" applyFill="1" applyBorder="1" applyAlignment="1">
      <alignment horizontal="right" vertical="top" wrapText="1"/>
    </xf>
    <xf numFmtId="4" fontId="6" fillId="0" borderId="9" xfId="0" applyNumberFormat="1" applyFont="1" applyFill="1" applyBorder="1" applyAlignment="1">
      <alignment horizontal="right" vertical="top" wrapText="1"/>
    </xf>
    <xf numFmtId="0" fontId="6" fillId="0" borderId="10" xfId="0" applyFont="1" applyFill="1" applyBorder="1" applyAlignment="1">
      <alignment horizontal="left" vertical="top" wrapText="1"/>
    </xf>
    <xf numFmtId="3" fontId="6" fillId="0" borderId="5" xfId="0" applyNumberFormat="1" applyFont="1" applyFill="1" applyBorder="1" applyAlignment="1">
      <alignment horizontal="center" vertical="top" wrapText="1"/>
    </xf>
    <xf numFmtId="0" fontId="0" fillId="0" borderId="1" xfId="0" applyBorder="1"/>
    <xf numFmtId="164" fontId="0" fillId="0" borderId="1" xfId="3" applyNumberFormat="1" applyFont="1" applyBorder="1"/>
    <xf numFmtId="164" fontId="0" fillId="0" borderId="1" xfId="0" applyNumberFormat="1" applyBorder="1"/>
    <xf numFmtId="0" fontId="0" fillId="0" borderId="0" xfId="0" applyAlignment="1">
      <alignment horizontal="right"/>
    </xf>
    <xf numFmtId="0" fontId="8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2" applyFont="1" applyFill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top" wrapText="1"/>
    </xf>
    <xf numFmtId="0" fontId="6" fillId="0" borderId="7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left" vertical="top" wrapText="1"/>
    </xf>
    <xf numFmtId="0" fontId="7" fillId="3" borderId="6" xfId="0" applyFont="1" applyFill="1" applyBorder="1" applyAlignment="1">
      <alignment horizontal="center" wrapText="1"/>
    </xf>
    <xf numFmtId="0" fontId="7" fillId="3" borderId="7" xfId="0" applyFont="1" applyFill="1" applyBorder="1" applyAlignment="1">
      <alignment horizontal="center" wrapText="1"/>
    </xf>
    <xf numFmtId="0" fontId="7" fillId="3" borderId="8" xfId="0" applyFont="1" applyFill="1" applyBorder="1" applyAlignment="1">
      <alignment horizontal="center" wrapText="1"/>
    </xf>
  </cellXfs>
  <cellStyles count="4">
    <cellStyle name="Čárka" xfId="3" builtinId="3"/>
    <cellStyle name="Normální" xfId="0" builtinId="0"/>
    <cellStyle name="Normální 2" xfId="2"/>
    <cellStyle name="Normální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1918457905180152"/>
          <c:y val="6.5289442986293383E-2"/>
          <c:w val="0.85441282710948263"/>
          <c:h val="0.73694918343540394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Analýza!$A$2:$A$24</c:f>
              <c:strCache>
                <c:ptCount val="23"/>
                <c:pt idx="0">
                  <c:v>07/2016</c:v>
                </c:pt>
                <c:pt idx="1">
                  <c:v>08/2016</c:v>
                </c:pt>
                <c:pt idx="2">
                  <c:v>09/2016</c:v>
                </c:pt>
                <c:pt idx="3">
                  <c:v>10/2016</c:v>
                </c:pt>
                <c:pt idx="4">
                  <c:v>11/2016</c:v>
                </c:pt>
                <c:pt idx="5">
                  <c:v>12/2016</c:v>
                </c:pt>
                <c:pt idx="6">
                  <c:v>01/2017</c:v>
                </c:pt>
                <c:pt idx="7">
                  <c:v>02/2017</c:v>
                </c:pt>
                <c:pt idx="8">
                  <c:v>03/2017</c:v>
                </c:pt>
                <c:pt idx="9">
                  <c:v>04/2017</c:v>
                </c:pt>
                <c:pt idx="10">
                  <c:v>05/2017</c:v>
                </c:pt>
                <c:pt idx="11">
                  <c:v>06/2017</c:v>
                </c:pt>
                <c:pt idx="12">
                  <c:v>07/2017</c:v>
                </c:pt>
                <c:pt idx="13">
                  <c:v>08/2017</c:v>
                </c:pt>
                <c:pt idx="14">
                  <c:v>09/2017</c:v>
                </c:pt>
                <c:pt idx="15">
                  <c:v>10/2017</c:v>
                </c:pt>
                <c:pt idx="16">
                  <c:v>11/2017</c:v>
                </c:pt>
                <c:pt idx="17">
                  <c:v>12/2017</c:v>
                </c:pt>
                <c:pt idx="18">
                  <c:v>3/2018</c:v>
                </c:pt>
                <c:pt idx="19">
                  <c:v>10/2018</c:v>
                </c:pt>
                <c:pt idx="20">
                  <c:v>2/2019</c:v>
                </c:pt>
                <c:pt idx="21">
                  <c:v>4/2019</c:v>
                </c:pt>
                <c:pt idx="22">
                  <c:v>3/2020</c:v>
                </c:pt>
              </c:strCache>
            </c:strRef>
          </c:cat>
          <c:val>
            <c:numRef>
              <c:f>Analýza!$B$2:$B$24</c:f>
              <c:numCache>
                <c:formatCode>_-* #,##0\ _K_č_-;\-* #,##0\ _K_č_-;_-* "-"??\ _K_č_-;_-@_-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225000000</c:v>
                </c:pt>
                <c:pt idx="3">
                  <c:v>450000000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309000000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150000000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100000000</c:v>
                </c:pt>
                <c:pt idx="19">
                  <c:v>209000000</c:v>
                </c:pt>
                <c:pt idx="20">
                  <c:v>100000000</c:v>
                </c:pt>
                <c:pt idx="21">
                  <c:v>80000000</c:v>
                </c:pt>
                <c:pt idx="22">
                  <c:v>80000000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1997312"/>
        <c:axId val="111998848"/>
        <c:axId val="0"/>
      </c:bar3DChart>
      <c:catAx>
        <c:axId val="111997312"/>
        <c:scaling>
          <c:orientation val="minMax"/>
        </c:scaling>
        <c:delete val="0"/>
        <c:axPos val="b"/>
        <c:majorTickMark val="out"/>
        <c:minorTickMark val="none"/>
        <c:tickLblPos val="nextTo"/>
        <c:crossAx val="111998848"/>
        <c:crosses val="autoZero"/>
        <c:auto val="1"/>
        <c:lblAlgn val="ctr"/>
        <c:lblOffset val="100"/>
        <c:noMultiLvlLbl val="0"/>
      </c:catAx>
      <c:valAx>
        <c:axId val="111998848"/>
        <c:scaling>
          <c:orientation val="minMax"/>
        </c:scaling>
        <c:delete val="0"/>
        <c:axPos val="l"/>
        <c:majorGridlines/>
        <c:numFmt formatCode="_-* #,##0\ _K_č_-;\-* #,##0\ _K_č_-;_-* &quot;-&quot;??\ _K_č_-;_-@_-" sourceLinked="1"/>
        <c:majorTickMark val="out"/>
        <c:minorTickMark val="none"/>
        <c:tickLblPos val="nextTo"/>
        <c:crossAx val="1119973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Celková alokace OPZ PO2</a:t>
            </a:r>
          </a:p>
        </c:rich>
      </c:tx>
      <c:layout/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Analýza!$C$33:$C$35</c:f>
              <c:strCache>
                <c:ptCount val="3"/>
                <c:pt idx="0">
                  <c:v>Plánované výzvy</c:v>
                </c:pt>
                <c:pt idx="1">
                  <c:v>Aktuálně vyhlášené výzvy</c:v>
                </c:pt>
                <c:pt idx="2">
                  <c:v>Rozdíl</c:v>
                </c:pt>
              </c:strCache>
            </c:strRef>
          </c:cat>
          <c:val>
            <c:numRef>
              <c:f>Analýza!$D$33:$D$35</c:f>
              <c:numCache>
                <c:formatCode>_-* #,##0\ _K_č_-;\-* #,##0\ _K_č_-;_-* "-"??\ _K_č_-;_-@_-</c:formatCode>
                <c:ptCount val="3"/>
                <c:pt idx="0">
                  <c:v>1703000000</c:v>
                </c:pt>
                <c:pt idx="1">
                  <c:v>15256629678</c:v>
                </c:pt>
                <c:pt idx="2">
                  <c:v>2477743359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2</xdr:row>
      <xdr:rowOff>23812</xdr:rowOff>
    </xdr:from>
    <xdr:to>
      <xdr:col>11</xdr:col>
      <xdr:colOff>438150</xdr:colOff>
      <xdr:row>16</xdr:row>
      <xdr:rowOff>100012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180975</xdr:colOff>
      <xdr:row>17</xdr:row>
      <xdr:rowOff>47625</xdr:rowOff>
    </xdr:from>
    <xdr:to>
      <xdr:col>10</xdr:col>
      <xdr:colOff>581025</xdr:colOff>
      <xdr:row>35</xdr:row>
      <xdr:rowOff>185737</xdr:rowOff>
    </xdr:to>
    <xdr:graphicFrame macro="">
      <xdr:nvGraphicFramePr>
        <xdr:cNvPr id="4" name="Graf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zoomScale="70" zoomScaleNormal="70" workbookViewId="0">
      <pane ySplit="2" topLeftCell="A3" activePane="bottomLeft" state="frozen"/>
      <selection pane="bottomLeft" activeCell="F4" sqref="F4"/>
    </sheetView>
  </sheetViews>
  <sheetFormatPr defaultColWidth="9.140625" defaultRowHeight="14.25" x14ac:dyDescent="0.25"/>
  <cols>
    <col min="1" max="1" width="15" style="3" customWidth="1"/>
    <col min="2" max="2" width="25.42578125" style="3" customWidth="1"/>
    <col min="3" max="3" width="19.7109375" style="3" customWidth="1"/>
    <col min="4" max="4" width="20.5703125" style="3" customWidth="1"/>
    <col min="5" max="5" width="18.5703125" style="3" customWidth="1"/>
    <col min="6" max="6" width="19.140625" style="3" customWidth="1"/>
    <col min="7" max="7" width="105.5703125" style="3" customWidth="1"/>
    <col min="8" max="8" width="34.28515625" style="3" customWidth="1"/>
    <col min="9" max="9" width="27.5703125" style="3" customWidth="1"/>
    <col min="10" max="10" width="27" style="3" customWidth="1"/>
    <col min="11" max="239" width="15" style="3" customWidth="1"/>
    <col min="240" max="16384" width="9.140625" style="3"/>
  </cols>
  <sheetData>
    <row r="1" spans="1:10" ht="24" customHeight="1" x14ac:dyDescent="0.25">
      <c r="A1" s="25" t="s">
        <v>88</v>
      </c>
      <c r="B1" s="26"/>
      <c r="C1" s="26"/>
      <c r="D1" s="26"/>
      <c r="E1" s="26"/>
      <c r="F1" s="26"/>
      <c r="G1" s="26"/>
      <c r="H1" s="26"/>
      <c r="I1" s="26"/>
      <c r="J1" s="27"/>
    </row>
    <row r="2" spans="1:10" s="1" customFormat="1" ht="60" x14ac:dyDescent="0.2">
      <c r="A2" s="23" t="s">
        <v>0</v>
      </c>
      <c r="B2" s="23" t="s">
        <v>1</v>
      </c>
      <c r="C2" s="24" t="s">
        <v>11</v>
      </c>
      <c r="D2" s="23" t="s">
        <v>2</v>
      </c>
      <c r="E2" s="23" t="s">
        <v>3</v>
      </c>
      <c r="F2" s="23" t="s">
        <v>12</v>
      </c>
      <c r="G2" s="23" t="s">
        <v>4</v>
      </c>
      <c r="H2" s="23" t="s">
        <v>5</v>
      </c>
      <c r="I2" s="23" t="s">
        <v>6</v>
      </c>
      <c r="J2" s="23" t="s">
        <v>7</v>
      </c>
    </row>
    <row r="3" spans="1:10" s="7" customFormat="1" ht="142.5" x14ac:dyDescent="0.25">
      <c r="A3" s="4" t="s">
        <v>27</v>
      </c>
      <c r="B3" s="4" t="s">
        <v>28</v>
      </c>
      <c r="C3" s="2" t="s">
        <v>10</v>
      </c>
      <c r="D3" s="5">
        <v>42622</v>
      </c>
      <c r="E3" s="6">
        <v>42674</v>
      </c>
      <c r="F3" s="11">
        <v>225000000</v>
      </c>
      <c r="G3" s="4" t="s">
        <v>29</v>
      </c>
      <c r="H3" s="4" t="s">
        <v>30</v>
      </c>
      <c r="I3" s="4" t="s">
        <v>31</v>
      </c>
      <c r="J3" s="4" t="s">
        <v>32</v>
      </c>
    </row>
    <row r="4" spans="1:10" s="7" customFormat="1" ht="114" x14ac:dyDescent="0.25">
      <c r="A4" s="4" t="s">
        <v>18</v>
      </c>
      <c r="B4" s="4" t="s">
        <v>20</v>
      </c>
      <c r="C4" s="2" t="s">
        <v>10</v>
      </c>
      <c r="D4" s="5">
        <v>42646</v>
      </c>
      <c r="E4" s="6">
        <v>42748</v>
      </c>
      <c r="F4" s="11">
        <v>300000000</v>
      </c>
      <c r="G4" s="4" t="s">
        <v>25</v>
      </c>
      <c r="H4" s="4" t="s">
        <v>15</v>
      </c>
      <c r="I4" s="4" t="s">
        <v>8</v>
      </c>
      <c r="J4" s="4" t="s">
        <v>16</v>
      </c>
    </row>
    <row r="5" spans="1:10" s="7" customFormat="1" ht="57" x14ac:dyDescent="0.25">
      <c r="A5" s="4" t="s">
        <v>17</v>
      </c>
      <c r="B5" s="4" t="s">
        <v>19</v>
      </c>
      <c r="C5" s="2" t="s">
        <v>10</v>
      </c>
      <c r="D5" s="5">
        <v>42657</v>
      </c>
      <c r="E5" s="6">
        <v>42766</v>
      </c>
      <c r="F5" s="11">
        <v>150000000</v>
      </c>
      <c r="G5" s="4" t="s">
        <v>21</v>
      </c>
      <c r="H5" s="4" t="s">
        <v>22</v>
      </c>
      <c r="I5" s="4" t="s">
        <v>23</v>
      </c>
      <c r="J5" s="4" t="s">
        <v>24</v>
      </c>
    </row>
    <row r="6" spans="1:10" ht="99.75" x14ac:dyDescent="0.25">
      <c r="A6" s="4" t="s">
        <v>39</v>
      </c>
      <c r="B6" s="4" t="s">
        <v>40</v>
      </c>
      <c r="C6" s="2" t="s">
        <v>10</v>
      </c>
      <c r="D6" s="5">
        <v>42814</v>
      </c>
      <c r="E6" s="6">
        <v>42886</v>
      </c>
      <c r="F6" s="11">
        <v>100000000</v>
      </c>
      <c r="G6" s="4" t="s">
        <v>41</v>
      </c>
      <c r="H6" s="4" t="s">
        <v>42</v>
      </c>
      <c r="I6" s="4" t="s">
        <v>8</v>
      </c>
      <c r="J6" s="4" t="s">
        <v>43</v>
      </c>
    </row>
    <row r="7" spans="1:10" ht="99.75" x14ac:dyDescent="0.25">
      <c r="A7" s="4" t="s">
        <v>44</v>
      </c>
      <c r="B7" s="4" t="s">
        <v>13</v>
      </c>
      <c r="C7" s="2" t="s">
        <v>10</v>
      </c>
      <c r="D7" s="5">
        <v>42814</v>
      </c>
      <c r="E7" s="6">
        <v>42886</v>
      </c>
      <c r="F7" s="11">
        <v>209000000</v>
      </c>
      <c r="G7" s="4" t="s">
        <v>45</v>
      </c>
      <c r="H7" s="4" t="s">
        <v>46</v>
      </c>
      <c r="I7" s="4" t="s">
        <v>14</v>
      </c>
      <c r="J7" s="4" t="s">
        <v>47</v>
      </c>
    </row>
    <row r="8" spans="1:10" ht="114" x14ac:dyDescent="0.25">
      <c r="A8" s="4" t="s">
        <v>48</v>
      </c>
      <c r="B8" s="4" t="s">
        <v>9</v>
      </c>
      <c r="C8" s="2" t="s">
        <v>10</v>
      </c>
      <c r="D8" s="5">
        <v>42948</v>
      </c>
      <c r="E8" s="6">
        <v>43069</v>
      </c>
      <c r="F8" s="11">
        <v>150000000</v>
      </c>
      <c r="G8" s="4" t="s">
        <v>26</v>
      </c>
      <c r="H8" s="4" t="s">
        <v>49</v>
      </c>
      <c r="I8" s="4" t="s">
        <v>8</v>
      </c>
      <c r="J8" s="4" t="s">
        <v>50</v>
      </c>
    </row>
    <row r="9" spans="1:10" ht="42.75" x14ac:dyDescent="0.25">
      <c r="A9" s="4" t="s">
        <v>33</v>
      </c>
      <c r="B9" s="4" t="s">
        <v>34</v>
      </c>
      <c r="C9" s="2" t="s">
        <v>10</v>
      </c>
      <c r="D9" s="5">
        <v>43070</v>
      </c>
      <c r="E9" s="6">
        <v>43983</v>
      </c>
      <c r="F9" s="11">
        <v>0</v>
      </c>
      <c r="G9" s="4" t="s">
        <v>35</v>
      </c>
      <c r="H9" s="4" t="s">
        <v>36</v>
      </c>
      <c r="I9" s="4" t="s">
        <v>37</v>
      </c>
      <c r="J9" s="4" t="s">
        <v>38</v>
      </c>
    </row>
    <row r="10" spans="1:10" ht="99.75" x14ac:dyDescent="0.25">
      <c r="A10" s="4" t="s">
        <v>51</v>
      </c>
      <c r="B10" s="4" t="s">
        <v>40</v>
      </c>
      <c r="C10" s="2" t="s">
        <v>10</v>
      </c>
      <c r="D10" s="5">
        <v>43179</v>
      </c>
      <c r="E10" s="6">
        <v>43251</v>
      </c>
      <c r="F10" s="11">
        <v>100000000</v>
      </c>
      <c r="G10" s="4" t="s">
        <v>41</v>
      </c>
      <c r="H10" s="4" t="s">
        <v>59</v>
      </c>
      <c r="I10" s="4" t="s">
        <v>8</v>
      </c>
      <c r="J10" s="4" t="s">
        <v>43</v>
      </c>
    </row>
    <row r="11" spans="1:10" ht="185.25" x14ac:dyDescent="0.25">
      <c r="A11" s="4" t="s">
        <v>52</v>
      </c>
      <c r="B11" s="4" t="s">
        <v>53</v>
      </c>
      <c r="C11" s="2" t="s">
        <v>10</v>
      </c>
      <c r="D11" s="5">
        <v>43374</v>
      </c>
      <c r="E11" s="6">
        <v>43434</v>
      </c>
      <c r="F11" s="11">
        <v>209000000</v>
      </c>
      <c r="G11" s="4" t="s">
        <v>60</v>
      </c>
      <c r="H11" s="4" t="s">
        <v>46</v>
      </c>
      <c r="I11" s="4" t="s">
        <v>14</v>
      </c>
      <c r="J11" s="4" t="s">
        <v>47</v>
      </c>
    </row>
    <row r="12" spans="1:10" ht="142.5" x14ac:dyDescent="0.25">
      <c r="A12" s="4" t="s">
        <v>56</v>
      </c>
      <c r="B12" s="4" t="s">
        <v>57</v>
      </c>
      <c r="C12" s="2" t="s">
        <v>10</v>
      </c>
      <c r="D12" s="5">
        <v>43497</v>
      </c>
      <c r="E12" s="6">
        <v>43616</v>
      </c>
      <c r="F12" s="11">
        <v>100000000</v>
      </c>
      <c r="G12" s="4" t="s">
        <v>62</v>
      </c>
      <c r="H12" s="4" t="s">
        <v>63</v>
      </c>
      <c r="I12" s="4" t="s">
        <v>37</v>
      </c>
      <c r="J12" s="4" t="s">
        <v>38</v>
      </c>
    </row>
    <row r="13" spans="1:10" ht="57" x14ac:dyDescent="0.25">
      <c r="A13" s="4" t="s">
        <v>54</v>
      </c>
      <c r="B13" s="4" t="s">
        <v>55</v>
      </c>
      <c r="C13" s="2" t="s">
        <v>10</v>
      </c>
      <c r="D13" s="5">
        <v>43556</v>
      </c>
      <c r="E13" s="6">
        <v>43661</v>
      </c>
      <c r="F13" s="11">
        <v>80000000</v>
      </c>
      <c r="G13" s="4" t="s">
        <v>61</v>
      </c>
      <c r="H13" s="4" t="s">
        <v>22</v>
      </c>
      <c r="I13" s="4" t="s">
        <v>14</v>
      </c>
      <c r="J13" s="4" t="s">
        <v>24</v>
      </c>
    </row>
    <row r="14" spans="1:10" ht="99.75" x14ac:dyDescent="0.25">
      <c r="A14" s="4" t="s">
        <v>58</v>
      </c>
      <c r="B14" s="4" t="s">
        <v>13</v>
      </c>
      <c r="C14" s="2" t="s">
        <v>10</v>
      </c>
      <c r="D14" s="5">
        <v>43891</v>
      </c>
      <c r="E14" s="6">
        <v>43966</v>
      </c>
      <c r="F14" s="11">
        <v>80000000</v>
      </c>
      <c r="G14" s="4" t="s">
        <v>45</v>
      </c>
      <c r="H14" s="4" t="s">
        <v>46</v>
      </c>
      <c r="I14" s="4" t="s">
        <v>14</v>
      </c>
      <c r="J14" s="4" t="s">
        <v>47</v>
      </c>
    </row>
  </sheetData>
  <sortState ref="A2:V125">
    <sortCondition ref="A10"/>
  </sortState>
  <mergeCells count="1">
    <mergeCell ref="A1:J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workbookViewId="0">
      <selection activeCell="O38" sqref="O38:O39"/>
    </sheetView>
  </sheetViews>
  <sheetFormatPr defaultRowHeight="15" x14ac:dyDescent="0.25"/>
  <cols>
    <col min="2" max="2" width="18" customWidth="1"/>
    <col min="3" max="3" width="24.7109375" customWidth="1"/>
    <col min="4" max="4" width="26.42578125" customWidth="1"/>
    <col min="8" max="8" width="19.5703125" customWidth="1"/>
    <col min="9" max="9" width="20.28515625" customWidth="1"/>
    <col min="10" max="10" width="4.28515625" customWidth="1"/>
    <col min="12" max="12" width="17" customWidth="1"/>
    <col min="13" max="13" width="4.42578125" customWidth="1"/>
  </cols>
  <sheetData>
    <row r="1" spans="1:2" x14ac:dyDescent="0.25">
      <c r="A1" s="22" t="s">
        <v>132</v>
      </c>
      <c r="B1" s="22" t="s">
        <v>87</v>
      </c>
    </row>
    <row r="2" spans="1:2" x14ac:dyDescent="0.25">
      <c r="A2" s="8" t="s">
        <v>74</v>
      </c>
      <c r="B2" s="9">
        <v>0</v>
      </c>
    </row>
    <row r="3" spans="1:2" x14ac:dyDescent="0.25">
      <c r="A3" s="8" t="s">
        <v>75</v>
      </c>
      <c r="B3" s="9">
        <v>0</v>
      </c>
    </row>
    <row r="4" spans="1:2" x14ac:dyDescent="0.25">
      <c r="A4" s="8" t="s">
        <v>64</v>
      </c>
      <c r="B4" s="10">
        <v>225000000</v>
      </c>
    </row>
    <row r="5" spans="1:2" x14ac:dyDescent="0.25">
      <c r="A5" s="8" t="s">
        <v>65</v>
      </c>
      <c r="B5" s="10">
        <v>450000000</v>
      </c>
    </row>
    <row r="6" spans="1:2" x14ac:dyDescent="0.25">
      <c r="A6" s="8" t="s">
        <v>66</v>
      </c>
      <c r="B6" s="10">
        <v>0</v>
      </c>
    </row>
    <row r="7" spans="1:2" x14ac:dyDescent="0.25">
      <c r="A7" s="8" t="s">
        <v>67</v>
      </c>
      <c r="B7" s="10">
        <v>0</v>
      </c>
    </row>
    <row r="8" spans="1:2" x14ac:dyDescent="0.25">
      <c r="A8" s="8" t="s">
        <v>76</v>
      </c>
      <c r="B8" s="10">
        <v>0</v>
      </c>
    </row>
    <row r="9" spans="1:2" x14ac:dyDescent="0.25">
      <c r="A9" s="8" t="s">
        <v>77</v>
      </c>
      <c r="B9" s="10">
        <v>0</v>
      </c>
    </row>
    <row r="10" spans="1:2" x14ac:dyDescent="0.25">
      <c r="A10" s="8" t="s">
        <v>78</v>
      </c>
      <c r="B10" s="10">
        <v>309000000</v>
      </c>
    </row>
    <row r="11" spans="1:2" x14ac:dyDescent="0.25">
      <c r="A11" s="8" t="s">
        <v>80</v>
      </c>
      <c r="B11" s="10">
        <v>0</v>
      </c>
    </row>
    <row r="12" spans="1:2" x14ac:dyDescent="0.25">
      <c r="A12" s="8" t="s">
        <v>81</v>
      </c>
      <c r="B12" s="10">
        <v>0</v>
      </c>
    </row>
    <row r="13" spans="1:2" x14ac:dyDescent="0.25">
      <c r="A13" s="8" t="s">
        <v>82</v>
      </c>
      <c r="B13" s="10">
        <v>0</v>
      </c>
    </row>
    <row r="14" spans="1:2" x14ac:dyDescent="0.25">
      <c r="A14" s="8" t="s">
        <v>83</v>
      </c>
      <c r="B14" s="10">
        <v>0</v>
      </c>
    </row>
    <row r="15" spans="1:2" x14ac:dyDescent="0.25">
      <c r="A15" s="8" t="s">
        <v>79</v>
      </c>
      <c r="B15" s="10">
        <v>150000000</v>
      </c>
    </row>
    <row r="16" spans="1:2" x14ac:dyDescent="0.25">
      <c r="A16" s="8" t="s">
        <v>84</v>
      </c>
      <c r="B16" s="10">
        <v>0</v>
      </c>
    </row>
    <row r="17" spans="1:4" x14ac:dyDescent="0.25">
      <c r="A17" s="8" t="s">
        <v>85</v>
      </c>
      <c r="B17" s="10">
        <v>0</v>
      </c>
    </row>
    <row r="18" spans="1:4" x14ac:dyDescent="0.25">
      <c r="A18" s="8" t="s">
        <v>86</v>
      </c>
      <c r="B18" s="10">
        <v>0</v>
      </c>
    </row>
    <row r="19" spans="1:4" x14ac:dyDescent="0.25">
      <c r="A19" s="8" t="s">
        <v>68</v>
      </c>
      <c r="B19" s="10">
        <v>0</v>
      </c>
    </row>
    <row r="20" spans="1:4" x14ac:dyDescent="0.25">
      <c r="A20" s="8" t="s">
        <v>69</v>
      </c>
      <c r="B20" s="10">
        <v>100000000</v>
      </c>
    </row>
    <row r="21" spans="1:4" x14ac:dyDescent="0.25">
      <c r="A21" s="8" t="s">
        <v>70</v>
      </c>
      <c r="B21" s="10">
        <v>209000000</v>
      </c>
    </row>
    <row r="22" spans="1:4" x14ac:dyDescent="0.25">
      <c r="A22" s="8" t="s">
        <v>71</v>
      </c>
      <c r="B22" s="10">
        <v>100000000</v>
      </c>
    </row>
    <row r="23" spans="1:4" x14ac:dyDescent="0.25">
      <c r="A23" s="8" t="s">
        <v>72</v>
      </c>
      <c r="B23" s="10">
        <v>80000000</v>
      </c>
    </row>
    <row r="24" spans="1:4" x14ac:dyDescent="0.25">
      <c r="A24" s="8" t="s">
        <v>73</v>
      </c>
      <c r="B24" s="10">
        <v>80000000</v>
      </c>
    </row>
    <row r="31" spans="1:4" x14ac:dyDescent="0.25">
      <c r="D31" s="21" t="s">
        <v>90</v>
      </c>
    </row>
    <row r="32" spans="1:4" x14ac:dyDescent="0.25">
      <c r="C32" s="18" t="s">
        <v>89</v>
      </c>
      <c r="D32" s="19">
        <v>19437373037</v>
      </c>
    </row>
    <row r="33" spans="1:13" x14ac:dyDescent="0.25">
      <c r="C33" s="18" t="s">
        <v>91</v>
      </c>
      <c r="D33" s="19">
        <v>1703000000</v>
      </c>
    </row>
    <row r="34" spans="1:13" x14ac:dyDescent="0.25">
      <c r="C34" s="18" t="s">
        <v>92</v>
      </c>
      <c r="D34" s="19">
        <v>15256629678</v>
      </c>
    </row>
    <row r="35" spans="1:13" x14ac:dyDescent="0.25">
      <c r="C35" s="18" t="s">
        <v>93</v>
      </c>
      <c r="D35" s="20">
        <f>D32-D33-D34</f>
        <v>2477743359</v>
      </c>
    </row>
    <row r="43" spans="1:13" ht="48.75" customHeight="1" x14ac:dyDescent="0.25">
      <c r="A43" s="12" t="s">
        <v>126</v>
      </c>
      <c r="B43" s="31" t="s">
        <v>127</v>
      </c>
      <c r="C43" s="32"/>
      <c r="D43" s="31" t="s">
        <v>1</v>
      </c>
      <c r="E43" s="33"/>
      <c r="F43" s="33"/>
      <c r="G43" s="32"/>
      <c r="H43" s="12" t="s">
        <v>128</v>
      </c>
      <c r="I43" s="31" t="s">
        <v>129</v>
      </c>
      <c r="J43" s="32"/>
      <c r="K43" s="12" t="s">
        <v>130</v>
      </c>
      <c r="L43" s="31" t="s">
        <v>131</v>
      </c>
      <c r="M43" s="32"/>
    </row>
    <row r="44" spans="1:13" ht="24" x14ac:dyDescent="0.25">
      <c r="A44" s="13" t="s">
        <v>94</v>
      </c>
      <c r="B44" s="28" t="s">
        <v>95</v>
      </c>
      <c r="C44" s="29"/>
      <c r="D44" s="28" t="s">
        <v>96</v>
      </c>
      <c r="E44" s="30"/>
      <c r="F44" s="30"/>
      <c r="G44" s="29"/>
      <c r="H44" s="14">
        <v>42181</v>
      </c>
      <c r="I44" s="15">
        <v>5974800000</v>
      </c>
      <c r="J44" s="16" t="s">
        <v>90</v>
      </c>
      <c r="K44" s="17">
        <v>51</v>
      </c>
      <c r="L44" s="15">
        <v>3615093825.7600002</v>
      </c>
      <c r="M44" s="16" t="s">
        <v>90</v>
      </c>
    </row>
    <row r="45" spans="1:13" ht="24" x14ac:dyDescent="0.25">
      <c r="A45" s="13" t="s">
        <v>94</v>
      </c>
      <c r="B45" s="28" t="s">
        <v>97</v>
      </c>
      <c r="C45" s="29"/>
      <c r="D45" s="28" t="s">
        <v>98</v>
      </c>
      <c r="E45" s="30"/>
      <c r="F45" s="30"/>
      <c r="G45" s="29"/>
      <c r="H45" s="14">
        <v>42181</v>
      </c>
      <c r="I45" s="15">
        <v>525200000</v>
      </c>
      <c r="J45" s="16" t="s">
        <v>90</v>
      </c>
      <c r="K45" s="17">
        <v>20</v>
      </c>
      <c r="L45" s="15">
        <v>3965000</v>
      </c>
      <c r="M45" s="16" t="s">
        <v>90</v>
      </c>
    </row>
    <row r="46" spans="1:13" ht="15.75" customHeight="1" x14ac:dyDescent="0.25">
      <c r="A46" s="13" t="s">
        <v>94</v>
      </c>
      <c r="B46" s="28" t="s">
        <v>99</v>
      </c>
      <c r="C46" s="29"/>
      <c r="D46" s="28" t="s">
        <v>100</v>
      </c>
      <c r="E46" s="30"/>
      <c r="F46" s="30"/>
      <c r="G46" s="29"/>
      <c r="H46" s="14">
        <v>42181</v>
      </c>
      <c r="I46" s="15">
        <v>919200000</v>
      </c>
      <c r="J46" s="16" t="s">
        <v>90</v>
      </c>
      <c r="K46" s="17">
        <v>61</v>
      </c>
      <c r="L46" s="15">
        <v>224474021.33000001</v>
      </c>
      <c r="M46" s="16" t="s">
        <v>90</v>
      </c>
    </row>
    <row r="47" spans="1:13" ht="24" x14ac:dyDescent="0.25">
      <c r="A47" s="13" t="s">
        <v>94</v>
      </c>
      <c r="B47" s="28" t="s">
        <v>101</v>
      </c>
      <c r="C47" s="29"/>
      <c r="D47" s="28" t="s">
        <v>102</v>
      </c>
      <c r="E47" s="30"/>
      <c r="F47" s="30"/>
      <c r="G47" s="29"/>
      <c r="H47" s="14">
        <v>42181</v>
      </c>
      <c r="I47" s="15">
        <v>80800000</v>
      </c>
      <c r="J47" s="16" t="s">
        <v>90</v>
      </c>
      <c r="K47" s="17">
        <v>19</v>
      </c>
      <c r="L47" s="15">
        <v>39714750</v>
      </c>
      <c r="M47" s="16" t="s">
        <v>90</v>
      </c>
    </row>
    <row r="48" spans="1:13" ht="14.25" customHeight="1" x14ac:dyDescent="0.25">
      <c r="A48" s="13" t="s">
        <v>94</v>
      </c>
      <c r="B48" s="28" t="s">
        <v>103</v>
      </c>
      <c r="C48" s="29"/>
      <c r="D48" s="28" t="s">
        <v>104</v>
      </c>
      <c r="E48" s="30"/>
      <c r="F48" s="30"/>
      <c r="G48" s="29"/>
      <c r="H48" s="14">
        <v>42243</v>
      </c>
      <c r="I48" s="15">
        <v>25000000</v>
      </c>
      <c r="J48" s="16" t="s">
        <v>90</v>
      </c>
      <c r="K48" s="17">
        <v>32</v>
      </c>
      <c r="L48" s="15">
        <v>37984600</v>
      </c>
      <c r="M48" s="16" t="s">
        <v>90</v>
      </c>
    </row>
    <row r="49" spans="1:13" ht="12.75" customHeight="1" x14ac:dyDescent="0.25">
      <c r="A49" s="13" t="s">
        <v>94</v>
      </c>
      <c r="B49" s="28" t="s">
        <v>105</v>
      </c>
      <c r="C49" s="29"/>
      <c r="D49" s="28" t="s">
        <v>106</v>
      </c>
      <c r="E49" s="30"/>
      <c r="F49" s="30"/>
      <c r="G49" s="29"/>
      <c r="H49" s="14">
        <v>42243</v>
      </c>
      <c r="I49" s="15">
        <v>980000000</v>
      </c>
      <c r="J49" s="16" t="s">
        <v>90</v>
      </c>
      <c r="K49" s="17">
        <v>30</v>
      </c>
      <c r="L49" s="15">
        <v>1287793012.3499999</v>
      </c>
      <c r="M49" s="16" t="s">
        <v>90</v>
      </c>
    </row>
    <row r="50" spans="1:13" ht="24" x14ac:dyDescent="0.25">
      <c r="A50" s="13" t="s">
        <v>94</v>
      </c>
      <c r="B50" s="28" t="s">
        <v>107</v>
      </c>
      <c r="C50" s="29"/>
      <c r="D50" s="28" t="s">
        <v>108</v>
      </c>
      <c r="E50" s="30"/>
      <c r="F50" s="30"/>
      <c r="G50" s="29"/>
      <c r="H50" s="14">
        <v>42270</v>
      </c>
      <c r="I50" s="15">
        <v>609972200</v>
      </c>
      <c r="J50" s="16" t="s">
        <v>90</v>
      </c>
      <c r="K50" s="17">
        <v>203</v>
      </c>
      <c r="L50" s="15">
        <v>524580103.81999999</v>
      </c>
      <c r="M50" s="16" t="s">
        <v>90</v>
      </c>
    </row>
    <row r="51" spans="1:13" ht="12.75" customHeight="1" x14ac:dyDescent="0.25">
      <c r="A51" s="13" t="s">
        <v>94</v>
      </c>
      <c r="B51" s="28" t="s">
        <v>109</v>
      </c>
      <c r="C51" s="29"/>
      <c r="D51" s="28" t="s">
        <v>110</v>
      </c>
      <c r="E51" s="30"/>
      <c r="F51" s="30"/>
      <c r="G51" s="29"/>
      <c r="H51" s="14">
        <v>42272</v>
      </c>
      <c r="I51" s="15">
        <v>250000000</v>
      </c>
      <c r="J51" s="16" t="s">
        <v>90</v>
      </c>
      <c r="K51" s="17">
        <v>15</v>
      </c>
      <c r="L51" s="15">
        <v>394577076.56999999</v>
      </c>
      <c r="M51" s="16" t="s">
        <v>90</v>
      </c>
    </row>
    <row r="52" spans="1:13" ht="13.5" customHeight="1" x14ac:dyDescent="0.25">
      <c r="A52" s="13" t="s">
        <v>94</v>
      </c>
      <c r="B52" s="28" t="s">
        <v>111</v>
      </c>
      <c r="C52" s="29"/>
      <c r="D52" s="28" t="s">
        <v>112</v>
      </c>
      <c r="E52" s="30"/>
      <c r="F52" s="30"/>
      <c r="G52" s="29"/>
      <c r="H52" s="14">
        <v>42272</v>
      </c>
      <c r="I52" s="15">
        <v>315000000</v>
      </c>
      <c r="J52" s="16" t="s">
        <v>90</v>
      </c>
      <c r="K52" s="17">
        <v>7</v>
      </c>
      <c r="L52" s="15">
        <v>314998090</v>
      </c>
      <c r="M52" s="16" t="s">
        <v>90</v>
      </c>
    </row>
    <row r="53" spans="1:13" ht="15" customHeight="1" x14ac:dyDescent="0.25">
      <c r="A53" s="13" t="s">
        <v>94</v>
      </c>
      <c r="B53" s="28" t="s">
        <v>113</v>
      </c>
      <c r="C53" s="29"/>
      <c r="D53" s="28" t="s">
        <v>114</v>
      </c>
      <c r="E53" s="30"/>
      <c r="F53" s="30"/>
      <c r="G53" s="29"/>
      <c r="H53" s="14">
        <v>42307</v>
      </c>
      <c r="I53" s="15">
        <v>25000000</v>
      </c>
      <c r="J53" s="16" t="s">
        <v>90</v>
      </c>
      <c r="K53" s="17">
        <v>9</v>
      </c>
      <c r="L53" s="15">
        <v>0</v>
      </c>
      <c r="M53" s="16" t="s">
        <v>90</v>
      </c>
    </row>
    <row r="54" spans="1:13" ht="14.25" customHeight="1" x14ac:dyDescent="0.25">
      <c r="A54" s="13" t="s">
        <v>94</v>
      </c>
      <c r="B54" s="28" t="s">
        <v>115</v>
      </c>
      <c r="C54" s="29"/>
      <c r="D54" s="28" t="s">
        <v>116</v>
      </c>
      <c r="E54" s="30"/>
      <c r="F54" s="30"/>
      <c r="G54" s="29"/>
      <c r="H54" s="14">
        <v>42307</v>
      </c>
      <c r="I54" s="15">
        <v>2885400000</v>
      </c>
      <c r="J54" s="16" t="s">
        <v>90</v>
      </c>
      <c r="K54" s="17">
        <v>17</v>
      </c>
      <c r="L54" s="15">
        <v>195145281.12</v>
      </c>
      <c r="M54" s="16" t="s">
        <v>90</v>
      </c>
    </row>
    <row r="55" spans="1:13" ht="24" x14ac:dyDescent="0.25">
      <c r="A55" s="13" t="s">
        <v>94</v>
      </c>
      <c r="B55" s="28" t="s">
        <v>117</v>
      </c>
      <c r="C55" s="29"/>
      <c r="D55" s="28" t="s">
        <v>118</v>
      </c>
      <c r="E55" s="30"/>
      <c r="F55" s="30"/>
      <c r="G55" s="29"/>
      <c r="H55" s="14">
        <v>42489</v>
      </c>
      <c r="I55" s="15">
        <v>1816957478</v>
      </c>
      <c r="J55" s="16" t="s">
        <v>90</v>
      </c>
      <c r="K55" s="17">
        <v>14</v>
      </c>
      <c r="L55" s="15">
        <v>0</v>
      </c>
      <c r="M55" s="16" t="s">
        <v>90</v>
      </c>
    </row>
    <row r="56" spans="1:13" ht="14.25" customHeight="1" x14ac:dyDescent="0.25">
      <c r="A56" s="13" t="s">
        <v>94</v>
      </c>
      <c r="B56" s="28" t="s">
        <v>119</v>
      </c>
      <c r="C56" s="29"/>
      <c r="D56" s="28" t="s">
        <v>120</v>
      </c>
      <c r="E56" s="30"/>
      <c r="F56" s="30"/>
      <c r="G56" s="29"/>
      <c r="H56" s="14">
        <v>42460</v>
      </c>
      <c r="I56" s="15">
        <v>351000000</v>
      </c>
      <c r="J56" s="16" t="s">
        <v>90</v>
      </c>
      <c r="K56" s="17">
        <v>6</v>
      </c>
      <c r="L56" s="15">
        <v>6688640</v>
      </c>
      <c r="M56" s="16" t="s">
        <v>90</v>
      </c>
    </row>
    <row r="57" spans="1:13" ht="13.5" customHeight="1" x14ac:dyDescent="0.25">
      <c r="A57" s="13" t="s">
        <v>94</v>
      </c>
      <c r="B57" s="28" t="s">
        <v>121</v>
      </c>
      <c r="C57" s="29"/>
      <c r="D57" s="28" t="s">
        <v>122</v>
      </c>
      <c r="E57" s="30"/>
      <c r="F57" s="30"/>
      <c r="G57" s="29"/>
      <c r="H57" s="14">
        <v>42460</v>
      </c>
      <c r="I57" s="15">
        <v>198300000</v>
      </c>
      <c r="J57" s="16" t="s">
        <v>90</v>
      </c>
      <c r="K57" s="17">
        <v>4</v>
      </c>
      <c r="L57" s="15">
        <v>0</v>
      </c>
      <c r="M57" s="16" t="s">
        <v>90</v>
      </c>
    </row>
    <row r="58" spans="1:13" ht="24" x14ac:dyDescent="0.25">
      <c r="A58" s="13" t="s">
        <v>94</v>
      </c>
      <c r="B58" s="28" t="s">
        <v>123</v>
      </c>
      <c r="C58" s="29"/>
      <c r="D58" s="28" t="s">
        <v>124</v>
      </c>
      <c r="E58" s="30"/>
      <c r="F58" s="30"/>
      <c r="G58" s="29"/>
      <c r="H58" s="14">
        <v>42475</v>
      </c>
      <c r="I58" s="15">
        <v>200000000</v>
      </c>
      <c r="J58" s="16" t="s">
        <v>90</v>
      </c>
      <c r="K58" s="17">
        <v>23</v>
      </c>
      <c r="L58" s="15">
        <v>7078644</v>
      </c>
      <c r="M58" s="16" t="s">
        <v>90</v>
      </c>
    </row>
    <row r="59" spans="1:13" ht="15" customHeight="1" x14ac:dyDescent="0.25">
      <c r="A59" s="13" t="s">
        <v>94</v>
      </c>
      <c r="B59" s="28" t="s">
        <v>125</v>
      </c>
      <c r="C59" s="29"/>
      <c r="D59" s="28" t="s">
        <v>9</v>
      </c>
      <c r="E59" s="30"/>
      <c r="F59" s="30"/>
      <c r="G59" s="29"/>
      <c r="H59" s="14">
        <v>42521</v>
      </c>
      <c r="I59" s="15">
        <v>100000000</v>
      </c>
      <c r="J59" s="16" t="s">
        <v>90</v>
      </c>
      <c r="K59" s="17">
        <v>5</v>
      </c>
      <c r="L59" s="15">
        <v>0</v>
      </c>
      <c r="M59" s="16" t="s">
        <v>90</v>
      </c>
    </row>
  </sheetData>
  <mergeCells count="36">
    <mergeCell ref="I43:J43"/>
    <mergeCell ref="L43:M43"/>
    <mergeCell ref="B59:C59"/>
    <mergeCell ref="D59:G59"/>
    <mergeCell ref="B43:C43"/>
    <mergeCell ref="D43:G43"/>
    <mergeCell ref="B58:C58"/>
    <mergeCell ref="D58:G58"/>
    <mergeCell ref="D55:G55"/>
    <mergeCell ref="B56:C56"/>
    <mergeCell ref="D56:G56"/>
    <mergeCell ref="B57:C57"/>
    <mergeCell ref="D57:G57"/>
    <mergeCell ref="D51:G51"/>
    <mergeCell ref="B52:C52"/>
    <mergeCell ref="B44:C44"/>
    <mergeCell ref="D44:G44"/>
    <mergeCell ref="B45:C45"/>
    <mergeCell ref="D45:G45"/>
    <mergeCell ref="B46:C46"/>
    <mergeCell ref="B55:C55"/>
    <mergeCell ref="B54:C54"/>
    <mergeCell ref="D54:G54"/>
    <mergeCell ref="B51:C51"/>
    <mergeCell ref="D46:G46"/>
    <mergeCell ref="B47:C47"/>
    <mergeCell ref="D47:G47"/>
    <mergeCell ref="B48:C48"/>
    <mergeCell ref="D48:G48"/>
    <mergeCell ref="B49:C49"/>
    <mergeCell ref="D49:G49"/>
    <mergeCell ref="D52:G52"/>
    <mergeCell ref="B53:C53"/>
    <mergeCell ref="D53:G53"/>
    <mergeCell ref="B50:C50"/>
    <mergeCell ref="D50:G50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Harmonogram</vt:lpstr>
      <vt:lpstr>Analýza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Trličíková Michala (MPSV)</dc:creator>
  <cp:lastModifiedBy>Smička Petr</cp:lastModifiedBy>
  <dcterms:created xsi:type="dcterms:W3CDTF">2015-09-04T12:02:37Z</dcterms:created>
  <dcterms:modified xsi:type="dcterms:W3CDTF">2016-06-08T07:08:54Z</dcterms:modified>
</cp:coreProperties>
</file>