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jan.ausficir\!work\MVN\Olomoucký kraj\02_vystupy\02_statistiky\"/>
    </mc:Choice>
  </mc:AlternateContent>
  <xr:revisionPtr revIDLastSave="0" documentId="13_ncr:1_{CF356E3A-0D22-4B56-9FD3-B64DF2F4BCDD}" xr6:coauthVersionLast="47" xr6:coauthVersionMax="47" xr10:uidLastSave="{00000000-0000-0000-0000-000000000000}"/>
  <bookViews>
    <workbookView xWindow="-108" yWindow="-108" windowWidth="23256" windowHeight="12720" tabRatio="687" xr2:uid="{00000000-000D-0000-FFFF-FFFF00000000}"/>
  </bookViews>
  <sheets>
    <sheet name="MVN lokality etapa 2 dle k. ú." sheetId="16" r:id="rId1"/>
  </sheets>
  <definedNames>
    <definedName name="_xlnm._FilterDatabase" localSheetId="0" hidden="1">'MVN lokality etapa 2 dle k. ú.'!$B$2:$BF$113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E113" i="16" l="1"/>
  <c r="BF113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50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4" i="16"/>
  <c r="N65" i="16"/>
  <c r="N66" i="16"/>
  <c r="N67" i="16"/>
  <c r="N68" i="16"/>
  <c r="N69" i="16"/>
  <c r="N70" i="16"/>
  <c r="N71" i="16"/>
  <c r="N72" i="16"/>
  <c r="N73" i="16"/>
  <c r="N74" i="16"/>
  <c r="N75" i="16"/>
  <c r="N76" i="16"/>
  <c r="N77" i="16"/>
  <c r="N78" i="16"/>
  <c r="N79" i="16"/>
  <c r="N80" i="16"/>
  <c r="N81" i="16"/>
  <c r="N82" i="16"/>
  <c r="N83" i="16"/>
  <c r="N84" i="16"/>
  <c r="N85" i="16"/>
  <c r="N86" i="16"/>
  <c r="N87" i="16"/>
  <c r="N88" i="16"/>
  <c r="N89" i="16"/>
  <c r="N90" i="16"/>
  <c r="N91" i="16"/>
  <c r="N92" i="16"/>
  <c r="N93" i="16"/>
  <c r="N94" i="16"/>
  <c r="N95" i="16"/>
  <c r="N96" i="16"/>
  <c r="N97" i="16"/>
  <c r="N98" i="16"/>
  <c r="N99" i="16"/>
  <c r="N100" i="16"/>
  <c r="N101" i="16"/>
  <c r="N102" i="16"/>
  <c r="N103" i="16"/>
  <c r="N104" i="16"/>
  <c r="N105" i="16"/>
  <c r="N106" i="16"/>
  <c r="N107" i="16"/>
  <c r="N108" i="16"/>
  <c r="N109" i="16"/>
  <c r="N110" i="16"/>
  <c r="N111" i="16"/>
  <c r="N112" i="16"/>
  <c r="N8" i="16"/>
  <c r="N9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86" i="16"/>
  <c r="J87" i="16"/>
  <c r="J88" i="16"/>
  <c r="J89" i="16"/>
  <c r="J90" i="16"/>
  <c r="J91" i="16"/>
  <c r="J92" i="16"/>
  <c r="J93" i="16"/>
  <c r="J94" i="16"/>
  <c r="J95" i="16"/>
  <c r="J96" i="16"/>
  <c r="J97" i="16"/>
  <c r="J98" i="16"/>
  <c r="J99" i="16"/>
  <c r="J100" i="16"/>
  <c r="J101" i="16"/>
  <c r="J102" i="16"/>
  <c r="J103" i="16"/>
  <c r="J104" i="16"/>
  <c r="J105" i="16"/>
  <c r="J106" i="16"/>
  <c r="J107" i="16"/>
  <c r="J108" i="16"/>
  <c r="J109" i="16"/>
  <c r="J110" i="16"/>
  <c r="J111" i="16"/>
  <c r="J112" i="16"/>
  <c r="J7" i="16"/>
  <c r="BJ113" i="16"/>
  <c r="BI113" i="16"/>
  <c r="BH113" i="16"/>
  <c r="BG113" i="16"/>
  <c r="AV113" i="16"/>
  <c r="AU113" i="16"/>
  <c r="AN113" i="16"/>
  <c r="AM113" i="16"/>
  <c r="BD113" i="16"/>
  <c r="BC113" i="16"/>
  <c r="AD113" i="16"/>
  <c r="AC113" i="16"/>
  <c r="R113" i="16"/>
  <c r="Q113" i="16"/>
  <c r="O113" i="16"/>
  <c r="AR113" i="16" l="1"/>
  <c r="AQ113" i="16"/>
  <c r="Z113" i="16"/>
  <c r="Y113" i="16"/>
  <c r="S113" i="16"/>
  <c r="T113" i="16"/>
  <c r="P113" i="16"/>
  <c r="L113" i="16"/>
  <c r="K113" i="16"/>
  <c r="F113" i="16"/>
  <c r="BB113" i="16"/>
  <c r="BA113" i="16"/>
  <c r="AZ113" i="16"/>
  <c r="AY113" i="16"/>
  <c r="AX113" i="16"/>
  <c r="AW113" i="16"/>
  <c r="AT113" i="16"/>
  <c r="AS113" i="16"/>
  <c r="AP113" i="16"/>
  <c r="AO113" i="16"/>
  <c r="AL113" i="16"/>
  <c r="AK113" i="16"/>
  <c r="AJ113" i="16"/>
  <c r="AI113" i="16"/>
  <c r="AH113" i="16"/>
  <c r="AG113" i="16"/>
  <c r="AF113" i="16"/>
  <c r="AE113" i="16"/>
  <c r="AB113" i="16"/>
  <c r="AA113" i="16"/>
  <c r="X113" i="16"/>
  <c r="W113" i="16"/>
  <c r="V113" i="16"/>
  <c r="U113" i="16"/>
  <c r="M113" i="16"/>
  <c r="I113" i="16"/>
  <c r="H113" i="16"/>
  <c r="G113" i="16"/>
  <c r="N7" i="16"/>
  <c r="J113" i="16" l="1"/>
  <c r="N113" i="16"/>
</calcChain>
</file>

<file path=xl/sharedStrings.xml><?xml version="1.0" encoding="utf-8"?>
<sst xmlns="http://schemas.openxmlformats.org/spreadsheetml/2006/main" count="547" uniqueCount="195">
  <si>
    <t>počet</t>
  </si>
  <si>
    <t>výměra (ha)</t>
  </si>
  <si>
    <t>Poznámky:</t>
  </si>
  <si>
    <t>příslušnost k okresu</t>
  </si>
  <si>
    <t>CELKEM</t>
  </si>
  <si>
    <t>příslušnost k ORP</t>
  </si>
  <si>
    <t>název katastrálního území</t>
  </si>
  <si>
    <t>KATASTRÁLNÍ ÚZEMÍ</t>
  </si>
  <si>
    <t>příslušnost k obci</t>
  </si>
  <si>
    <t>VŠECHNY LOKALITY</t>
  </si>
  <si>
    <t>T.2 KÚ</t>
  </si>
  <si>
    <t xml:space="preserve">migračně významné toky </t>
  </si>
  <si>
    <t>významné krajinné prvky registrované</t>
  </si>
  <si>
    <t>vybrané Evropsky významné lokality</t>
  </si>
  <si>
    <t>MZCHÚ a I. a II. zóny VZCHÚ</t>
  </si>
  <si>
    <t>navržené protipovodňové opatření</t>
  </si>
  <si>
    <t>lokality určené k akumulaci povrchových vod</t>
  </si>
  <si>
    <t>plochy změn z územních plánů</t>
  </si>
  <si>
    <t>OP dopravní a technické infrastruktury</t>
  </si>
  <si>
    <t>OP vodních zdrojů I. stupně</t>
  </si>
  <si>
    <t>dobývací prostory</t>
  </si>
  <si>
    <t>zvláště chráněné druhy národního významu</t>
  </si>
  <si>
    <t>přírodní biotopy</t>
  </si>
  <si>
    <t>bažiny, močály a rašeliniště</t>
  </si>
  <si>
    <t>již zaniklé historické vodní plochy</t>
  </si>
  <si>
    <t>INFORMATIVNÍ FILTRY (i)</t>
  </si>
  <si>
    <t>Výměry v charakteristikách se týkají celkových ploch lokalit, které alespoň zčástí protíná daná charakteristika.</t>
  </si>
  <si>
    <t>mokřady dle Ramsarské úmluvy</t>
  </si>
  <si>
    <t>VHODNÉ LOKALITY*</t>
  </si>
  <si>
    <t>výměra sloučených lokalit (ha)</t>
  </si>
  <si>
    <t>prvky plánu společných zařízení</t>
  </si>
  <si>
    <t>katastrální území
s ukončeným KoPÚ</t>
  </si>
  <si>
    <t>katastrální parcely ve výlučném vlastnictví státu, krajů a obcí</t>
  </si>
  <si>
    <t>SELEKTIVNÍ FILTRY (x a s)</t>
  </si>
  <si>
    <t>ANALÝZA MVN - STATISTIKY II. ETAPY PODROBNOSTI V KATASTRÁLNÍCH ÚZEMÍCH</t>
  </si>
  <si>
    <t>E2x_MIG_VT</t>
  </si>
  <si>
    <t>E2x_VKP_R</t>
  </si>
  <si>
    <t xml:space="preserve">E2x_EVL		</t>
  </si>
  <si>
    <t>E2x_ZCHU</t>
  </si>
  <si>
    <t>E2x_UP_ZU</t>
  </si>
  <si>
    <t>E2x_RAMSAR</t>
  </si>
  <si>
    <t>E2x_PPO</t>
  </si>
  <si>
    <t>E2x_PSZ</t>
  </si>
  <si>
    <t>E2x_LAPV</t>
  </si>
  <si>
    <t>E2x_UP_PLZ</t>
  </si>
  <si>
    <t>E2s_DTI</t>
  </si>
  <si>
    <t>E2s_OP_VZ</t>
  </si>
  <si>
    <t>E2s_DOB_PR</t>
  </si>
  <si>
    <t>E2i_KOPU</t>
  </si>
  <si>
    <t>E2i_EVL</t>
  </si>
  <si>
    <t>E2i_ZCHD</t>
  </si>
  <si>
    <t>E2i_BIOTOP</t>
  </si>
  <si>
    <t>E2i_MOKRAD</t>
  </si>
  <si>
    <t>E2i_KN_S_P</t>
  </si>
  <si>
    <t>E2i_HIS_VP</t>
  </si>
  <si>
    <t>E2_LOKVHOD</t>
  </si>
  <si>
    <t>E2s_OP_LZ</t>
  </si>
  <si>
    <t>OP léčivých a minerálních zdrojů I. stupně</t>
  </si>
  <si>
    <t>E2i_PTO</t>
  </si>
  <si>
    <t>ptačí oblasti</t>
  </si>
  <si>
    <t>PRIORITA</t>
  </si>
  <si>
    <t>PRIOR = 1</t>
  </si>
  <si>
    <t>PRIOR = 2</t>
  </si>
  <si>
    <t>přihlédnutí k vybraným informačním filtrům</t>
  </si>
  <si>
    <t>státní půda alespoň na 50 % plochy</t>
  </si>
  <si>
    <t>Biskupice na Hané</t>
  </si>
  <si>
    <t>Biskupice</t>
  </si>
  <si>
    <t>Čechovice u Prostějova</t>
  </si>
  <si>
    <t>Prostějov</t>
  </si>
  <si>
    <t>Olšany u Prostějova</t>
  </si>
  <si>
    <t>Osíčany</t>
  </si>
  <si>
    <t>Koválovice-Osíčany</t>
  </si>
  <si>
    <t>Vrchoslavice</t>
  </si>
  <si>
    <t>Domamyslice</t>
  </si>
  <si>
    <t>Vincencov</t>
  </si>
  <si>
    <t>Sněhotice</t>
  </si>
  <si>
    <t>Brodek u Prostějova</t>
  </si>
  <si>
    <t>Lutotín</t>
  </si>
  <si>
    <t>Bílovice-Lutotín</t>
  </si>
  <si>
    <t>Kralice na Hané</t>
  </si>
  <si>
    <t>Stařechovice</t>
  </si>
  <si>
    <t>Hrdibořice</t>
  </si>
  <si>
    <t>Těšice u Nezamyslic</t>
  </si>
  <si>
    <t>Nezamyslice</t>
  </si>
  <si>
    <t>Bedihošť</t>
  </si>
  <si>
    <t>Vitčice na Moravě</t>
  </si>
  <si>
    <t>Vitčice</t>
  </si>
  <si>
    <t>Štětovice</t>
  </si>
  <si>
    <t>Vrbátky</t>
  </si>
  <si>
    <t>Hruška</t>
  </si>
  <si>
    <t>Křenůvky</t>
  </si>
  <si>
    <t>Myslejovice</t>
  </si>
  <si>
    <t>Dubany na Hané</t>
  </si>
  <si>
    <t>Žešov</t>
  </si>
  <si>
    <t>Čehovice</t>
  </si>
  <si>
    <t>Obědkovice</t>
  </si>
  <si>
    <t>Hablov</t>
  </si>
  <si>
    <t>Ivaň na Hané</t>
  </si>
  <si>
    <t>Ivaň</t>
  </si>
  <si>
    <t>Pavlovice u Kojetína</t>
  </si>
  <si>
    <t>Služín</t>
  </si>
  <si>
    <t>Studenec</t>
  </si>
  <si>
    <t>Čelechovice na Hané</t>
  </si>
  <si>
    <t>Čechovice-Záhoří</t>
  </si>
  <si>
    <t>Hrubčice</t>
  </si>
  <si>
    <t>Vitonice na Hané</t>
  </si>
  <si>
    <t>Lešany u Prostějova</t>
  </si>
  <si>
    <t>Lešany</t>
  </si>
  <si>
    <t>Klenovice na Hané</t>
  </si>
  <si>
    <t>Mořice</t>
  </si>
  <si>
    <t>Skalka u Prostějova</t>
  </si>
  <si>
    <t>Skalka</t>
  </si>
  <si>
    <t>Dobrochov</t>
  </si>
  <si>
    <t>Kobylničky</t>
  </si>
  <si>
    <t>Hradčany u Prostějova</t>
  </si>
  <si>
    <t>Hradčany-Kobeřice</t>
  </si>
  <si>
    <t>Tištín</t>
  </si>
  <si>
    <t>Smržice</t>
  </si>
  <si>
    <t>Bílovice</t>
  </si>
  <si>
    <t>Čechůvky</t>
  </si>
  <si>
    <t>Vrahovice</t>
  </si>
  <si>
    <t>Víceměřice</t>
  </si>
  <si>
    <t>Držovice na Moravě</t>
  </si>
  <si>
    <t>Držovice</t>
  </si>
  <si>
    <t>Dětkovice u Prostějova</t>
  </si>
  <si>
    <t>Dětkovice</t>
  </si>
  <si>
    <t>Buková u Protivanova</t>
  </si>
  <si>
    <t>Buková</t>
  </si>
  <si>
    <t>Vřesovice u Prostějova</t>
  </si>
  <si>
    <t>Vřesovice</t>
  </si>
  <si>
    <t>Klopotovice</t>
  </si>
  <si>
    <t>Tvorovice</t>
  </si>
  <si>
    <t>Srbce na Moravě</t>
  </si>
  <si>
    <t>Srbce</t>
  </si>
  <si>
    <t>Pivín</t>
  </si>
  <si>
    <t>Pěnčín na Moravě</t>
  </si>
  <si>
    <t>Pěnčín</t>
  </si>
  <si>
    <t>Štarnov u Přemyslovic</t>
  </si>
  <si>
    <t>Přemyslovice</t>
  </si>
  <si>
    <t>Čelčice</t>
  </si>
  <si>
    <t>Vícov</t>
  </si>
  <si>
    <t>Kobeřice</t>
  </si>
  <si>
    <t>Plumlov</t>
  </si>
  <si>
    <t>Seloutky</t>
  </si>
  <si>
    <t>Určice</t>
  </si>
  <si>
    <t>Nezamyslice nad Hanou</t>
  </si>
  <si>
    <t>Želeč na Hané</t>
  </si>
  <si>
    <t>Želeč</t>
  </si>
  <si>
    <t>Prostějovičky</t>
  </si>
  <si>
    <t>Alojzov u Prostějova</t>
  </si>
  <si>
    <t>Alojzov</t>
  </si>
  <si>
    <t>Hluchov</t>
  </si>
  <si>
    <t>Ohrozim</t>
  </si>
  <si>
    <t>Krasice</t>
  </si>
  <si>
    <t>Stichovice</t>
  </si>
  <si>
    <t>Mostkovice</t>
  </si>
  <si>
    <t>Zdětín na Moravě</t>
  </si>
  <si>
    <t>Zdětín</t>
  </si>
  <si>
    <t>Kelčice</t>
  </si>
  <si>
    <t>Vranovice-Kelčice</t>
  </si>
  <si>
    <t>Němčice nad Hanou</t>
  </si>
  <si>
    <t>Otaslavice</t>
  </si>
  <si>
    <t>Dřevnovice</t>
  </si>
  <si>
    <t>Vranovice</t>
  </si>
  <si>
    <t>Slatinky</t>
  </si>
  <si>
    <t>Ondratice</t>
  </si>
  <si>
    <t>Dobromilice</t>
  </si>
  <si>
    <t>Rozstání pod Kojálem</t>
  </si>
  <si>
    <t>Rozstání</t>
  </si>
  <si>
    <t>Čechy pod Kosířem</t>
  </si>
  <si>
    <t>Laškov</t>
  </si>
  <si>
    <t>Protivanov</t>
  </si>
  <si>
    <t>Malé Hradisko</t>
  </si>
  <si>
    <t>Koválovice u Tištína</t>
  </si>
  <si>
    <t>Drahany</t>
  </si>
  <si>
    <t>Krakovec na Moravě</t>
  </si>
  <si>
    <t>Hamry</t>
  </si>
  <si>
    <t>Niva</t>
  </si>
  <si>
    <t>Otinoves</t>
  </si>
  <si>
    <t>Kostelec na Hané</t>
  </si>
  <si>
    <t>Bousín</t>
  </si>
  <si>
    <t>Repechy</t>
  </si>
  <si>
    <t>Žárovice</t>
  </si>
  <si>
    <t>Krumsín</t>
  </si>
  <si>
    <t>Výšovice</t>
  </si>
  <si>
    <t>Doloplazy</t>
  </si>
  <si>
    <t>Horky u Stínavy</t>
  </si>
  <si>
    <t>Stínava</t>
  </si>
  <si>
    <t>Soběsuky u Plumlova</t>
  </si>
  <si>
    <t>Poličky</t>
  </si>
  <si>
    <t>Ptení</t>
  </si>
  <si>
    <t>zastavěné území</t>
  </si>
  <si>
    <t>(příklad: V katastrálním území Bílovice se 10 ze 119 lokalit o celkové výměře 4 ha protíná se zastavěným územím. Nezkoumá se, jak velké je protnutí (pravděpodobně menší).</t>
  </si>
  <si>
    <t xml:space="preserve">* Pouze lokality MVN bez výskytu selektivních filtrů (E2_LOKVHOD=1), tedy kde: E2x_UP_ZU=0 and E2x_MIG_VT=0 and E2x_VKP_R=0 and E2x_EVL=0 and E2x_ZCHU=0 and E2x_RAMSAR and E2x_PPO=0 and E2x_PSZ=0 and E2x_LAPV=0 and E2x_UP_PLZ=0 and E2s_DTI=0 and E2s_OP_VZ=0 and E2s_OP_LZ=0and E2s_DOB_PR=0. </t>
  </si>
  <si>
    <t>výměra lokalit na výměru k. ú. (m2/ha)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</si>
</sst>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_-* #,##0.0\ _K_č_-;\-* #,##0.0\ _K_č_-;_-* &quot;-&quot;??\ _K_č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0" tint="-0.499984740745262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1"/>
      <color theme="1" tint="0.499984740745262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0" fontId="6" fillId="2" borderId="20" xfId="0" applyFont="1" applyFill="1" applyBorder="1" applyAlignment="1">
      <alignment horizontal="center" vertical="center"/>
    </xf>
    <xf numFmtId="165" fontId="4" fillId="0" borderId="9" xfId="1" applyNumberFormat="1" applyFont="1" applyBorder="1"/>
    <xf numFmtId="165" fontId="4" fillId="0" borderId="0" xfId="1" applyNumberFormat="1" applyFont="1" applyBorder="1" applyAlignment="1">
      <alignment horizontal="left"/>
    </xf>
    <xf numFmtId="165" fontId="4" fillId="0" borderId="0" xfId="1" applyNumberFormat="1" applyFont="1" applyBorder="1"/>
    <xf numFmtId="2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0" fontId="2" fillId="0" borderId="0" xfId="0" applyFont="1" applyBorder="1"/>
    <xf numFmtId="165" fontId="4" fillId="0" borderId="4" xfId="1" applyNumberFormat="1" applyFont="1" applyBorder="1" applyAlignment="1">
      <alignment horizontal="left"/>
    </xf>
    <xf numFmtId="165" fontId="2" fillId="0" borderId="13" xfId="0" applyNumberFormat="1" applyFont="1" applyBorder="1"/>
    <xf numFmtId="165" fontId="2" fillId="0" borderId="17" xfId="0" applyNumberFormat="1" applyFont="1" applyBorder="1"/>
    <xf numFmtId="165" fontId="9" fillId="0" borderId="17" xfId="0" applyNumberFormat="1" applyFont="1" applyBorder="1"/>
    <xf numFmtId="165" fontId="5" fillId="0" borderId="19" xfId="1" applyNumberFormat="1" applyFont="1" applyBorder="1" applyAlignment="1">
      <alignment horizontal="left"/>
    </xf>
    <xf numFmtId="166" fontId="4" fillId="0" borderId="0" xfId="1" applyNumberFormat="1" applyFont="1" applyBorder="1" applyAlignment="1">
      <alignment horizontal="left"/>
    </xf>
    <xf numFmtId="166" fontId="8" fillId="0" borderId="0" xfId="1" applyNumberFormat="1" applyFont="1" applyBorder="1" applyAlignment="1">
      <alignment horizontal="left"/>
    </xf>
    <xf numFmtId="165" fontId="4" fillId="0" borderId="0" xfId="1" applyNumberFormat="1" applyFont="1" applyBorder="1" applyAlignment="1">
      <alignment horizontal="right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5" fontId="4" fillId="0" borderId="3" xfId="1" applyNumberFormat="1" applyFont="1" applyBorder="1" applyAlignment="1">
      <alignment horizontal="center"/>
    </xf>
    <xf numFmtId="165" fontId="4" fillId="0" borderId="4" xfId="1" applyNumberFormat="1" applyFont="1" applyBorder="1" applyAlignment="1">
      <alignment horizontal="center"/>
    </xf>
    <xf numFmtId="165" fontId="5" fillId="0" borderId="13" xfId="1" applyNumberFormat="1" applyFont="1" applyBorder="1" applyAlignment="1">
      <alignment horizontal="center"/>
    </xf>
    <xf numFmtId="165" fontId="5" fillId="0" borderId="19" xfId="0" applyNumberFormat="1" applyFont="1" applyBorder="1" applyAlignment="1">
      <alignment horizontal="center"/>
    </xf>
    <xf numFmtId="165" fontId="5" fillId="0" borderId="18" xfId="1" applyNumberFormat="1" applyFont="1" applyBorder="1" applyAlignment="1">
      <alignment horizontal="center"/>
    </xf>
    <xf numFmtId="165" fontId="4" fillId="0" borderId="0" xfId="1" applyNumberFormat="1" applyFont="1" applyBorder="1" applyAlignment="1">
      <alignment horizontal="center"/>
    </xf>
    <xf numFmtId="165" fontId="5" fillId="0" borderId="17" xfId="1" applyNumberFormat="1" applyFont="1" applyBorder="1" applyAlignment="1">
      <alignment horizontal="center"/>
    </xf>
    <xf numFmtId="165" fontId="4" fillId="0" borderId="10" xfId="1" applyNumberFormat="1" applyFont="1" applyBorder="1" applyAlignment="1">
      <alignment horizontal="center"/>
    </xf>
    <xf numFmtId="165" fontId="5" fillId="0" borderId="14" xfId="0" applyNumberFormat="1" applyFont="1" applyBorder="1" applyAlignment="1">
      <alignment horizontal="center"/>
    </xf>
    <xf numFmtId="0" fontId="10" fillId="0" borderId="0" xfId="0" applyFont="1"/>
    <xf numFmtId="165" fontId="4" fillId="0" borderId="9" xfId="1" applyNumberFormat="1" applyFont="1" applyBorder="1" applyAlignment="1">
      <alignment horizontal="center"/>
    </xf>
    <xf numFmtId="165" fontId="5" fillId="0" borderId="17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/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65" fontId="5" fillId="0" borderId="11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165" fontId="5" fillId="0" borderId="6" xfId="1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left" vertical="center"/>
    </xf>
    <xf numFmtId="2" fontId="2" fillId="0" borderId="17" xfId="0" applyNumberFormat="1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</cellXfs>
  <cellStyles count="3">
    <cellStyle name="Čárka" xfId="1" builtinId="3"/>
    <cellStyle name="Normální" xfId="0" builtinId="0"/>
    <cellStyle name="Normální 2" xfId="2" xr:uid="{00000000-0005-0000-0000-000002000000}"/>
  </cellStyles>
  <dxfs count="0"/>
  <tableStyles count="0" defaultTableStyle="TableStyleMedium2" defaultPivotStyle="PivotStyleLight16"/>
  <colors>
    <mruColors>
      <color rgb="FFFEF7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CBDBA-9979-4B18-B8DF-FDB18821C148}">
  <dimension ref="B1:BJ118"/>
  <sheetViews>
    <sheetView tabSelected="1" zoomScale="71" zoomScaleNormal="7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N7" sqref="N7"/>
    </sheetView>
  </sheetViews>
  <sheetFormatPr defaultColWidth="8.88671875" defaultRowHeight="14.4" x14ac:dyDescent="0.3"/>
  <cols>
    <col min="1" max="1" width="1.109375" style="6" customWidth="1"/>
    <col min="2" max="2" width="21.6640625" style="5" customWidth="1"/>
    <col min="3" max="5" width="16.6640625" style="5" customWidth="1"/>
    <col min="6" max="6" width="13.33203125" style="6" customWidth="1"/>
    <col min="7" max="7" width="10.33203125" style="7" bestFit="1" customWidth="1"/>
    <col min="8" max="8" width="10.33203125" style="5" bestFit="1" customWidth="1"/>
    <col min="9" max="9" width="10.33203125" style="6" bestFit="1" customWidth="1"/>
    <col min="10" max="10" width="9.88671875" style="6" customWidth="1"/>
    <col min="11" max="12" width="10.33203125" style="6" bestFit="1" customWidth="1"/>
    <col min="13" max="13" width="11.6640625" style="6" bestFit="1" customWidth="1"/>
    <col min="14" max="14" width="10.88671875" style="6" customWidth="1"/>
    <col min="15" max="58" width="10.88671875" style="18" customWidth="1"/>
    <col min="59" max="62" width="11" style="6" customWidth="1"/>
    <col min="63" max="16384" width="8.88671875" style="6"/>
  </cols>
  <sheetData>
    <row r="1" spans="2:62" ht="6" customHeight="1" thickBot="1" x14ac:dyDescent="0.35"/>
    <row r="2" spans="2:62" ht="36" customHeight="1" thickBot="1" x14ac:dyDescent="0.35">
      <c r="B2" s="1" t="s">
        <v>10</v>
      </c>
      <c r="C2" s="44" t="s">
        <v>34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5"/>
    </row>
    <row r="3" spans="2:62" ht="28.95" customHeight="1" x14ac:dyDescent="0.3">
      <c r="B3" s="57" t="s">
        <v>7</v>
      </c>
      <c r="C3" s="58"/>
      <c r="D3" s="58"/>
      <c r="E3" s="58"/>
      <c r="F3" s="58"/>
      <c r="G3" s="59" t="s">
        <v>9</v>
      </c>
      <c r="H3" s="60"/>
      <c r="I3" s="60"/>
      <c r="J3" s="61"/>
      <c r="K3" s="62" t="s">
        <v>28</v>
      </c>
      <c r="L3" s="63"/>
      <c r="M3" s="63"/>
      <c r="N3" s="63"/>
      <c r="O3" s="64" t="s">
        <v>33</v>
      </c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6"/>
      <c r="AQ3" s="67" t="s">
        <v>25</v>
      </c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8"/>
      <c r="BG3" s="52" t="s">
        <v>60</v>
      </c>
      <c r="BH3" s="53"/>
      <c r="BI3" s="53"/>
      <c r="BJ3" s="54"/>
    </row>
    <row r="4" spans="2:62" ht="51.75" customHeight="1" x14ac:dyDescent="0.3">
      <c r="B4" s="57"/>
      <c r="C4" s="58"/>
      <c r="D4" s="58"/>
      <c r="E4" s="58"/>
      <c r="F4" s="58"/>
      <c r="G4" s="59"/>
      <c r="H4" s="60"/>
      <c r="I4" s="60"/>
      <c r="J4" s="61"/>
      <c r="K4" s="62"/>
      <c r="L4" s="63"/>
      <c r="M4" s="63"/>
      <c r="N4" s="63"/>
      <c r="O4" s="69" t="s">
        <v>191</v>
      </c>
      <c r="P4" s="47"/>
      <c r="Q4" s="46" t="s">
        <v>11</v>
      </c>
      <c r="R4" s="70"/>
      <c r="S4" s="46" t="s">
        <v>12</v>
      </c>
      <c r="T4" s="70"/>
      <c r="U4" s="47" t="s">
        <v>13</v>
      </c>
      <c r="V4" s="47"/>
      <c r="W4" s="46" t="s">
        <v>14</v>
      </c>
      <c r="X4" s="70"/>
      <c r="Y4" s="46" t="s">
        <v>27</v>
      </c>
      <c r="Z4" s="70"/>
      <c r="AA4" s="46" t="s">
        <v>15</v>
      </c>
      <c r="AB4" s="70"/>
      <c r="AC4" s="46" t="s">
        <v>30</v>
      </c>
      <c r="AD4" s="70"/>
      <c r="AE4" s="46" t="s">
        <v>16</v>
      </c>
      <c r="AF4" s="70"/>
      <c r="AG4" s="47" t="s">
        <v>17</v>
      </c>
      <c r="AH4" s="47"/>
      <c r="AI4" s="46" t="s">
        <v>18</v>
      </c>
      <c r="AJ4" s="70"/>
      <c r="AK4" s="47" t="s">
        <v>19</v>
      </c>
      <c r="AL4" s="47"/>
      <c r="AM4" s="46" t="s">
        <v>57</v>
      </c>
      <c r="AN4" s="70"/>
      <c r="AO4" s="46" t="s">
        <v>20</v>
      </c>
      <c r="AP4" s="55"/>
      <c r="AQ4" s="46" t="s">
        <v>31</v>
      </c>
      <c r="AR4" s="70"/>
      <c r="AS4" s="46" t="s">
        <v>13</v>
      </c>
      <c r="AT4" s="47"/>
      <c r="AU4" s="46" t="s">
        <v>59</v>
      </c>
      <c r="AV4" s="47"/>
      <c r="AW4" s="46" t="s">
        <v>21</v>
      </c>
      <c r="AX4" s="70"/>
      <c r="AY4" s="47" t="s">
        <v>22</v>
      </c>
      <c r="AZ4" s="47"/>
      <c r="BA4" s="46" t="s">
        <v>23</v>
      </c>
      <c r="BB4" s="70"/>
      <c r="BC4" s="46" t="s">
        <v>32</v>
      </c>
      <c r="BD4" s="70"/>
      <c r="BE4" s="46" t="s">
        <v>24</v>
      </c>
      <c r="BF4" s="55"/>
      <c r="BG4" s="50" t="s">
        <v>63</v>
      </c>
      <c r="BH4" s="51"/>
      <c r="BI4" s="46" t="s">
        <v>64</v>
      </c>
      <c r="BJ4" s="55"/>
    </row>
    <row r="5" spans="2:62" s="8" customFormat="1" ht="15" customHeight="1" x14ac:dyDescent="0.3">
      <c r="B5" s="57"/>
      <c r="C5" s="58"/>
      <c r="D5" s="58"/>
      <c r="E5" s="58"/>
      <c r="F5" s="58"/>
      <c r="G5" s="59"/>
      <c r="H5" s="60"/>
      <c r="I5" s="60"/>
      <c r="J5" s="61"/>
      <c r="K5" s="62" t="s">
        <v>55</v>
      </c>
      <c r="L5" s="63"/>
      <c r="M5" s="63"/>
      <c r="N5" s="63"/>
      <c r="O5" s="72" t="s">
        <v>39</v>
      </c>
      <c r="P5" s="49"/>
      <c r="Q5" s="48" t="s">
        <v>35</v>
      </c>
      <c r="R5" s="71"/>
      <c r="S5" s="48" t="s">
        <v>36</v>
      </c>
      <c r="T5" s="71"/>
      <c r="U5" s="49" t="s">
        <v>37</v>
      </c>
      <c r="V5" s="49"/>
      <c r="W5" s="48" t="s">
        <v>38</v>
      </c>
      <c r="X5" s="71"/>
      <c r="Y5" s="48" t="s">
        <v>40</v>
      </c>
      <c r="Z5" s="71"/>
      <c r="AA5" s="48" t="s">
        <v>41</v>
      </c>
      <c r="AB5" s="71"/>
      <c r="AC5" s="48" t="s">
        <v>42</v>
      </c>
      <c r="AD5" s="71"/>
      <c r="AE5" s="48" t="s">
        <v>43</v>
      </c>
      <c r="AF5" s="71"/>
      <c r="AG5" s="49" t="s">
        <v>44</v>
      </c>
      <c r="AH5" s="49"/>
      <c r="AI5" s="48" t="s">
        <v>45</v>
      </c>
      <c r="AJ5" s="71"/>
      <c r="AK5" s="49" t="s">
        <v>46</v>
      </c>
      <c r="AL5" s="49"/>
      <c r="AM5" s="48" t="s">
        <v>56</v>
      </c>
      <c r="AN5" s="71"/>
      <c r="AO5" s="48" t="s">
        <v>47</v>
      </c>
      <c r="AP5" s="76"/>
      <c r="AQ5" s="48" t="s">
        <v>48</v>
      </c>
      <c r="AR5" s="71"/>
      <c r="AS5" s="48" t="s">
        <v>49</v>
      </c>
      <c r="AT5" s="49"/>
      <c r="AU5" s="48" t="s">
        <v>58</v>
      </c>
      <c r="AV5" s="49"/>
      <c r="AW5" s="48" t="s">
        <v>50</v>
      </c>
      <c r="AX5" s="71"/>
      <c r="AY5" s="49" t="s">
        <v>51</v>
      </c>
      <c r="AZ5" s="49"/>
      <c r="BA5" s="48" t="s">
        <v>52</v>
      </c>
      <c r="BB5" s="71"/>
      <c r="BC5" s="50" t="s">
        <v>53</v>
      </c>
      <c r="BD5" s="73"/>
      <c r="BE5" s="50" t="s">
        <v>54</v>
      </c>
      <c r="BF5" s="56"/>
      <c r="BG5" s="50" t="s">
        <v>61</v>
      </c>
      <c r="BH5" s="51"/>
      <c r="BI5" s="50" t="s">
        <v>62</v>
      </c>
      <c r="BJ5" s="56"/>
    </row>
    <row r="6" spans="2:62" s="8" customFormat="1" ht="72" customHeight="1" x14ac:dyDescent="0.3">
      <c r="B6" s="31" t="s">
        <v>6</v>
      </c>
      <c r="C6" s="32" t="s">
        <v>8</v>
      </c>
      <c r="D6" s="32" t="s">
        <v>5</v>
      </c>
      <c r="E6" s="32" t="s">
        <v>3</v>
      </c>
      <c r="F6" s="17" t="s">
        <v>1</v>
      </c>
      <c r="G6" s="34" t="s">
        <v>0</v>
      </c>
      <c r="H6" s="35" t="s">
        <v>1</v>
      </c>
      <c r="I6" s="43" t="s">
        <v>29</v>
      </c>
      <c r="J6" s="42" t="s">
        <v>194</v>
      </c>
      <c r="K6" s="35" t="s">
        <v>0</v>
      </c>
      <c r="L6" s="35" t="s">
        <v>1</v>
      </c>
      <c r="M6" s="43" t="s">
        <v>29</v>
      </c>
      <c r="N6" s="35" t="s">
        <v>194</v>
      </c>
      <c r="O6" s="36" t="s">
        <v>0</v>
      </c>
      <c r="P6" s="37" t="s">
        <v>1</v>
      </c>
      <c r="Q6" s="38" t="s">
        <v>0</v>
      </c>
      <c r="R6" s="39" t="s">
        <v>1</v>
      </c>
      <c r="S6" s="38" t="s">
        <v>0</v>
      </c>
      <c r="T6" s="39" t="s">
        <v>1</v>
      </c>
      <c r="U6" s="40" t="s">
        <v>0</v>
      </c>
      <c r="V6" s="37" t="s">
        <v>1</v>
      </c>
      <c r="W6" s="38" t="s">
        <v>0</v>
      </c>
      <c r="X6" s="39" t="s">
        <v>1</v>
      </c>
      <c r="Y6" s="38" t="s">
        <v>0</v>
      </c>
      <c r="Z6" s="39" t="s">
        <v>1</v>
      </c>
      <c r="AA6" s="38" t="s">
        <v>0</v>
      </c>
      <c r="AB6" s="39" t="s">
        <v>1</v>
      </c>
      <c r="AC6" s="38" t="s">
        <v>0</v>
      </c>
      <c r="AD6" s="39" t="s">
        <v>1</v>
      </c>
      <c r="AE6" s="38" t="s">
        <v>0</v>
      </c>
      <c r="AF6" s="39" t="s">
        <v>1</v>
      </c>
      <c r="AG6" s="40" t="s">
        <v>0</v>
      </c>
      <c r="AH6" s="37" t="s">
        <v>1</v>
      </c>
      <c r="AI6" s="38" t="s">
        <v>0</v>
      </c>
      <c r="AJ6" s="39" t="s">
        <v>1</v>
      </c>
      <c r="AK6" s="40" t="s">
        <v>0</v>
      </c>
      <c r="AL6" s="37" t="s">
        <v>1</v>
      </c>
      <c r="AM6" s="38" t="s">
        <v>0</v>
      </c>
      <c r="AN6" s="39" t="s">
        <v>1</v>
      </c>
      <c r="AO6" s="38" t="s">
        <v>0</v>
      </c>
      <c r="AP6" s="41" t="s">
        <v>1</v>
      </c>
      <c r="AQ6" s="38" t="s">
        <v>0</v>
      </c>
      <c r="AR6" s="39" t="s">
        <v>1</v>
      </c>
      <c r="AS6" s="38" t="s">
        <v>0</v>
      </c>
      <c r="AT6" s="37" t="s">
        <v>1</v>
      </c>
      <c r="AU6" s="38" t="s">
        <v>0</v>
      </c>
      <c r="AV6" s="37" t="s">
        <v>1</v>
      </c>
      <c r="AW6" s="38" t="s">
        <v>0</v>
      </c>
      <c r="AX6" s="39" t="s">
        <v>1</v>
      </c>
      <c r="AY6" s="40" t="s">
        <v>0</v>
      </c>
      <c r="AZ6" s="37" t="s">
        <v>1</v>
      </c>
      <c r="BA6" s="38" t="s">
        <v>0</v>
      </c>
      <c r="BB6" s="39" t="s">
        <v>1</v>
      </c>
      <c r="BC6" s="38" t="s">
        <v>0</v>
      </c>
      <c r="BD6" s="39" t="s">
        <v>1</v>
      </c>
      <c r="BE6" s="38" t="s">
        <v>0</v>
      </c>
      <c r="BF6" s="41" t="s">
        <v>1</v>
      </c>
      <c r="BG6" s="38" t="s">
        <v>0</v>
      </c>
      <c r="BH6" s="37" t="s">
        <v>1</v>
      </c>
      <c r="BI6" s="38" t="s">
        <v>0</v>
      </c>
      <c r="BJ6" s="41" t="s">
        <v>1</v>
      </c>
    </row>
    <row r="7" spans="2:62" x14ac:dyDescent="0.3">
      <c r="B7" s="33" t="s">
        <v>149</v>
      </c>
      <c r="C7" s="5" t="s">
        <v>150</v>
      </c>
      <c r="D7" s="5" t="s">
        <v>68</v>
      </c>
      <c r="E7" s="5" t="s">
        <v>68</v>
      </c>
      <c r="F7" s="3">
        <v>463.92329999999998</v>
      </c>
      <c r="G7" s="2">
        <v>13</v>
      </c>
      <c r="H7" s="14">
        <v>2.734</v>
      </c>
      <c r="I7" s="15">
        <v>2.734</v>
      </c>
      <c r="J7" s="9">
        <f>H7/F7*10000</f>
        <v>58.932155379994924</v>
      </c>
      <c r="K7" s="4">
        <v>12</v>
      </c>
      <c r="L7" s="14">
        <v>2.1374</v>
      </c>
      <c r="M7" s="15">
        <v>2.1377000000000002</v>
      </c>
      <c r="N7" s="16">
        <f>L7/F7*10000</f>
        <v>46.072270998244754</v>
      </c>
      <c r="O7" s="29">
        <v>0</v>
      </c>
      <c r="P7" s="20">
        <v>0</v>
      </c>
      <c r="Q7" s="24">
        <v>0</v>
      </c>
      <c r="R7" s="24">
        <v>0</v>
      </c>
      <c r="S7" s="19">
        <v>0</v>
      </c>
      <c r="T7" s="20">
        <v>0</v>
      </c>
      <c r="U7" s="19">
        <v>0</v>
      </c>
      <c r="V7" s="20">
        <v>0</v>
      </c>
      <c r="W7" s="19">
        <v>0</v>
      </c>
      <c r="X7" s="20">
        <v>0</v>
      </c>
      <c r="Y7" s="19">
        <v>0</v>
      </c>
      <c r="Z7" s="20">
        <v>0</v>
      </c>
      <c r="AA7" s="19">
        <v>0</v>
      </c>
      <c r="AB7" s="20">
        <v>0</v>
      </c>
      <c r="AC7" s="24">
        <v>0</v>
      </c>
      <c r="AD7" s="24">
        <v>0</v>
      </c>
      <c r="AE7" s="19">
        <v>0</v>
      </c>
      <c r="AF7" s="20">
        <v>0</v>
      </c>
      <c r="AG7" s="19">
        <v>0</v>
      </c>
      <c r="AH7" s="20">
        <v>0</v>
      </c>
      <c r="AI7" s="19">
        <v>1</v>
      </c>
      <c r="AJ7" s="20">
        <v>0.59660000000000002</v>
      </c>
      <c r="AK7" s="19">
        <v>0</v>
      </c>
      <c r="AL7" s="20">
        <v>0</v>
      </c>
      <c r="AM7" s="19">
        <v>0</v>
      </c>
      <c r="AN7" s="20">
        <v>0</v>
      </c>
      <c r="AO7" s="19">
        <v>0</v>
      </c>
      <c r="AP7" s="26">
        <v>0</v>
      </c>
      <c r="AQ7" s="24">
        <v>0</v>
      </c>
      <c r="AR7" s="20">
        <v>0</v>
      </c>
      <c r="AS7" s="19">
        <v>0</v>
      </c>
      <c r="AT7" s="20">
        <v>0</v>
      </c>
      <c r="AU7" s="19">
        <v>0</v>
      </c>
      <c r="AV7" s="20">
        <v>0</v>
      </c>
      <c r="AW7" s="19">
        <v>0</v>
      </c>
      <c r="AX7" s="20">
        <v>0</v>
      </c>
      <c r="AY7" s="19">
        <v>0</v>
      </c>
      <c r="AZ7" s="20">
        <v>0</v>
      </c>
      <c r="BA7" s="19">
        <v>0</v>
      </c>
      <c r="BB7" s="20">
        <v>0</v>
      </c>
      <c r="BC7" s="24">
        <v>0</v>
      </c>
      <c r="BD7" s="24">
        <v>0</v>
      </c>
      <c r="BE7" s="19">
        <v>0</v>
      </c>
      <c r="BF7" s="26">
        <v>0</v>
      </c>
      <c r="BG7" s="19">
        <v>12</v>
      </c>
      <c r="BH7" s="24">
        <v>2.1374</v>
      </c>
      <c r="BI7" s="19">
        <v>0</v>
      </c>
      <c r="BJ7" s="26">
        <v>0</v>
      </c>
    </row>
    <row r="8" spans="2:62" x14ac:dyDescent="0.3">
      <c r="B8" s="33" t="s">
        <v>84</v>
      </c>
      <c r="C8" s="5" t="s">
        <v>84</v>
      </c>
      <c r="D8" s="5" t="s">
        <v>68</v>
      </c>
      <c r="E8" s="5" t="s">
        <v>68</v>
      </c>
      <c r="F8" s="3">
        <v>646.55920000000003</v>
      </c>
      <c r="G8" s="2">
        <v>101</v>
      </c>
      <c r="H8" s="14">
        <v>47.920099999999998</v>
      </c>
      <c r="I8" s="15">
        <v>31.270600000000002</v>
      </c>
      <c r="J8" s="9">
        <f t="shared" ref="J8:J71" si="0">H8/F8*10000</f>
        <v>741.15564359767825</v>
      </c>
      <c r="K8" s="4">
        <v>0</v>
      </c>
      <c r="L8" s="14">
        <v>0</v>
      </c>
      <c r="M8" s="15">
        <v>0</v>
      </c>
      <c r="N8" s="16">
        <f t="shared" ref="N8:N71" si="1">L8/F8*10000</f>
        <v>0</v>
      </c>
      <c r="O8" s="29">
        <v>0</v>
      </c>
      <c r="P8" s="20">
        <v>0</v>
      </c>
      <c r="Q8" s="24">
        <v>0</v>
      </c>
      <c r="R8" s="24">
        <v>0</v>
      </c>
      <c r="S8" s="19">
        <v>0</v>
      </c>
      <c r="T8" s="20">
        <v>0</v>
      </c>
      <c r="U8" s="19">
        <v>0</v>
      </c>
      <c r="V8" s="20">
        <v>0</v>
      </c>
      <c r="W8" s="19">
        <v>0</v>
      </c>
      <c r="X8" s="20">
        <v>0</v>
      </c>
      <c r="Y8" s="19">
        <v>0</v>
      </c>
      <c r="Z8" s="20">
        <v>0</v>
      </c>
      <c r="AA8" s="19">
        <v>0</v>
      </c>
      <c r="AB8" s="20">
        <v>0</v>
      </c>
      <c r="AC8" s="24">
        <v>101</v>
      </c>
      <c r="AD8" s="24">
        <v>47.920099999999998</v>
      </c>
      <c r="AE8" s="19">
        <v>0</v>
      </c>
      <c r="AF8" s="20">
        <v>0</v>
      </c>
      <c r="AG8" s="19">
        <v>0</v>
      </c>
      <c r="AH8" s="20">
        <v>0</v>
      </c>
      <c r="AI8" s="19">
        <v>51</v>
      </c>
      <c r="AJ8" s="20">
        <v>25.0245</v>
      </c>
      <c r="AK8" s="19">
        <v>0</v>
      </c>
      <c r="AL8" s="20">
        <v>0</v>
      </c>
      <c r="AM8" s="19">
        <v>0</v>
      </c>
      <c r="AN8" s="20">
        <v>0</v>
      </c>
      <c r="AO8" s="19">
        <v>0</v>
      </c>
      <c r="AP8" s="26">
        <v>0</v>
      </c>
      <c r="AQ8" s="24">
        <v>101</v>
      </c>
      <c r="AR8" s="20">
        <v>47.920099999999998</v>
      </c>
      <c r="AS8" s="19">
        <v>0</v>
      </c>
      <c r="AT8" s="20">
        <v>0</v>
      </c>
      <c r="AU8" s="19">
        <v>0</v>
      </c>
      <c r="AV8" s="20">
        <v>0</v>
      </c>
      <c r="AW8" s="19">
        <v>91</v>
      </c>
      <c r="AX8" s="20">
        <v>41.384099999999997</v>
      </c>
      <c r="AY8" s="19">
        <v>7</v>
      </c>
      <c r="AZ8" s="20">
        <v>3.2919999999999998</v>
      </c>
      <c r="BA8" s="19">
        <v>0</v>
      </c>
      <c r="BB8" s="20">
        <v>0</v>
      </c>
      <c r="BC8" s="24">
        <v>43</v>
      </c>
      <c r="BD8" s="24">
        <v>20.2394</v>
      </c>
      <c r="BE8" s="19">
        <v>0</v>
      </c>
      <c r="BF8" s="26">
        <v>0</v>
      </c>
      <c r="BG8" s="19">
        <v>0</v>
      </c>
      <c r="BH8" s="24">
        <v>0</v>
      </c>
      <c r="BI8" s="19">
        <v>0</v>
      </c>
      <c r="BJ8" s="26">
        <v>0</v>
      </c>
    </row>
    <row r="9" spans="2:62" x14ac:dyDescent="0.3">
      <c r="B9" s="33" t="s">
        <v>118</v>
      </c>
      <c r="C9" s="5" t="s">
        <v>78</v>
      </c>
      <c r="D9" s="5" t="s">
        <v>68</v>
      </c>
      <c r="E9" s="5" t="s">
        <v>68</v>
      </c>
      <c r="F9" s="3">
        <v>526.13909999999998</v>
      </c>
      <c r="G9" s="2">
        <v>119</v>
      </c>
      <c r="H9" s="14">
        <v>49.666400000000003</v>
      </c>
      <c r="I9" s="15">
        <v>34.731999999999999</v>
      </c>
      <c r="J9" s="9">
        <f t="shared" si="0"/>
        <v>943.97850302325003</v>
      </c>
      <c r="K9" s="4">
        <v>0</v>
      </c>
      <c r="L9" s="14">
        <v>0</v>
      </c>
      <c r="M9" s="15">
        <v>0</v>
      </c>
      <c r="N9" s="16">
        <f t="shared" si="1"/>
        <v>0</v>
      </c>
      <c r="O9" s="29">
        <v>10</v>
      </c>
      <c r="P9" s="20">
        <v>3.6472000000000002</v>
      </c>
      <c r="Q9" s="24">
        <v>0</v>
      </c>
      <c r="R9" s="24">
        <v>0</v>
      </c>
      <c r="S9" s="19">
        <v>0</v>
      </c>
      <c r="T9" s="20">
        <v>0</v>
      </c>
      <c r="U9" s="19">
        <v>0</v>
      </c>
      <c r="V9" s="20">
        <v>0</v>
      </c>
      <c r="W9" s="19">
        <v>0</v>
      </c>
      <c r="X9" s="20">
        <v>0</v>
      </c>
      <c r="Y9" s="19">
        <v>0</v>
      </c>
      <c r="Z9" s="20">
        <v>0</v>
      </c>
      <c r="AA9" s="19">
        <v>0</v>
      </c>
      <c r="AB9" s="20">
        <v>0</v>
      </c>
      <c r="AC9" s="24">
        <v>119</v>
      </c>
      <c r="AD9" s="24">
        <v>49.666400000000003</v>
      </c>
      <c r="AE9" s="19">
        <v>0</v>
      </c>
      <c r="AF9" s="20">
        <v>0</v>
      </c>
      <c r="AG9" s="19">
        <v>15</v>
      </c>
      <c r="AH9" s="20">
        <v>5.7957999999999998</v>
      </c>
      <c r="AI9" s="19">
        <v>31</v>
      </c>
      <c r="AJ9" s="20">
        <v>12.6389</v>
      </c>
      <c r="AK9" s="19">
        <v>0</v>
      </c>
      <c r="AL9" s="20">
        <v>0</v>
      </c>
      <c r="AM9" s="19">
        <v>0</v>
      </c>
      <c r="AN9" s="20">
        <v>0</v>
      </c>
      <c r="AO9" s="19">
        <v>0</v>
      </c>
      <c r="AP9" s="26">
        <v>0</v>
      </c>
      <c r="AQ9" s="24">
        <v>119</v>
      </c>
      <c r="AR9" s="20">
        <v>49.666400000000003</v>
      </c>
      <c r="AS9" s="19">
        <v>0</v>
      </c>
      <c r="AT9" s="20">
        <v>0</v>
      </c>
      <c r="AU9" s="19">
        <v>0</v>
      </c>
      <c r="AV9" s="20">
        <v>0</v>
      </c>
      <c r="AW9" s="19">
        <v>0</v>
      </c>
      <c r="AX9" s="20">
        <v>0</v>
      </c>
      <c r="AY9" s="19">
        <v>0</v>
      </c>
      <c r="AZ9" s="20">
        <v>0</v>
      </c>
      <c r="BA9" s="19">
        <v>0</v>
      </c>
      <c r="BB9" s="20">
        <v>0</v>
      </c>
      <c r="BC9" s="24">
        <v>31</v>
      </c>
      <c r="BD9" s="24">
        <v>12.491899999999999</v>
      </c>
      <c r="BE9" s="19">
        <v>0</v>
      </c>
      <c r="BF9" s="26">
        <v>0</v>
      </c>
      <c r="BG9" s="19">
        <v>0</v>
      </c>
      <c r="BH9" s="24">
        <v>0</v>
      </c>
      <c r="BI9" s="19">
        <v>0</v>
      </c>
      <c r="BJ9" s="26">
        <v>0</v>
      </c>
    </row>
    <row r="10" spans="2:62" x14ac:dyDescent="0.3">
      <c r="B10" s="33" t="s">
        <v>65</v>
      </c>
      <c r="C10" s="5" t="s">
        <v>66</v>
      </c>
      <c r="D10" s="5" t="s">
        <v>68</v>
      </c>
      <c r="E10" s="5" t="s">
        <v>68</v>
      </c>
      <c r="F10" s="3">
        <v>414.37720000000002</v>
      </c>
      <c r="G10" s="2">
        <v>82</v>
      </c>
      <c r="H10" s="14">
        <v>35.979300000000002</v>
      </c>
      <c r="I10" s="15">
        <v>24.4678</v>
      </c>
      <c r="J10" s="9">
        <f t="shared" si="0"/>
        <v>868.2741231901756</v>
      </c>
      <c r="K10" s="4">
        <v>36</v>
      </c>
      <c r="L10" s="14">
        <v>16.2303</v>
      </c>
      <c r="M10" s="15">
        <v>12.443899999999999</v>
      </c>
      <c r="N10" s="16">
        <f t="shared" si="1"/>
        <v>391.67936845946156</v>
      </c>
      <c r="O10" s="29">
        <v>2</v>
      </c>
      <c r="P10" s="20">
        <v>0.69479999999999997</v>
      </c>
      <c r="Q10" s="24">
        <v>0</v>
      </c>
      <c r="R10" s="24">
        <v>0</v>
      </c>
      <c r="S10" s="19">
        <v>0</v>
      </c>
      <c r="T10" s="20">
        <v>0</v>
      </c>
      <c r="U10" s="19">
        <v>0</v>
      </c>
      <c r="V10" s="20">
        <v>0</v>
      </c>
      <c r="W10" s="19">
        <v>0</v>
      </c>
      <c r="X10" s="20">
        <v>0</v>
      </c>
      <c r="Y10" s="19">
        <v>0</v>
      </c>
      <c r="Z10" s="20">
        <v>0</v>
      </c>
      <c r="AA10" s="19">
        <v>5</v>
      </c>
      <c r="AB10" s="20">
        <v>2.1030000000000002</v>
      </c>
      <c r="AC10" s="24">
        <v>0</v>
      </c>
      <c r="AD10" s="24">
        <v>0</v>
      </c>
      <c r="AE10" s="19">
        <v>0</v>
      </c>
      <c r="AF10" s="20">
        <v>0</v>
      </c>
      <c r="AG10" s="19">
        <v>29</v>
      </c>
      <c r="AH10" s="20">
        <v>12.197100000000001</v>
      </c>
      <c r="AI10" s="19">
        <v>16</v>
      </c>
      <c r="AJ10" s="20">
        <v>7.3250999999999999</v>
      </c>
      <c r="AK10" s="19">
        <v>0</v>
      </c>
      <c r="AL10" s="20">
        <v>0</v>
      </c>
      <c r="AM10" s="19">
        <v>0</v>
      </c>
      <c r="AN10" s="20">
        <v>0</v>
      </c>
      <c r="AO10" s="19">
        <v>0</v>
      </c>
      <c r="AP10" s="26">
        <v>0</v>
      </c>
      <c r="AQ10" s="24">
        <v>0</v>
      </c>
      <c r="AR10" s="20">
        <v>0</v>
      </c>
      <c r="AS10" s="19">
        <v>0</v>
      </c>
      <c r="AT10" s="20">
        <v>0</v>
      </c>
      <c r="AU10" s="19">
        <v>0</v>
      </c>
      <c r="AV10" s="20">
        <v>0</v>
      </c>
      <c r="AW10" s="19">
        <v>0</v>
      </c>
      <c r="AX10" s="20">
        <v>0</v>
      </c>
      <c r="AY10" s="19">
        <v>0</v>
      </c>
      <c r="AZ10" s="20">
        <v>0</v>
      </c>
      <c r="BA10" s="19">
        <v>0</v>
      </c>
      <c r="BB10" s="20">
        <v>0</v>
      </c>
      <c r="BC10" s="24">
        <v>39</v>
      </c>
      <c r="BD10" s="24">
        <v>17.621300000000002</v>
      </c>
      <c r="BE10" s="19">
        <v>0</v>
      </c>
      <c r="BF10" s="26">
        <v>0</v>
      </c>
      <c r="BG10" s="19">
        <v>36</v>
      </c>
      <c r="BH10" s="24">
        <v>16.2303</v>
      </c>
      <c r="BI10" s="19">
        <v>0</v>
      </c>
      <c r="BJ10" s="26">
        <v>0</v>
      </c>
    </row>
    <row r="11" spans="2:62" x14ac:dyDescent="0.3">
      <c r="B11" s="33" t="s">
        <v>180</v>
      </c>
      <c r="C11" s="5" t="s">
        <v>180</v>
      </c>
      <c r="D11" s="5" t="s">
        <v>68</v>
      </c>
      <c r="E11" s="5" t="s">
        <v>68</v>
      </c>
      <c r="F11" s="3">
        <v>243.12110000000001</v>
      </c>
      <c r="G11" s="2">
        <v>10</v>
      </c>
      <c r="H11" s="14">
        <v>2.8803999999999998</v>
      </c>
      <c r="I11" s="15">
        <v>2.0175999999999998</v>
      </c>
      <c r="J11" s="9">
        <f t="shared" si="0"/>
        <v>118.47593647774708</v>
      </c>
      <c r="K11" s="4">
        <v>9</v>
      </c>
      <c r="L11" s="14">
        <v>2.6318000000000001</v>
      </c>
      <c r="M11" s="15">
        <v>1.7689999999999999</v>
      </c>
      <c r="N11" s="16">
        <f t="shared" si="1"/>
        <v>108.25057964940106</v>
      </c>
      <c r="O11" s="29">
        <v>0</v>
      </c>
      <c r="P11" s="20">
        <v>0</v>
      </c>
      <c r="Q11" s="24">
        <v>0</v>
      </c>
      <c r="R11" s="24">
        <v>0</v>
      </c>
      <c r="S11" s="19">
        <v>0</v>
      </c>
      <c r="T11" s="20">
        <v>0</v>
      </c>
      <c r="U11" s="19">
        <v>0</v>
      </c>
      <c r="V11" s="20">
        <v>0</v>
      </c>
      <c r="W11" s="19">
        <v>0</v>
      </c>
      <c r="X11" s="20">
        <v>0</v>
      </c>
      <c r="Y11" s="19">
        <v>0</v>
      </c>
      <c r="Z11" s="20">
        <v>0</v>
      </c>
      <c r="AA11" s="19">
        <v>0</v>
      </c>
      <c r="AB11" s="20">
        <v>0</v>
      </c>
      <c r="AC11" s="24">
        <v>0</v>
      </c>
      <c r="AD11" s="24">
        <v>0</v>
      </c>
      <c r="AE11" s="19">
        <v>0</v>
      </c>
      <c r="AF11" s="20">
        <v>0</v>
      </c>
      <c r="AG11" s="19">
        <v>1</v>
      </c>
      <c r="AH11" s="20">
        <v>0.24859999999999999</v>
      </c>
      <c r="AI11" s="19">
        <v>0</v>
      </c>
      <c r="AJ11" s="20">
        <v>0</v>
      </c>
      <c r="AK11" s="19">
        <v>0</v>
      </c>
      <c r="AL11" s="20">
        <v>0</v>
      </c>
      <c r="AM11" s="19">
        <v>0</v>
      </c>
      <c r="AN11" s="20">
        <v>0</v>
      </c>
      <c r="AO11" s="19">
        <v>0</v>
      </c>
      <c r="AP11" s="26">
        <v>0</v>
      </c>
      <c r="AQ11" s="24">
        <v>0</v>
      </c>
      <c r="AR11" s="20">
        <v>0</v>
      </c>
      <c r="AS11" s="19">
        <v>0</v>
      </c>
      <c r="AT11" s="20">
        <v>0</v>
      </c>
      <c r="AU11" s="19">
        <v>0</v>
      </c>
      <c r="AV11" s="20">
        <v>0</v>
      </c>
      <c r="AW11" s="19">
        <v>0</v>
      </c>
      <c r="AX11" s="20">
        <v>0</v>
      </c>
      <c r="AY11" s="19">
        <v>0</v>
      </c>
      <c r="AZ11" s="20">
        <v>0</v>
      </c>
      <c r="BA11" s="19">
        <v>0</v>
      </c>
      <c r="BB11" s="20">
        <v>0</v>
      </c>
      <c r="BC11" s="24">
        <v>0</v>
      </c>
      <c r="BD11" s="24">
        <v>0</v>
      </c>
      <c r="BE11" s="19">
        <v>0</v>
      </c>
      <c r="BF11" s="26">
        <v>0</v>
      </c>
      <c r="BG11" s="19">
        <v>9</v>
      </c>
      <c r="BH11" s="24">
        <v>2.6318000000000001</v>
      </c>
      <c r="BI11" s="19">
        <v>0</v>
      </c>
      <c r="BJ11" s="26">
        <v>0</v>
      </c>
    </row>
    <row r="12" spans="2:62" x14ac:dyDescent="0.3">
      <c r="B12" s="33" t="s">
        <v>76</v>
      </c>
      <c r="C12" s="5" t="s">
        <v>76</v>
      </c>
      <c r="D12" s="5" t="s">
        <v>68</v>
      </c>
      <c r="E12" s="5" t="s">
        <v>68</v>
      </c>
      <c r="F12" s="3">
        <v>532.19489999999996</v>
      </c>
      <c r="G12" s="2">
        <v>107</v>
      </c>
      <c r="H12" s="14">
        <v>43.085900000000002</v>
      </c>
      <c r="I12" s="15">
        <v>31.699300000000001</v>
      </c>
      <c r="J12" s="9">
        <f t="shared" si="0"/>
        <v>809.58874277074074</v>
      </c>
      <c r="K12" s="4">
        <v>10</v>
      </c>
      <c r="L12" s="14">
        <v>2.7155</v>
      </c>
      <c r="M12" s="15">
        <v>2.2109000000000001</v>
      </c>
      <c r="N12" s="16">
        <f t="shared" si="1"/>
        <v>51.02454006981278</v>
      </c>
      <c r="O12" s="29">
        <v>3</v>
      </c>
      <c r="P12" s="20">
        <v>1.1607000000000001</v>
      </c>
      <c r="Q12" s="24">
        <v>0</v>
      </c>
      <c r="R12" s="24">
        <v>0</v>
      </c>
      <c r="S12" s="19">
        <v>0</v>
      </c>
      <c r="T12" s="20">
        <v>0</v>
      </c>
      <c r="U12" s="19">
        <v>0</v>
      </c>
      <c r="V12" s="20">
        <v>0</v>
      </c>
      <c r="W12" s="19">
        <v>0</v>
      </c>
      <c r="X12" s="20">
        <v>0</v>
      </c>
      <c r="Y12" s="19">
        <v>0</v>
      </c>
      <c r="Z12" s="20">
        <v>0</v>
      </c>
      <c r="AA12" s="19">
        <v>0</v>
      </c>
      <c r="AB12" s="20">
        <v>0</v>
      </c>
      <c r="AC12" s="24">
        <v>0</v>
      </c>
      <c r="AD12" s="24">
        <v>0</v>
      </c>
      <c r="AE12" s="19">
        <v>0</v>
      </c>
      <c r="AF12" s="20">
        <v>0</v>
      </c>
      <c r="AG12" s="19">
        <v>72</v>
      </c>
      <c r="AH12" s="20">
        <v>30.8627</v>
      </c>
      <c r="AI12" s="19">
        <v>45</v>
      </c>
      <c r="AJ12" s="20">
        <v>20.0748</v>
      </c>
      <c r="AK12" s="19">
        <v>3</v>
      </c>
      <c r="AL12" s="20">
        <v>1.1598999999999999</v>
      </c>
      <c r="AM12" s="19">
        <v>0</v>
      </c>
      <c r="AN12" s="20">
        <v>0</v>
      </c>
      <c r="AO12" s="19">
        <v>0</v>
      </c>
      <c r="AP12" s="26">
        <v>0</v>
      </c>
      <c r="AQ12" s="24">
        <v>4</v>
      </c>
      <c r="AR12" s="20">
        <v>1.4816</v>
      </c>
      <c r="AS12" s="19">
        <v>0</v>
      </c>
      <c r="AT12" s="20">
        <v>0</v>
      </c>
      <c r="AU12" s="19">
        <v>0</v>
      </c>
      <c r="AV12" s="20">
        <v>0</v>
      </c>
      <c r="AW12" s="19">
        <v>0</v>
      </c>
      <c r="AX12" s="20">
        <v>0</v>
      </c>
      <c r="AY12" s="19">
        <v>0</v>
      </c>
      <c r="AZ12" s="20">
        <v>0</v>
      </c>
      <c r="BA12" s="19">
        <v>0</v>
      </c>
      <c r="BB12" s="20">
        <v>0</v>
      </c>
      <c r="BC12" s="24">
        <v>43</v>
      </c>
      <c r="BD12" s="24">
        <v>21.833300000000001</v>
      </c>
      <c r="BE12" s="19">
        <v>0</v>
      </c>
      <c r="BF12" s="26">
        <v>0</v>
      </c>
      <c r="BG12" s="19">
        <v>10</v>
      </c>
      <c r="BH12" s="24">
        <v>2.7155</v>
      </c>
      <c r="BI12" s="19">
        <v>0</v>
      </c>
      <c r="BJ12" s="26">
        <v>0</v>
      </c>
    </row>
    <row r="13" spans="2:62" x14ac:dyDescent="0.3">
      <c r="B13" s="33" t="s">
        <v>126</v>
      </c>
      <c r="C13" s="5" t="s">
        <v>127</v>
      </c>
      <c r="D13" s="5" t="s">
        <v>68</v>
      </c>
      <c r="E13" s="5" t="s">
        <v>68</v>
      </c>
      <c r="F13" s="3">
        <v>1745.1074000000001</v>
      </c>
      <c r="G13" s="2">
        <v>206</v>
      </c>
      <c r="H13" s="14">
        <v>98.331599999999995</v>
      </c>
      <c r="I13" s="15">
        <v>82.575900000000004</v>
      </c>
      <c r="J13" s="9">
        <f t="shared" si="0"/>
        <v>563.47019100371699</v>
      </c>
      <c r="K13" s="4">
        <v>177</v>
      </c>
      <c r="L13" s="14">
        <v>81.457400000000007</v>
      </c>
      <c r="M13" s="15">
        <v>67.625500000000002</v>
      </c>
      <c r="N13" s="16">
        <f t="shared" si="1"/>
        <v>466.77585574389292</v>
      </c>
      <c r="O13" s="29">
        <v>0</v>
      </c>
      <c r="P13" s="20">
        <v>0</v>
      </c>
      <c r="Q13" s="24">
        <v>0</v>
      </c>
      <c r="R13" s="24">
        <v>0</v>
      </c>
      <c r="S13" s="19">
        <v>0</v>
      </c>
      <c r="T13" s="20">
        <v>0</v>
      </c>
      <c r="U13" s="19">
        <v>0</v>
      </c>
      <c r="V13" s="20">
        <v>0</v>
      </c>
      <c r="W13" s="19">
        <v>13</v>
      </c>
      <c r="X13" s="20">
        <v>8.0165000000000006</v>
      </c>
      <c r="Y13" s="19">
        <v>0</v>
      </c>
      <c r="Z13" s="20">
        <v>0</v>
      </c>
      <c r="AA13" s="19">
        <v>0</v>
      </c>
      <c r="AB13" s="20">
        <v>0</v>
      </c>
      <c r="AC13" s="24">
        <v>0</v>
      </c>
      <c r="AD13" s="24">
        <v>0</v>
      </c>
      <c r="AE13" s="19">
        <v>0</v>
      </c>
      <c r="AF13" s="20">
        <v>0</v>
      </c>
      <c r="AG13" s="19">
        <v>1</v>
      </c>
      <c r="AH13" s="20">
        <v>0.74570000000000003</v>
      </c>
      <c r="AI13" s="19">
        <v>13</v>
      </c>
      <c r="AJ13" s="20">
        <v>7.6147999999999998</v>
      </c>
      <c r="AK13" s="19">
        <v>2</v>
      </c>
      <c r="AL13" s="20">
        <v>0.49719999999999998</v>
      </c>
      <c r="AM13" s="19">
        <v>0</v>
      </c>
      <c r="AN13" s="20">
        <v>0</v>
      </c>
      <c r="AO13" s="19">
        <v>0</v>
      </c>
      <c r="AP13" s="26">
        <v>0</v>
      </c>
      <c r="AQ13" s="24">
        <v>0</v>
      </c>
      <c r="AR13" s="20">
        <v>0</v>
      </c>
      <c r="AS13" s="19">
        <v>0</v>
      </c>
      <c r="AT13" s="20">
        <v>0</v>
      </c>
      <c r="AU13" s="19">
        <v>0</v>
      </c>
      <c r="AV13" s="20">
        <v>0</v>
      </c>
      <c r="AW13" s="19">
        <v>0</v>
      </c>
      <c r="AX13" s="20">
        <v>0</v>
      </c>
      <c r="AY13" s="19">
        <v>0</v>
      </c>
      <c r="AZ13" s="20">
        <v>0</v>
      </c>
      <c r="BA13" s="19">
        <v>5</v>
      </c>
      <c r="BB13" s="20">
        <v>3.6227999999999998</v>
      </c>
      <c r="BC13" s="24">
        <v>39</v>
      </c>
      <c r="BD13" s="24">
        <v>20.4267</v>
      </c>
      <c r="BE13" s="19">
        <v>0</v>
      </c>
      <c r="BF13" s="26">
        <v>0</v>
      </c>
      <c r="BG13" s="19">
        <v>177</v>
      </c>
      <c r="BH13" s="24">
        <v>81.457400000000007</v>
      </c>
      <c r="BI13" s="19">
        <v>0</v>
      </c>
      <c r="BJ13" s="26">
        <v>0</v>
      </c>
    </row>
    <row r="14" spans="2:62" x14ac:dyDescent="0.3">
      <c r="B14" s="33" t="s">
        <v>94</v>
      </c>
      <c r="C14" s="5" t="s">
        <v>94</v>
      </c>
      <c r="D14" s="5" t="s">
        <v>68</v>
      </c>
      <c r="E14" s="5" t="s">
        <v>68</v>
      </c>
      <c r="F14" s="3">
        <v>711.48490000000004</v>
      </c>
      <c r="G14" s="2">
        <v>120</v>
      </c>
      <c r="H14" s="14">
        <v>49.906300000000002</v>
      </c>
      <c r="I14" s="15">
        <v>35.202399999999997</v>
      </c>
      <c r="J14" s="9">
        <f t="shared" si="0"/>
        <v>701.43863910534151</v>
      </c>
      <c r="K14" s="4">
        <v>0</v>
      </c>
      <c r="L14" s="14">
        <v>0</v>
      </c>
      <c r="M14" s="15">
        <v>0</v>
      </c>
      <c r="N14" s="16">
        <f t="shared" si="1"/>
        <v>0</v>
      </c>
      <c r="O14" s="29">
        <v>2</v>
      </c>
      <c r="P14" s="20">
        <v>0.69040000000000001</v>
      </c>
      <c r="Q14" s="24">
        <v>0</v>
      </c>
      <c r="R14" s="24">
        <v>0</v>
      </c>
      <c r="S14" s="19">
        <v>0</v>
      </c>
      <c r="T14" s="20">
        <v>0</v>
      </c>
      <c r="U14" s="19">
        <v>0</v>
      </c>
      <c r="V14" s="20">
        <v>0</v>
      </c>
      <c r="W14" s="19">
        <v>0</v>
      </c>
      <c r="X14" s="20">
        <v>0</v>
      </c>
      <c r="Y14" s="19">
        <v>0</v>
      </c>
      <c r="Z14" s="20">
        <v>0</v>
      </c>
      <c r="AA14" s="19">
        <v>0</v>
      </c>
      <c r="AB14" s="20">
        <v>0</v>
      </c>
      <c r="AC14" s="24">
        <v>103</v>
      </c>
      <c r="AD14" s="24">
        <v>43.961300000000001</v>
      </c>
      <c r="AE14" s="19">
        <v>0</v>
      </c>
      <c r="AF14" s="20">
        <v>0</v>
      </c>
      <c r="AG14" s="19">
        <v>32</v>
      </c>
      <c r="AH14" s="20">
        <v>14.024900000000001</v>
      </c>
      <c r="AI14" s="19">
        <v>106</v>
      </c>
      <c r="AJ14" s="20">
        <v>43.585500000000003</v>
      </c>
      <c r="AK14" s="19">
        <v>0</v>
      </c>
      <c r="AL14" s="20">
        <v>0</v>
      </c>
      <c r="AM14" s="19">
        <v>0</v>
      </c>
      <c r="AN14" s="20">
        <v>0</v>
      </c>
      <c r="AO14" s="19">
        <v>0</v>
      </c>
      <c r="AP14" s="26">
        <v>0</v>
      </c>
      <c r="AQ14" s="24">
        <v>120</v>
      </c>
      <c r="AR14" s="20">
        <v>49.906300000000002</v>
      </c>
      <c r="AS14" s="19">
        <v>0</v>
      </c>
      <c r="AT14" s="20">
        <v>0</v>
      </c>
      <c r="AU14" s="19">
        <v>0</v>
      </c>
      <c r="AV14" s="20">
        <v>0</v>
      </c>
      <c r="AW14" s="19">
        <v>40</v>
      </c>
      <c r="AX14" s="20">
        <v>17.416399999999999</v>
      </c>
      <c r="AY14" s="19">
        <v>1</v>
      </c>
      <c r="AZ14" s="20">
        <v>0.47249999999999998</v>
      </c>
      <c r="BA14" s="19">
        <v>0</v>
      </c>
      <c r="BB14" s="20">
        <v>0</v>
      </c>
      <c r="BC14" s="24">
        <v>56</v>
      </c>
      <c r="BD14" s="24">
        <v>23.925000000000001</v>
      </c>
      <c r="BE14" s="19">
        <v>0</v>
      </c>
      <c r="BF14" s="26">
        <v>0</v>
      </c>
      <c r="BG14" s="19">
        <v>0</v>
      </c>
      <c r="BH14" s="24">
        <v>0</v>
      </c>
      <c r="BI14" s="19">
        <v>0</v>
      </c>
      <c r="BJ14" s="26">
        <v>0</v>
      </c>
    </row>
    <row r="15" spans="2:62" x14ac:dyDescent="0.3">
      <c r="B15" s="33" t="s">
        <v>67</v>
      </c>
      <c r="C15" s="5" t="s">
        <v>68</v>
      </c>
      <c r="D15" s="5" t="s">
        <v>68</v>
      </c>
      <c r="E15" s="5" t="s">
        <v>68</v>
      </c>
      <c r="F15" s="3">
        <v>225.64400000000001</v>
      </c>
      <c r="G15" s="2">
        <v>45</v>
      </c>
      <c r="H15" s="14">
        <v>17.168399999999998</v>
      </c>
      <c r="I15" s="15">
        <v>12.7905</v>
      </c>
      <c r="J15" s="9">
        <f t="shared" si="0"/>
        <v>760.86224317952156</v>
      </c>
      <c r="K15" s="4">
        <v>2</v>
      </c>
      <c r="L15" s="14">
        <v>0.43440000000000001</v>
      </c>
      <c r="M15" s="15">
        <v>0.4345</v>
      </c>
      <c r="N15" s="16">
        <f t="shared" si="1"/>
        <v>19.251564411196398</v>
      </c>
      <c r="O15" s="29">
        <v>1</v>
      </c>
      <c r="P15" s="20">
        <v>0.1991</v>
      </c>
      <c r="Q15" s="24">
        <v>0</v>
      </c>
      <c r="R15" s="24">
        <v>0</v>
      </c>
      <c r="S15" s="19">
        <v>0</v>
      </c>
      <c r="T15" s="20">
        <v>0</v>
      </c>
      <c r="U15" s="19">
        <v>0</v>
      </c>
      <c r="V15" s="20">
        <v>0</v>
      </c>
      <c r="W15" s="19">
        <v>0</v>
      </c>
      <c r="X15" s="20">
        <v>0</v>
      </c>
      <c r="Y15" s="19">
        <v>0</v>
      </c>
      <c r="Z15" s="20">
        <v>0</v>
      </c>
      <c r="AA15" s="19">
        <v>11</v>
      </c>
      <c r="AB15" s="20">
        <v>6.1178999999999997</v>
      </c>
      <c r="AC15" s="24">
        <v>0</v>
      </c>
      <c r="AD15" s="24">
        <v>0</v>
      </c>
      <c r="AE15" s="19">
        <v>0</v>
      </c>
      <c r="AF15" s="20">
        <v>0</v>
      </c>
      <c r="AG15" s="19">
        <v>23</v>
      </c>
      <c r="AH15" s="20">
        <v>8.8396000000000008</v>
      </c>
      <c r="AI15" s="19">
        <v>34</v>
      </c>
      <c r="AJ15" s="20">
        <v>13.4336</v>
      </c>
      <c r="AK15" s="19">
        <v>0</v>
      </c>
      <c r="AL15" s="20">
        <v>0</v>
      </c>
      <c r="AM15" s="19">
        <v>0</v>
      </c>
      <c r="AN15" s="20">
        <v>0</v>
      </c>
      <c r="AO15" s="19">
        <v>0</v>
      </c>
      <c r="AP15" s="26">
        <v>0</v>
      </c>
      <c r="AQ15" s="24">
        <v>0</v>
      </c>
      <c r="AR15" s="20">
        <v>0</v>
      </c>
      <c r="AS15" s="19">
        <v>0</v>
      </c>
      <c r="AT15" s="20">
        <v>0</v>
      </c>
      <c r="AU15" s="19">
        <v>0</v>
      </c>
      <c r="AV15" s="20">
        <v>0</v>
      </c>
      <c r="AW15" s="19">
        <v>0</v>
      </c>
      <c r="AX15" s="20">
        <v>0</v>
      </c>
      <c r="AY15" s="19">
        <v>0</v>
      </c>
      <c r="AZ15" s="20">
        <v>0</v>
      </c>
      <c r="BA15" s="19">
        <v>0</v>
      </c>
      <c r="BB15" s="20">
        <v>0</v>
      </c>
      <c r="BC15" s="24">
        <v>23</v>
      </c>
      <c r="BD15" s="24">
        <v>9.3161000000000005</v>
      </c>
      <c r="BE15" s="19">
        <v>0</v>
      </c>
      <c r="BF15" s="26">
        <v>0</v>
      </c>
      <c r="BG15" s="19">
        <v>2</v>
      </c>
      <c r="BH15" s="24">
        <v>0.43440000000000001</v>
      </c>
      <c r="BI15" s="19">
        <v>0</v>
      </c>
      <c r="BJ15" s="26">
        <v>0</v>
      </c>
    </row>
    <row r="16" spans="2:62" x14ac:dyDescent="0.3">
      <c r="B16" s="33" t="s">
        <v>103</v>
      </c>
      <c r="C16" s="5" t="s">
        <v>68</v>
      </c>
      <c r="D16" s="5" t="s">
        <v>68</v>
      </c>
      <c r="E16" s="5" t="s">
        <v>68</v>
      </c>
      <c r="F16" s="3">
        <v>116.61490000000001</v>
      </c>
      <c r="G16" s="2">
        <v>7</v>
      </c>
      <c r="H16" s="14">
        <v>1.5411999999999999</v>
      </c>
      <c r="I16" s="15">
        <v>1.5215000000000001</v>
      </c>
      <c r="J16" s="9">
        <f t="shared" si="0"/>
        <v>132.1614990880239</v>
      </c>
      <c r="K16" s="4">
        <v>5</v>
      </c>
      <c r="L16" s="14">
        <v>0.9446</v>
      </c>
      <c r="M16" s="15">
        <v>0.9446</v>
      </c>
      <c r="N16" s="16">
        <f t="shared" si="1"/>
        <v>81.001655877593677</v>
      </c>
      <c r="O16" s="29">
        <v>0</v>
      </c>
      <c r="P16" s="20">
        <v>0</v>
      </c>
      <c r="Q16" s="24">
        <v>0</v>
      </c>
      <c r="R16" s="24">
        <v>0</v>
      </c>
      <c r="S16" s="19">
        <v>0</v>
      </c>
      <c r="T16" s="20">
        <v>0</v>
      </c>
      <c r="U16" s="19">
        <v>0</v>
      </c>
      <c r="V16" s="20">
        <v>0</v>
      </c>
      <c r="W16" s="19">
        <v>0</v>
      </c>
      <c r="X16" s="20">
        <v>0</v>
      </c>
      <c r="Y16" s="19">
        <v>0</v>
      </c>
      <c r="Z16" s="20">
        <v>0</v>
      </c>
      <c r="AA16" s="19">
        <v>0</v>
      </c>
      <c r="AB16" s="20">
        <v>0</v>
      </c>
      <c r="AC16" s="24">
        <v>0</v>
      </c>
      <c r="AD16" s="24">
        <v>0</v>
      </c>
      <c r="AE16" s="19">
        <v>0</v>
      </c>
      <c r="AF16" s="20">
        <v>0</v>
      </c>
      <c r="AG16" s="19">
        <v>2</v>
      </c>
      <c r="AH16" s="20">
        <v>0.59660000000000002</v>
      </c>
      <c r="AI16" s="19">
        <v>1</v>
      </c>
      <c r="AJ16" s="20">
        <v>0.29830000000000001</v>
      </c>
      <c r="AK16" s="19">
        <v>0</v>
      </c>
      <c r="AL16" s="20">
        <v>0</v>
      </c>
      <c r="AM16" s="19">
        <v>0</v>
      </c>
      <c r="AN16" s="20">
        <v>0</v>
      </c>
      <c r="AO16" s="19">
        <v>0</v>
      </c>
      <c r="AP16" s="26">
        <v>0</v>
      </c>
      <c r="AQ16" s="24">
        <v>0</v>
      </c>
      <c r="AR16" s="20">
        <v>0</v>
      </c>
      <c r="AS16" s="19">
        <v>0</v>
      </c>
      <c r="AT16" s="20">
        <v>0</v>
      </c>
      <c r="AU16" s="19">
        <v>0</v>
      </c>
      <c r="AV16" s="20">
        <v>0</v>
      </c>
      <c r="AW16" s="19">
        <v>0</v>
      </c>
      <c r="AX16" s="20">
        <v>0</v>
      </c>
      <c r="AY16" s="19">
        <v>0</v>
      </c>
      <c r="AZ16" s="20">
        <v>0</v>
      </c>
      <c r="BA16" s="19">
        <v>0</v>
      </c>
      <c r="BB16" s="20">
        <v>0</v>
      </c>
      <c r="BC16" s="24">
        <v>0</v>
      </c>
      <c r="BD16" s="24">
        <v>0</v>
      </c>
      <c r="BE16" s="19">
        <v>0</v>
      </c>
      <c r="BF16" s="26">
        <v>0</v>
      </c>
      <c r="BG16" s="19">
        <v>5</v>
      </c>
      <c r="BH16" s="24">
        <v>0.9446</v>
      </c>
      <c r="BI16" s="19">
        <v>0</v>
      </c>
      <c r="BJ16" s="26">
        <v>0</v>
      </c>
    </row>
    <row r="17" spans="2:62" x14ac:dyDescent="0.3">
      <c r="B17" s="33" t="s">
        <v>119</v>
      </c>
      <c r="C17" s="5" t="s">
        <v>68</v>
      </c>
      <c r="D17" s="5" t="s">
        <v>68</v>
      </c>
      <c r="E17" s="5" t="s">
        <v>68</v>
      </c>
      <c r="F17" s="3">
        <v>121.2658</v>
      </c>
      <c r="G17" s="2">
        <v>0</v>
      </c>
      <c r="H17" s="14">
        <v>0</v>
      </c>
      <c r="I17" s="15">
        <v>0</v>
      </c>
      <c r="J17" s="9">
        <f t="shared" si="0"/>
        <v>0</v>
      </c>
      <c r="K17" s="4">
        <v>0</v>
      </c>
      <c r="L17" s="14">
        <v>0</v>
      </c>
      <c r="M17" s="15">
        <v>0</v>
      </c>
      <c r="N17" s="16">
        <f t="shared" si="1"/>
        <v>0</v>
      </c>
      <c r="O17" s="29">
        <v>0</v>
      </c>
      <c r="P17" s="20">
        <v>0</v>
      </c>
      <c r="Q17" s="24">
        <v>0</v>
      </c>
      <c r="R17" s="24">
        <v>0</v>
      </c>
      <c r="S17" s="19">
        <v>0</v>
      </c>
      <c r="T17" s="20">
        <v>0</v>
      </c>
      <c r="U17" s="19">
        <v>0</v>
      </c>
      <c r="V17" s="20">
        <v>0</v>
      </c>
      <c r="W17" s="19">
        <v>0</v>
      </c>
      <c r="X17" s="20">
        <v>0</v>
      </c>
      <c r="Y17" s="19">
        <v>0</v>
      </c>
      <c r="Z17" s="20">
        <v>0</v>
      </c>
      <c r="AA17" s="19">
        <v>0</v>
      </c>
      <c r="AB17" s="20">
        <v>0</v>
      </c>
      <c r="AC17" s="24">
        <v>0</v>
      </c>
      <c r="AD17" s="24">
        <v>0</v>
      </c>
      <c r="AE17" s="19">
        <v>0</v>
      </c>
      <c r="AF17" s="20">
        <v>0</v>
      </c>
      <c r="AG17" s="19">
        <v>0</v>
      </c>
      <c r="AH17" s="20">
        <v>0</v>
      </c>
      <c r="AI17" s="19">
        <v>0</v>
      </c>
      <c r="AJ17" s="20">
        <v>0</v>
      </c>
      <c r="AK17" s="19">
        <v>0</v>
      </c>
      <c r="AL17" s="20">
        <v>0</v>
      </c>
      <c r="AM17" s="19">
        <v>0</v>
      </c>
      <c r="AN17" s="20">
        <v>0</v>
      </c>
      <c r="AO17" s="19">
        <v>0</v>
      </c>
      <c r="AP17" s="26">
        <v>0</v>
      </c>
      <c r="AQ17" s="24">
        <v>0</v>
      </c>
      <c r="AR17" s="20">
        <v>0</v>
      </c>
      <c r="AS17" s="19">
        <v>0</v>
      </c>
      <c r="AT17" s="20">
        <v>0</v>
      </c>
      <c r="AU17" s="19">
        <v>0</v>
      </c>
      <c r="AV17" s="20">
        <v>0</v>
      </c>
      <c r="AW17" s="19">
        <v>0</v>
      </c>
      <c r="AX17" s="20">
        <v>0</v>
      </c>
      <c r="AY17" s="19">
        <v>0</v>
      </c>
      <c r="AZ17" s="20">
        <v>0</v>
      </c>
      <c r="BA17" s="19">
        <v>0</v>
      </c>
      <c r="BB17" s="20">
        <v>0</v>
      </c>
      <c r="BC17" s="24">
        <v>0</v>
      </c>
      <c r="BD17" s="24">
        <v>0</v>
      </c>
      <c r="BE17" s="19">
        <v>0</v>
      </c>
      <c r="BF17" s="26">
        <v>0</v>
      </c>
      <c r="BG17" s="19">
        <v>0</v>
      </c>
      <c r="BH17" s="24">
        <v>0</v>
      </c>
      <c r="BI17" s="19">
        <v>0</v>
      </c>
      <c r="BJ17" s="26">
        <v>0</v>
      </c>
    </row>
    <row r="18" spans="2:62" x14ac:dyDescent="0.3">
      <c r="B18" s="33" t="s">
        <v>169</v>
      </c>
      <c r="C18" s="5" t="s">
        <v>169</v>
      </c>
      <c r="D18" s="5" t="s">
        <v>68</v>
      </c>
      <c r="E18" s="5" t="s">
        <v>68</v>
      </c>
      <c r="F18" s="3">
        <v>920.34950000000003</v>
      </c>
      <c r="G18" s="2">
        <v>149</v>
      </c>
      <c r="H18" s="14">
        <v>60.2804</v>
      </c>
      <c r="I18" s="15">
        <v>48.036700000000003</v>
      </c>
      <c r="J18" s="9">
        <f t="shared" si="0"/>
        <v>654.97292061331052</v>
      </c>
      <c r="K18" s="4">
        <v>16</v>
      </c>
      <c r="L18" s="14">
        <v>6.6969000000000003</v>
      </c>
      <c r="M18" s="15">
        <v>5.7244000000000002</v>
      </c>
      <c r="N18" s="16">
        <f t="shared" si="1"/>
        <v>72.764748609088173</v>
      </c>
      <c r="O18" s="29">
        <v>18</v>
      </c>
      <c r="P18" s="20">
        <v>4.6275000000000004</v>
      </c>
      <c r="Q18" s="24">
        <v>0</v>
      </c>
      <c r="R18" s="24">
        <v>0</v>
      </c>
      <c r="S18" s="19">
        <v>0</v>
      </c>
      <c r="T18" s="20">
        <v>0</v>
      </c>
      <c r="U18" s="19">
        <v>0</v>
      </c>
      <c r="V18" s="20">
        <v>0</v>
      </c>
      <c r="W18" s="19">
        <v>2</v>
      </c>
      <c r="X18" s="20">
        <v>0.94450000000000001</v>
      </c>
      <c r="Y18" s="19">
        <v>0</v>
      </c>
      <c r="Z18" s="20">
        <v>0</v>
      </c>
      <c r="AA18" s="19">
        <v>45</v>
      </c>
      <c r="AB18" s="20">
        <v>19.8691</v>
      </c>
      <c r="AC18" s="24">
        <v>106</v>
      </c>
      <c r="AD18" s="24">
        <v>45.5137</v>
      </c>
      <c r="AE18" s="19">
        <v>0</v>
      </c>
      <c r="AF18" s="20">
        <v>0</v>
      </c>
      <c r="AG18" s="19">
        <v>10</v>
      </c>
      <c r="AH18" s="20">
        <v>3.5876000000000001</v>
      </c>
      <c r="AI18" s="19">
        <v>38</v>
      </c>
      <c r="AJ18" s="20">
        <v>14.626200000000001</v>
      </c>
      <c r="AK18" s="19">
        <v>0</v>
      </c>
      <c r="AL18" s="20">
        <v>0</v>
      </c>
      <c r="AM18" s="19">
        <v>0</v>
      </c>
      <c r="AN18" s="20">
        <v>0</v>
      </c>
      <c r="AO18" s="19">
        <v>0</v>
      </c>
      <c r="AP18" s="26">
        <v>0</v>
      </c>
      <c r="AQ18" s="24">
        <v>149</v>
      </c>
      <c r="AR18" s="20">
        <v>60.2804</v>
      </c>
      <c r="AS18" s="19">
        <v>0</v>
      </c>
      <c r="AT18" s="20">
        <v>0</v>
      </c>
      <c r="AU18" s="19">
        <v>0</v>
      </c>
      <c r="AV18" s="20">
        <v>0</v>
      </c>
      <c r="AW18" s="19">
        <v>0</v>
      </c>
      <c r="AX18" s="20">
        <v>0</v>
      </c>
      <c r="AY18" s="19">
        <v>0</v>
      </c>
      <c r="AZ18" s="20">
        <v>0</v>
      </c>
      <c r="BA18" s="19">
        <v>0</v>
      </c>
      <c r="BB18" s="20">
        <v>0</v>
      </c>
      <c r="BC18" s="24">
        <v>91</v>
      </c>
      <c r="BD18" s="24">
        <v>40.8322</v>
      </c>
      <c r="BE18" s="19">
        <v>0</v>
      </c>
      <c r="BF18" s="26">
        <v>0</v>
      </c>
      <c r="BG18" s="19">
        <v>0</v>
      </c>
      <c r="BH18" s="24">
        <v>0</v>
      </c>
      <c r="BI18" s="19">
        <v>0</v>
      </c>
      <c r="BJ18" s="26">
        <v>0</v>
      </c>
    </row>
    <row r="19" spans="2:62" x14ac:dyDescent="0.3">
      <c r="B19" s="33" t="s">
        <v>139</v>
      </c>
      <c r="C19" s="5" t="s">
        <v>139</v>
      </c>
      <c r="D19" s="5" t="s">
        <v>68</v>
      </c>
      <c r="E19" s="5" t="s">
        <v>68</v>
      </c>
      <c r="F19" s="3">
        <v>491.24099999999999</v>
      </c>
      <c r="G19" s="2">
        <v>27</v>
      </c>
      <c r="H19" s="14">
        <v>10.4869</v>
      </c>
      <c r="I19" s="15">
        <v>8.8150999999999993</v>
      </c>
      <c r="J19" s="9">
        <f t="shared" si="0"/>
        <v>213.47770239047637</v>
      </c>
      <c r="K19" s="4">
        <v>0</v>
      </c>
      <c r="L19" s="14">
        <v>0</v>
      </c>
      <c r="M19" s="15">
        <v>0</v>
      </c>
      <c r="N19" s="16">
        <f t="shared" si="1"/>
        <v>0</v>
      </c>
      <c r="O19" s="29">
        <v>0</v>
      </c>
      <c r="P19" s="20">
        <v>0</v>
      </c>
      <c r="Q19" s="24">
        <v>0</v>
      </c>
      <c r="R19" s="24">
        <v>0</v>
      </c>
      <c r="S19" s="19">
        <v>0</v>
      </c>
      <c r="T19" s="20">
        <v>0</v>
      </c>
      <c r="U19" s="19">
        <v>0</v>
      </c>
      <c r="V19" s="20">
        <v>0</v>
      </c>
      <c r="W19" s="19">
        <v>0</v>
      </c>
      <c r="X19" s="20">
        <v>0</v>
      </c>
      <c r="Y19" s="19">
        <v>0</v>
      </c>
      <c r="Z19" s="20">
        <v>0</v>
      </c>
      <c r="AA19" s="19">
        <v>0</v>
      </c>
      <c r="AB19" s="20">
        <v>0</v>
      </c>
      <c r="AC19" s="24">
        <v>25</v>
      </c>
      <c r="AD19" s="24">
        <v>9.8953000000000007</v>
      </c>
      <c r="AE19" s="19">
        <v>0</v>
      </c>
      <c r="AF19" s="20">
        <v>0</v>
      </c>
      <c r="AG19" s="19">
        <v>2</v>
      </c>
      <c r="AH19" s="20">
        <v>0.7409</v>
      </c>
      <c r="AI19" s="19">
        <v>10</v>
      </c>
      <c r="AJ19" s="20">
        <v>3.1568999999999998</v>
      </c>
      <c r="AK19" s="19">
        <v>0</v>
      </c>
      <c r="AL19" s="20">
        <v>0</v>
      </c>
      <c r="AM19" s="19">
        <v>0</v>
      </c>
      <c r="AN19" s="20">
        <v>0</v>
      </c>
      <c r="AO19" s="19">
        <v>0</v>
      </c>
      <c r="AP19" s="26">
        <v>0</v>
      </c>
      <c r="AQ19" s="24">
        <v>27</v>
      </c>
      <c r="AR19" s="20">
        <v>10.4869</v>
      </c>
      <c r="AS19" s="19">
        <v>0</v>
      </c>
      <c r="AT19" s="20">
        <v>0</v>
      </c>
      <c r="AU19" s="19">
        <v>0</v>
      </c>
      <c r="AV19" s="20">
        <v>0</v>
      </c>
      <c r="AW19" s="19">
        <v>2</v>
      </c>
      <c r="AX19" s="20">
        <v>0.44290000000000002</v>
      </c>
      <c r="AY19" s="19">
        <v>0</v>
      </c>
      <c r="AZ19" s="20">
        <v>0</v>
      </c>
      <c r="BA19" s="19">
        <v>0</v>
      </c>
      <c r="BB19" s="20">
        <v>0</v>
      </c>
      <c r="BC19" s="24">
        <v>25</v>
      </c>
      <c r="BD19" s="24">
        <v>10.043799999999999</v>
      </c>
      <c r="BE19" s="19">
        <v>0</v>
      </c>
      <c r="BF19" s="26">
        <v>0</v>
      </c>
      <c r="BG19" s="19">
        <v>0</v>
      </c>
      <c r="BH19" s="24">
        <v>0</v>
      </c>
      <c r="BI19" s="19">
        <v>0</v>
      </c>
      <c r="BJ19" s="26">
        <v>0</v>
      </c>
    </row>
    <row r="20" spans="2:62" x14ac:dyDescent="0.3">
      <c r="B20" s="33" t="s">
        <v>102</v>
      </c>
      <c r="C20" s="5" t="s">
        <v>102</v>
      </c>
      <c r="D20" s="5" t="s">
        <v>68</v>
      </c>
      <c r="E20" s="5" t="s">
        <v>68</v>
      </c>
      <c r="F20" s="3">
        <v>524.70979999999997</v>
      </c>
      <c r="G20" s="2">
        <v>63</v>
      </c>
      <c r="H20" s="14">
        <v>27.788699999999999</v>
      </c>
      <c r="I20" s="15">
        <v>20.067</v>
      </c>
      <c r="J20" s="9">
        <f t="shared" si="0"/>
        <v>529.6013148601379</v>
      </c>
      <c r="K20" s="4">
        <v>6</v>
      </c>
      <c r="L20" s="14">
        <v>2.5185</v>
      </c>
      <c r="M20" s="15">
        <v>1.7352000000000001</v>
      </c>
      <c r="N20" s="16">
        <f t="shared" si="1"/>
        <v>47.997960015231271</v>
      </c>
      <c r="O20" s="29">
        <v>7</v>
      </c>
      <c r="P20" s="20">
        <v>2.69</v>
      </c>
      <c r="Q20" s="24">
        <v>0</v>
      </c>
      <c r="R20" s="24">
        <v>0</v>
      </c>
      <c r="S20" s="19">
        <v>0</v>
      </c>
      <c r="T20" s="20">
        <v>0</v>
      </c>
      <c r="U20" s="19">
        <v>0</v>
      </c>
      <c r="V20" s="20">
        <v>0</v>
      </c>
      <c r="W20" s="19">
        <v>0</v>
      </c>
      <c r="X20" s="20">
        <v>0</v>
      </c>
      <c r="Y20" s="19">
        <v>0</v>
      </c>
      <c r="Z20" s="20">
        <v>0</v>
      </c>
      <c r="AA20" s="19">
        <v>6</v>
      </c>
      <c r="AB20" s="20">
        <v>3.3693</v>
      </c>
      <c r="AC20" s="24">
        <v>31</v>
      </c>
      <c r="AD20" s="24">
        <v>14.731999999999999</v>
      </c>
      <c r="AE20" s="19">
        <v>0</v>
      </c>
      <c r="AF20" s="20">
        <v>0</v>
      </c>
      <c r="AG20" s="19">
        <v>17</v>
      </c>
      <c r="AH20" s="20">
        <v>7.1333000000000002</v>
      </c>
      <c r="AI20" s="19">
        <v>35</v>
      </c>
      <c r="AJ20" s="20">
        <v>14.6302</v>
      </c>
      <c r="AK20" s="19">
        <v>0</v>
      </c>
      <c r="AL20" s="20">
        <v>0</v>
      </c>
      <c r="AM20" s="19">
        <v>0</v>
      </c>
      <c r="AN20" s="20">
        <v>0</v>
      </c>
      <c r="AO20" s="19">
        <v>0</v>
      </c>
      <c r="AP20" s="26">
        <v>0</v>
      </c>
      <c r="AQ20" s="24">
        <v>63</v>
      </c>
      <c r="AR20" s="20">
        <v>27.788699999999999</v>
      </c>
      <c r="AS20" s="19">
        <v>0</v>
      </c>
      <c r="AT20" s="20">
        <v>0</v>
      </c>
      <c r="AU20" s="19">
        <v>0</v>
      </c>
      <c r="AV20" s="20">
        <v>0</v>
      </c>
      <c r="AW20" s="19">
        <v>16</v>
      </c>
      <c r="AX20" s="20">
        <v>7.8844000000000003</v>
      </c>
      <c r="AY20" s="19">
        <v>0</v>
      </c>
      <c r="AZ20" s="20">
        <v>0</v>
      </c>
      <c r="BA20" s="19">
        <v>0</v>
      </c>
      <c r="BB20" s="20">
        <v>0</v>
      </c>
      <c r="BC20" s="24">
        <v>31</v>
      </c>
      <c r="BD20" s="24">
        <v>15.3477</v>
      </c>
      <c r="BE20" s="19">
        <v>0</v>
      </c>
      <c r="BF20" s="26">
        <v>0</v>
      </c>
      <c r="BG20" s="19">
        <v>0</v>
      </c>
      <c r="BH20" s="24">
        <v>0</v>
      </c>
      <c r="BI20" s="19">
        <v>0</v>
      </c>
      <c r="BJ20" s="26">
        <v>0</v>
      </c>
    </row>
    <row r="21" spans="2:62" x14ac:dyDescent="0.3">
      <c r="B21" s="33" t="s">
        <v>124</v>
      </c>
      <c r="C21" s="5" t="s">
        <v>125</v>
      </c>
      <c r="D21" s="5" t="s">
        <v>68</v>
      </c>
      <c r="E21" s="5" t="s">
        <v>68</v>
      </c>
      <c r="F21" s="3">
        <v>532.84799999999996</v>
      </c>
      <c r="G21" s="2">
        <v>118</v>
      </c>
      <c r="H21" s="14">
        <v>45.253500000000003</v>
      </c>
      <c r="I21" s="15">
        <v>33.210799999999999</v>
      </c>
      <c r="J21" s="9">
        <f t="shared" si="0"/>
        <v>849.27596612917762</v>
      </c>
      <c r="K21" s="4">
        <v>19</v>
      </c>
      <c r="L21" s="14">
        <v>2.9826999999999999</v>
      </c>
      <c r="M21" s="15">
        <v>2.9781</v>
      </c>
      <c r="N21" s="16">
        <f t="shared" si="1"/>
        <v>55.976563672942376</v>
      </c>
      <c r="O21" s="29">
        <v>1</v>
      </c>
      <c r="P21" s="20">
        <v>0.46929999999999999</v>
      </c>
      <c r="Q21" s="24">
        <v>0</v>
      </c>
      <c r="R21" s="24">
        <v>0</v>
      </c>
      <c r="S21" s="19">
        <v>0</v>
      </c>
      <c r="T21" s="20">
        <v>0</v>
      </c>
      <c r="U21" s="19">
        <v>0</v>
      </c>
      <c r="V21" s="20">
        <v>0</v>
      </c>
      <c r="W21" s="19">
        <v>0</v>
      </c>
      <c r="X21" s="20">
        <v>0</v>
      </c>
      <c r="Y21" s="19">
        <v>0</v>
      </c>
      <c r="Z21" s="20">
        <v>0</v>
      </c>
      <c r="AA21" s="19">
        <v>0</v>
      </c>
      <c r="AB21" s="20">
        <v>0</v>
      </c>
      <c r="AC21" s="24">
        <v>99</v>
      </c>
      <c r="AD21" s="24">
        <v>42.270800000000001</v>
      </c>
      <c r="AE21" s="19">
        <v>0</v>
      </c>
      <c r="AF21" s="20">
        <v>0</v>
      </c>
      <c r="AG21" s="19">
        <v>6</v>
      </c>
      <c r="AH21" s="20">
        <v>2.6814</v>
      </c>
      <c r="AI21" s="19">
        <v>49</v>
      </c>
      <c r="AJ21" s="20">
        <v>20.815100000000001</v>
      </c>
      <c r="AK21" s="19">
        <v>0</v>
      </c>
      <c r="AL21" s="20">
        <v>0</v>
      </c>
      <c r="AM21" s="19">
        <v>0</v>
      </c>
      <c r="AN21" s="20">
        <v>0</v>
      </c>
      <c r="AO21" s="19">
        <v>0</v>
      </c>
      <c r="AP21" s="26">
        <v>0</v>
      </c>
      <c r="AQ21" s="24">
        <v>118</v>
      </c>
      <c r="AR21" s="20">
        <v>45.253500000000003</v>
      </c>
      <c r="AS21" s="19">
        <v>0</v>
      </c>
      <c r="AT21" s="20">
        <v>0</v>
      </c>
      <c r="AU21" s="19">
        <v>0</v>
      </c>
      <c r="AV21" s="20">
        <v>0</v>
      </c>
      <c r="AW21" s="19">
        <v>0</v>
      </c>
      <c r="AX21" s="20">
        <v>0</v>
      </c>
      <c r="AY21" s="19">
        <v>0</v>
      </c>
      <c r="AZ21" s="20">
        <v>0</v>
      </c>
      <c r="BA21" s="19">
        <v>0</v>
      </c>
      <c r="BB21" s="20">
        <v>0</v>
      </c>
      <c r="BC21" s="24">
        <v>7</v>
      </c>
      <c r="BD21" s="24">
        <v>10.6053</v>
      </c>
      <c r="BE21" s="19">
        <v>0</v>
      </c>
      <c r="BF21" s="26">
        <v>0</v>
      </c>
      <c r="BG21" s="19">
        <v>0</v>
      </c>
      <c r="BH21" s="24">
        <v>0</v>
      </c>
      <c r="BI21" s="19">
        <v>0</v>
      </c>
      <c r="BJ21" s="26">
        <v>0</v>
      </c>
    </row>
    <row r="22" spans="2:62" x14ac:dyDescent="0.3">
      <c r="B22" s="33" t="s">
        <v>112</v>
      </c>
      <c r="C22" s="5" t="s">
        <v>112</v>
      </c>
      <c r="D22" s="5" t="s">
        <v>68</v>
      </c>
      <c r="E22" s="5" t="s">
        <v>68</v>
      </c>
      <c r="F22" s="3">
        <v>252.7482</v>
      </c>
      <c r="G22" s="2">
        <v>34</v>
      </c>
      <c r="H22" s="14">
        <v>12.535399999999999</v>
      </c>
      <c r="I22" s="15">
        <v>9.2537000000000003</v>
      </c>
      <c r="J22" s="9">
        <f t="shared" si="0"/>
        <v>495.96396730026163</v>
      </c>
      <c r="K22" s="4">
        <v>0</v>
      </c>
      <c r="L22" s="14">
        <v>0</v>
      </c>
      <c r="M22" s="15">
        <v>0</v>
      </c>
      <c r="N22" s="16">
        <f t="shared" si="1"/>
        <v>0</v>
      </c>
      <c r="O22" s="29">
        <v>1</v>
      </c>
      <c r="P22" s="20">
        <v>0.37</v>
      </c>
      <c r="Q22" s="24">
        <v>0</v>
      </c>
      <c r="R22" s="24">
        <v>0</v>
      </c>
      <c r="S22" s="19">
        <v>0</v>
      </c>
      <c r="T22" s="20">
        <v>0</v>
      </c>
      <c r="U22" s="19">
        <v>0</v>
      </c>
      <c r="V22" s="20">
        <v>0</v>
      </c>
      <c r="W22" s="19">
        <v>0</v>
      </c>
      <c r="X22" s="20">
        <v>0</v>
      </c>
      <c r="Y22" s="19">
        <v>0</v>
      </c>
      <c r="Z22" s="20">
        <v>0</v>
      </c>
      <c r="AA22" s="19">
        <v>0</v>
      </c>
      <c r="AB22" s="20">
        <v>0</v>
      </c>
      <c r="AC22" s="24">
        <v>11</v>
      </c>
      <c r="AD22" s="24">
        <v>3.0794000000000001</v>
      </c>
      <c r="AE22" s="19">
        <v>0</v>
      </c>
      <c r="AF22" s="20">
        <v>0</v>
      </c>
      <c r="AG22" s="19">
        <v>14</v>
      </c>
      <c r="AH22" s="20">
        <v>5.8764000000000003</v>
      </c>
      <c r="AI22" s="19">
        <v>18</v>
      </c>
      <c r="AJ22" s="20">
        <v>6.9048999999999996</v>
      </c>
      <c r="AK22" s="19">
        <v>0</v>
      </c>
      <c r="AL22" s="20">
        <v>0</v>
      </c>
      <c r="AM22" s="19">
        <v>0</v>
      </c>
      <c r="AN22" s="20">
        <v>0</v>
      </c>
      <c r="AO22" s="19">
        <v>0</v>
      </c>
      <c r="AP22" s="26">
        <v>0</v>
      </c>
      <c r="AQ22" s="24">
        <v>34</v>
      </c>
      <c r="AR22" s="20">
        <v>12.535399999999999</v>
      </c>
      <c r="AS22" s="19">
        <v>0</v>
      </c>
      <c r="AT22" s="20">
        <v>0</v>
      </c>
      <c r="AU22" s="19">
        <v>0</v>
      </c>
      <c r="AV22" s="20">
        <v>0</v>
      </c>
      <c r="AW22" s="19">
        <v>0</v>
      </c>
      <c r="AX22" s="20">
        <v>0</v>
      </c>
      <c r="AY22" s="19">
        <v>0</v>
      </c>
      <c r="AZ22" s="20">
        <v>0</v>
      </c>
      <c r="BA22" s="19">
        <v>0</v>
      </c>
      <c r="BB22" s="20">
        <v>0</v>
      </c>
      <c r="BC22" s="24">
        <v>4</v>
      </c>
      <c r="BD22" s="24">
        <v>1.2829999999999999</v>
      </c>
      <c r="BE22" s="19">
        <v>0</v>
      </c>
      <c r="BF22" s="26">
        <v>0</v>
      </c>
      <c r="BG22" s="19">
        <v>0</v>
      </c>
      <c r="BH22" s="24">
        <v>0</v>
      </c>
      <c r="BI22" s="19">
        <v>0</v>
      </c>
      <c r="BJ22" s="26">
        <v>0</v>
      </c>
    </row>
    <row r="23" spans="2:62" x14ac:dyDescent="0.3">
      <c r="B23" s="33" t="s">
        <v>166</v>
      </c>
      <c r="C23" s="5" t="s">
        <v>166</v>
      </c>
      <c r="D23" s="5" t="s">
        <v>68</v>
      </c>
      <c r="E23" s="5" t="s">
        <v>68</v>
      </c>
      <c r="F23" s="3">
        <v>794.97320000000002</v>
      </c>
      <c r="G23" s="2">
        <v>105</v>
      </c>
      <c r="H23" s="14">
        <v>45.749299999999998</v>
      </c>
      <c r="I23" s="15">
        <v>35.646599999999999</v>
      </c>
      <c r="J23" s="9">
        <f t="shared" si="0"/>
        <v>575.48229298799004</v>
      </c>
      <c r="K23" s="4">
        <v>16</v>
      </c>
      <c r="L23" s="14">
        <v>4.8498999999999999</v>
      </c>
      <c r="M23" s="15">
        <v>3.4022000000000001</v>
      </c>
      <c r="N23" s="16">
        <f t="shared" si="1"/>
        <v>61.007088037684788</v>
      </c>
      <c r="O23" s="29">
        <v>8</v>
      </c>
      <c r="P23" s="20">
        <v>2.9613</v>
      </c>
      <c r="Q23" s="24">
        <v>0</v>
      </c>
      <c r="R23" s="24">
        <v>0</v>
      </c>
      <c r="S23" s="19">
        <v>0</v>
      </c>
      <c r="T23" s="20">
        <v>0</v>
      </c>
      <c r="U23" s="19">
        <v>0</v>
      </c>
      <c r="V23" s="20">
        <v>0</v>
      </c>
      <c r="W23" s="19">
        <v>0</v>
      </c>
      <c r="X23" s="20">
        <v>0</v>
      </c>
      <c r="Y23" s="19">
        <v>0</v>
      </c>
      <c r="Z23" s="20">
        <v>0</v>
      </c>
      <c r="AA23" s="19">
        <v>2</v>
      </c>
      <c r="AB23" s="20">
        <v>0.94110000000000005</v>
      </c>
      <c r="AC23" s="24">
        <v>87</v>
      </c>
      <c r="AD23" s="24">
        <v>40.060499999999998</v>
      </c>
      <c r="AE23" s="19">
        <v>0</v>
      </c>
      <c r="AF23" s="20">
        <v>0</v>
      </c>
      <c r="AG23" s="19">
        <v>7</v>
      </c>
      <c r="AH23" s="20">
        <v>2.5371999999999999</v>
      </c>
      <c r="AI23" s="19">
        <v>50</v>
      </c>
      <c r="AJ23" s="20">
        <v>27.952200000000001</v>
      </c>
      <c r="AK23" s="19">
        <v>0</v>
      </c>
      <c r="AL23" s="20">
        <v>0</v>
      </c>
      <c r="AM23" s="19">
        <v>0</v>
      </c>
      <c r="AN23" s="20">
        <v>0</v>
      </c>
      <c r="AO23" s="19">
        <v>0</v>
      </c>
      <c r="AP23" s="26">
        <v>0</v>
      </c>
      <c r="AQ23" s="24">
        <v>105</v>
      </c>
      <c r="AR23" s="20">
        <v>45.749299999999998</v>
      </c>
      <c r="AS23" s="19">
        <v>0</v>
      </c>
      <c r="AT23" s="20">
        <v>0</v>
      </c>
      <c r="AU23" s="19">
        <v>0</v>
      </c>
      <c r="AV23" s="20">
        <v>0</v>
      </c>
      <c r="AW23" s="19">
        <v>0</v>
      </c>
      <c r="AX23" s="20">
        <v>0</v>
      </c>
      <c r="AY23" s="19">
        <v>0</v>
      </c>
      <c r="AZ23" s="20">
        <v>0</v>
      </c>
      <c r="BA23" s="19">
        <v>0</v>
      </c>
      <c r="BB23" s="20">
        <v>0</v>
      </c>
      <c r="BC23" s="24">
        <v>27</v>
      </c>
      <c r="BD23" s="24">
        <v>20.150500000000001</v>
      </c>
      <c r="BE23" s="19">
        <v>0</v>
      </c>
      <c r="BF23" s="26">
        <v>0</v>
      </c>
      <c r="BG23" s="19">
        <v>0</v>
      </c>
      <c r="BH23" s="24">
        <v>0</v>
      </c>
      <c r="BI23" s="19">
        <v>0</v>
      </c>
      <c r="BJ23" s="26">
        <v>0</v>
      </c>
    </row>
    <row r="24" spans="2:62" x14ac:dyDescent="0.3">
      <c r="B24" s="33" t="s">
        <v>185</v>
      </c>
      <c r="C24" s="5" t="s">
        <v>185</v>
      </c>
      <c r="D24" s="5" t="s">
        <v>68</v>
      </c>
      <c r="E24" s="5" t="s">
        <v>68</v>
      </c>
      <c r="F24" s="3">
        <v>208.7808</v>
      </c>
      <c r="G24" s="2">
        <v>36</v>
      </c>
      <c r="H24" s="14">
        <v>18.758400000000002</v>
      </c>
      <c r="I24" s="15">
        <v>14.849</v>
      </c>
      <c r="J24" s="9">
        <f t="shared" si="0"/>
        <v>898.47342284347997</v>
      </c>
      <c r="K24" s="4">
        <v>4</v>
      </c>
      <c r="L24" s="14">
        <v>1.0590999999999999</v>
      </c>
      <c r="M24" s="15">
        <v>0.9234</v>
      </c>
      <c r="N24" s="16">
        <f t="shared" si="1"/>
        <v>50.727844706026602</v>
      </c>
      <c r="O24" s="29">
        <v>3</v>
      </c>
      <c r="P24" s="20">
        <v>1.2704</v>
      </c>
      <c r="Q24" s="24">
        <v>0</v>
      </c>
      <c r="R24" s="24">
        <v>0</v>
      </c>
      <c r="S24" s="19">
        <v>0</v>
      </c>
      <c r="T24" s="20">
        <v>0</v>
      </c>
      <c r="U24" s="19">
        <v>0</v>
      </c>
      <c r="V24" s="20">
        <v>0</v>
      </c>
      <c r="W24" s="19">
        <v>0</v>
      </c>
      <c r="X24" s="20">
        <v>0</v>
      </c>
      <c r="Y24" s="19">
        <v>0</v>
      </c>
      <c r="Z24" s="20">
        <v>0</v>
      </c>
      <c r="AA24" s="19">
        <v>1</v>
      </c>
      <c r="AB24" s="20">
        <v>0.47489999999999999</v>
      </c>
      <c r="AC24" s="24">
        <v>23</v>
      </c>
      <c r="AD24" s="24">
        <v>13.8812</v>
      </c>
      <c r="AE24" s="19">
        <v>0</v>
      </c>
      <c r="AF24" s="20">
        <v>0</v>
      </c>
      <c r="AG24" s="19">
        <v>0</v>
      </c>
      <c r="AH24" s="20">
        <v>0</v>
      </c>
      <c r="AI24" s="19">
        <v>16</v>
      </c>
      <c r="AJ24" s="20">
        <v>6.4351000000000003</v>
      </c>
      <c r="AK24" s="19">
        <v>0</v>
      </c>
      <c r="AL24" s="20">
        <v>0</v>
      </c>
      <c r="AM24" s="19">
        <v>0</v>
      </c>
      <c r="AN24" s="20">
        <v>0</v>
      </c>
      <c r="AO24" s="19">
        <v>0</v>
      </c>
      <c r="AP24" s="26">
        <v>0</v>
      </c>
      <c r="AQ24" s="24">
        <v>36</v>
      </c>
      <c r="AR24" s="20">
        <v>18.758400000000002</v>
      </c>
      <c r="AS24" s="19">
        <v>0</v>
      </c>
      <c r="AT24" s="20">
        <v>0</v>
      </c>
      <c r="AU24" s="19">
        <v>0</v>
      </c>
      <c r="AV24" s="20">
        <v>0</v>
      </c>
      <c r="AW24" s="19">
        <v>0</v>
      </c>
      <c r="AX24" s="20">
        <v>0</v>
      </c>
      <c r="AY24" s="19">
        <v>0</v>
      </c>
      <c r="AZ24" s="20">
        <v>0</v>
      </c>
      <c r="BA24" s="19">
        <v>0</v>
      </c>
      <c r="BB24" s="20">
        <v>0</v>
      </c>
      <c r="BC24" s="24">
        <v>26</v>
      </c>
      <c r="BD24" s="24">
        <v>15.629300000000001</v>
      </c>
      <c r="BE24" s="19">
        <v>0</v>
      </c>
      <c r="BF24" s="26">
        <v>0</v>
      </c>
      <c r="BG24" s="19">
        <v>0</v>
      </c>
      <c r="BH24" s="24">
        <v>0</v>
      </c>
      <c r="BI24" s="19">
        <v>0</v>
      </c>
      <c r="BJ24" s="26">
        <v>0</v>
      </c>
    </row>
    <row r="25" spans="2:62" x14ac:dyDescent="0.3">
      <c r="B25" s="33" t="s">
        <v>73</v>
      </c>
      <c r="C25" s="5" t="s">
        <v>68</v>
      </c>
      <c r="D25" s="5" t="s">
        <v>68</v>
      </c>
      <c r="E25" s="5" t="s">
        <v>68</v>
      </c>
      <c r="F25" s="3">
        <v>330.28399999999999</v>
      </c>
      <c r="G25" s="2">
        <v>32</v>
      </c>
      <c r="H25" s="14">
        <v>11.1111</v>
      </c>
      <c r="I25" s="15">
        <v>7.8433000000000002</v>
      </c>
      <c r="J25" s="9">
        <f t="shared" si="0"/>
        <v>336.41048309939322</v>
      </c>
      <c r="K25" s="4">
        <v>0</v>
      </c>
      <c r="L25" s="14">
        <v>0</v>
      </c>
      <c r="M25" s="15">
        <v>0</v>
      </c>
      <c r="N25" s="16">
        <f t="shared" si="1"/>
        <v>0</v>
      </c>
      <c r="O25" s="29">
        <v>5</v>
      </c>
      <c r="P25" s="20">
        <v>0.93159999999999998</v>
      </c>
      <c r="Q25" s="24">
        <v>0</v>
      </c>
      <c r="R25" s="24">
        <v>0</v>
      </c>
      <c r="S25" s="19">
        <v>0</v>
      </c>
      <c r="T25" s="20">
        <v>0</v>
      </c>
      <c r="U25" s="19">
        <v>0</v>
      </c>
      <c r="V25" s="20">
        <v>0</v>
      </c>
      <c r="W25" s="19">
        <v>0</v>
      </c>
      <c r="X25" s="20">
        <v>0</v>
      </c>
      <c r="Y25" s="19">
        <v>0</v>
      </c>
      <c r="Z25" s="20">
        <v>0</v>
      </c>
      <c r="AA25" s="19">
        <v>0</v>
      </c>
      <c r="AB25" s="20">
        <v>0</v>
      </c>
      <c r="AC25" s="24">
        <v>0</v>
      </c>
      <c r="AD25" s="24">
        <v>0</v>
      </c>
      <c r="AE25" s="19">
        <v>0</v>
      </c>
      <c r="AF25" s="20">
        <v>0</v>
      </c>
      <c r="AG25" s="19">
        <v>12</v>
      </c>
      <c r="AH25" s="20">
        <v>4.7801</v>
      </c>
      <c r="AI25" s="19">
        <v>29</v>
      </c>
      <c r="AJ25" s="20">
        <v>10.845499999999999</v>
      </c>
      <c r="AK25" s="19">
        <v>0</v>
      </c>
      <c r="AL25" s="20">
        <v>0</v>
      </c>
      <c r="AM25" s="19">
        <v>0</v>
      </c>
      <c r="AN25" s="20">
        <v>0</v>
      </c>
      <c r="AO25" s="19">
        <v>0</v>
      </c>
      <c r="AP25" s="26">
        <v>0</v>
      </c>
      <c r="AQ25" s="24">
        <v>0</v>
      </c>
      <c r="AR25" s="20">
        <v>0</v>
      </c>
      <c r="AS25" s="19">
        <v>0</v>
      </c>
      <c r="AT25" s="20">
        <v>0</v>
      </c>
      <c r="AU25" s="19">
        <v>0</v>
      </c>
      <c r="AV25" s="20">
        <v>0</v>
      </c>
      <c r="AW25" s="19">
        <v>0</v>
      </c>
      <c r="AX25" s="20">
        <v>0</v>
      </c>
      <c r="AY25" s="19">
        <v>0</v>
      </c>
      <c r="AZ25" s="20">
        <v>0</v>
      </c>
      <c r="BA25" s="19">
        <v>0</v>
      </c>
      <c r="BB25" s="20">
        <v>0</v>
      </c>
      <c r="BC25" s="24">
        <v>14</v>
      </c>
      <c r="BD25" s="24">
        <v>5.1063999999999998</v>
      </c>
      <c r="BE25" s="19">
        <v>0</v>
      </c>
      <c r="BF25" s="26">
        <v>0</v>
      </c>
      <c r="BG25" s="19">
        <v>0</v>
      </c>
      <c r="BH25" s="24">
        <v>0</v>
      </c>
      <c r="BI25" s="19">
        <v>0</v>
      </c>
      <c r="BJ25" s="26">
        <v>0</v>
      </c>
    </row>
    <row r="26" spans="2:62" x14ac:dyDescent="0.3">
      <c r="B26" s="33" t="s">
        <v>174</v>
      </c>
      <c r="C26" s="5" t="s">
        <v>174</v>
      </c>
      <c r="D26" s="5" t="s">
        <v>68</v>
      </c>
      <c r="E26" s="5" t="s">
        <v>68</v>
      </c>
      <c r="F26" s="3">
        <v>675.22529999999995</v>
      </c>
      <c r="G26" s="2">
        <v>72</v>
      </c>
      <c r="H26" s="14">
        <v>36.811199999999999</v>
      </c>
      <c r="I26" s="15">
        <v>34.584499999999998</v>
      </c>
      <c r="J26" s="9">
        <f t="shared" si="0"/>
        <v>545.16914576512465</v>
      </c>
      <c r="K26" s="4">
        <v>59</v>
      </c>
      <c r="L26" s="14">
        <v>30.585699999999999</v>
      </c>
      <c r="M26" s="15">
        <v>28.996600000000001</v>
      </c>
      <c r="N26" s="16">
        <f t="shared" si="1"/>
        <v>452.97029006466437</v>
      </c>
      <c r="O26" s="29">
        <v>0</v>
      </c>
      <c r="P26" s="20">
        <v>0</v>
      </c>
      <c r="Q26" s="24">
        <v>0</v>
      </c>
      <c r="R26" s="24">
        <v>0</v>
      </c>
      <c r="S26" s="19">
        <v>0</v>
      </c>
      <c r="T26" s="20">
        <v>0</v>
      </c>
      <c r="U26" s="19">
        <v>0</v>
      </c>
      <c r="V26" s="20">
        <v>0</v>
      </c>
      <c r="W26" s="19">
        <v>4</v>
      </c>
      <c r="X26" s="20">
        <v>1.615</v>
      </c>
      <c r="Y26" s="19">
        <v>0</v>
      </c>
      <c r="Z26" s="20">
        <v>0</v>
      </c>
      <c r="AA26" s="19">
        <v>0</v>
      </c>
      <c r="AB26" s="20">
        <v>0</v>
      </c>
      <c r="AC26" s="24">
        <v>0</v>
      </c>
      <c r="AD26" s="24">
        <v>0</v>
      </c>
      <c r="AE26" s="19">
        <v>0</v>
      </c>
      <c r="AF26" s="20">
        <v>0</v>
      </c>
      <c r="AG26" s="19">
        <v>6</v>
      </c>
      <c r="AH26" s="20">
        <v>2.5851000000000002</v>
      </c>
      <c r="AI26" s="19">
        <v>6</v>
      </c>
      <c r="AJ26" s="20">
        <v>3.2703000000000002</v>
      </c>
      <c r="AK26" s="19">
        <v>0</v>
      </c>
      <c r="AL26" s="20">
        <v>0</v>
      </c>
      <c r="AM26" s="19">
        <v>0</v>
      </c>
      <c r="AN26" s="20">
        <v>0</v>
      </c>
      <c r="AO26" s="19">
        <v>0</v>
      </c>
      <c r="AP26" s="26">
        <v>0</v>
      </c>
      <c r="AQ26" s="24">
        <v>0</v>
      </c>
      <c r="AR26" s="20">
        <v>0</v>
      </c>
      <c r="AS26" s="19">
        <v>0</v>
      </c>
      <c r="AT26" s="20">
        <v>0</v>
      </c>
      <c r="AU26" s="19">
        <v>0</v>
      </c>
      <c r="AV26" s="20">
        <v>0</v>
      </c>
      <c r="AW26" s="19">
        <v>0</v>
      </c>
      <c r="AX26" s="20">
        <v>0</v>
      </c>
      <c r="AY26" s="19">
        <v>0</v>
      </c>
      <c r="AZ26" s="20">
        <v>0</v>
      </c>
      <c r="BA26" s="19">
        <v>0</v>
      </c>
      <c r="BB26" s="20">
        <v>0</v>
      </c>
      <c r="BC26" s="24">
        <v>21</v>
      </c>
      <c r="BD26" s="24">
        <v>15.337400000000001</v>
      </c>
      <c r="BE26" s="19">
        <v>0</v>
      </c>
      <c r="BF26" s="26">
        <v>0</v>
      </c>
      <c r="BG26" s="19">
        <v>59</v>
      </c>
      <c r="BH26" s="24">
        <v>30.585699999999999</v>
      </c>
      <c r="BI26" s="19">
        <v>0</v>
      </c>
      <c r="BJ26" s="26">
        <v>0</v>
      </c>
    </row>
    <row r="27" spans="2:62" x14ac:dyDescent="0.3">
      <c r="B27" s="33" t="s">
        <v>122</v>
      </c>
      <c r="C27" s="5" t="s">
        <v>123</v>
      </c>
      <c r="D27" s="5" t="s">
        <v>68</v>
      </c>
      <c r="E27" s="5" t="s">
        <v>68</v>
      </c>
      <c r="F27" s="3">
        <v>754.12570000000005</v>
      </c>
      <c r="G27" s="2">
        <v>70</v>
      </c>
      <c r="H27" s="14">
        <v>31.340800000000002</v>
      </c>
      <c r="I27" s="15">
        <v>20.888400000000001</v>
      </c>
      <c r="J27" s="9">
        <f t="shared" si="0"/>
        <v>415.59119388186878</v>
      </c>
      <c r="K27" s="4">
        <v>20</v>
      </c>
      <c r="L27" s="14">
        <v>9.2896999999999998</v>
      </c>
      <c r="M27" s="15">
        <v>7.1996000000000002</v>
      </c>
      <c r="N27" s="16">
        <f t="shared" si="1"/>
        <v>123.18503400693014</v>
      </c>
      <c r="O27" s="29">
        <v>4</v>
      </c>
      <c r="P27" s="20">
        <v>1.5736000000000001</v>
      </c>
      <c r="Q27" s="24">
        <v>0</v>
      </c>
      <c r="R27" s="24">
        <v>0</v>
      </c>
      <c r="S27" s="19">
        <v>0</v>
      </c>
      <c r="T27" s="20">
        <v>0</v>
      </c>
      <c r="U27" s="19">
        <v>0</v>
      </c>
      <c r="V27" s="20">
        <v>0</v>
      </c>
      <c r="W27" s="19">
        <v>0</v>
      </c>
      <c r="X27" s="20">
        <v>0</v>
      </c>
      <c r="Y27" s="19">
        <v>0</v>
      </c>
      <c r="Z27" s="20">
        <v>0</v>
      </c>
      <c r="AA27" s="19">
        <v>5</v>
      </c>
      <c r="AB27" s="20">
        <v>1.752</v>
      </c>
      <c r="AC27" s="24">
        <v>0</v>
      </c>
      <c r="AD27" s="24">
        <v>0</v>
      </c>
      <c r="AE27" s="19">
        <v>0</v>
      </c>
      <c r="AF27" s="20">
        <v>0</v>
      </c>
      <c r="AG27" s="19">
        <v>8</v>
      </c>
      <c r="AH27" s="20">
        <v>3.3462000000000001</v>
      </c>
      <c r="AI27" s="19">
        <v>48</v>
      </c>
      <c r="AJ27" s="20">
        <v>21.310500000000001</v>
      </c>
      <c r="AK27" s="19">
        <v>0</v>
      </c>
      <c r="AL27" s="20">
        <v>0</v>
      </c>
      <c r="AM27" s="19">
        <v>0</v>
      </c>
      <c r="AN27" s="20">
        <v>0</v>
      </c>
      <c r="AO27" s="19">
        <v>0</v>
      </c>
      <c r="AP27" s="26">
        <v>0</v>
      </c>
      <c r="AQ27" s="24">
        <v>0</v>
      </c>
      <c r="AR27" s="20">
        <v>0</v>
      </c>
      <c r="AS27" s="19">
        <v>0</v>
      </c>
      <c r="AT27" s="20">
        <v>0</v>
      </c>
      <c r="AU27" s="19">
        <v>0</v>
      </c>
      <c r="AV27" s="20">
        <v>0</v>
      </c>
      <c r="AW27" s="19">
        <v>0</v>
      </c>
      <c r="AX27" s="20">
        <v>0</v>
      </c>
      <c r="AY27" s="19">
        <v>0</v>
      </c>
      <c r="AZ27" s="20">
        <v>0</v>
      </c>
      <c r="BA27" s="19">
        <v>0</v>
      </c>
      <c r="BB27" s="20">
        <v>0</v>
      </c>
      <c r="BC27" s="24">
        <v>42</v>
      </c>
      <c r="BD27" s="24">
        <v>18.335899999999999</v>
      </c>
      <c r="BE27" s="19">
        <v>0</v>
      </c>
      <c r="BF27" s="26">
        <v>0</v>
      </c>
      <c r="BG27" s="19">
        <v>20</v>
      </c>
      <c r="BH27" s="24">
        <v>9.2896999999999998</v>
      </c>
      <c r="BI27" s="19">
        <v>0</v>
      </c>
      <c r="BJ27" s="26">
        <v>0</v>
      </c>
    </row>
    <row r="28" spans="2:62" x14ac:dyDescent="0.3">
      <c r="B28" s="33" t="s">
        <v>162</v>
      </c>
      <c r="C28" s="5" t="s">
        <v>162</v>
      </c>
      <c r="D28" s="5" t="s">
        <v>68</v>
      </c>
      <c r="E28" s="5" t="s">
        <v>68</v>
      </c>
      <c r="F28" s="3">
        <v>380.11930000000001</v>
      </c>
      <c r="G28" s="2">
        <v>38</v>
      </c>
      <c r="H28" s="14">
        <v>15.0441</v>
      </c>
      <c r="I28" s="15">
        <v>10.4391</v>
      </c>
      <c r="J28" s="9">
        <f t="shared" si="0"/>
        <v>395.773116492638</v>
      </c>
      <c r="K28" s="4">
        <v>3</v>
      </c>
      <c r="L28" s="14">
        <v>1.4081999999999999</v>
      </c>
      <c r="M28" s="15">
        <v>0.96189999999999998</v>
      </c>
      <c r="N28" s="16">
        <f t="shared" si="1"/>
        <v>37.046264159699334</v>
      </c>
      <c r="O28" s="29">
        <v>1</v>
      </c>
      <c r="P28" s="20">
        <v>0.46939999999999998</v>
      </c>
      <c r="Q28" s="24">
        <v>0</v>
      </c>
      <c r="R28" s="24">
        <v>0</v>
      </c>
      <c r="S28" s="19">
        <v>0</v>
      </c>
      <c r="T28" s="20">
        <v>0</v>
      </c>
      <c r="U28" s="19">
        <v>0</v>
      </c>
      <c r="V28" s="20">
        <v>0</v>
      </c>
      <c r="W28" s="19">
        <v>0</v>
      </c>
      <c r="X28" s="20">
        <v>0</v>
      </c>
      <c r="Y28" s="19">
        <v>0</v>
      </c>
      <c r="Z28" s="20">
        <v>0</v>
      </c>
      <c r="AA28" s="19">
        <v>0</v>
      </c>
      <c r="AB28" s="20">
        <v>0</v>
      </c>
      <c r="AC28" s="24">
        <v>34</v>
      </c>
      <c r="AD28" s="24">
        <v>13.4145</v>
      </c>
      <c r="AE28" s="19">
        <v>0</v>
      </c>
      <c r="AF28" s="20">
        <v>0</v>
      </c>
      <c r="AG28" s="19">
        <v>4</v>
      </c>
      <c r="AH28" s="20">
        <v>1.8297000000000001</v>
      </c>
      <c r="AI28" s="19">
        <v>16</v>
      </c>
      <c r="AJ28" s="20">
        <v>6.5244999999999997</v>
      </c>
      <c r="AK28" s="19">
        <v>0</v>
      </c>
      <c r="AL28" s="20">
        <v>0</v>
      </c>
      <c r="AM28" s="19">
        <v>0</v>
      </c>
      <c r="AN28" s="20">
        <v>0</v>
      </c>
      <c r="AO28" s="19">
        <v>0</v>
      </c>
      <c r="AP28" s="26">
        <v>0</v>
      </c>
      <c r="AQ28" s="24">
        <v>38</v>
      </c>
      <c r="AR28" s="20">
        <v>15.0441</v>
      </c>
      <c r="AS28" s="19">
        <v>0</v>
      </c>
      <c r="AT28" s="20">
        <v>0</v>
      </c>
      <c r="AU28" s="19">
        <v>0</v>
      </c>
      <c r="AV28" s="20">
        <v>0</v>
      </c>
      <c r="AW28" s="19">
        <v>0</v>
      </c>
      <c r="AX28" s="20">
        <v>0</v>
      </c>
      <c r="AY28" s="19">
        <v>0</v>
      </c>
      <c r="AZ28" s="20">
        <v>0</v>
      </c>
      <c r="BA28" s="19">
        <v>0</v>
      </c>
      <c r="BB28" s="20">
        <v>0</v>
      </c>
      <c r="BC28" s="24">
        <v>32</v>
      </c>
      <c r="BD28" s="24">
        <v>12.826599999999999</v>
      </c>
      <c r="BE28" s="19">
        <v>0</v>
      </c>
      <c r="BF28" s="26">
        <v>0</v>
      </c>
      <c r="BG28" s="19">
        <v>0</v>
      </c>
      <c r="BH28" s="24">
        <v>0</v>
      </c>
      <c r="BI28" s="19">
        <v>0</v>
      </c>
      <c r="BJ28" s="26">
        <v>0</v>
      </c>
    </row>
    <row r="29" spans="2:62" x14ac:dyDescent="0.3">
      <c r="B29" s="33" t="s">
        <v>92</v>
      </c>
      <c r="C29" s="5" t="s">
        <v>88</v>
      </c>
      <c r="D29" s="5" t="s">
        <v>68</v>
      </c>
      <c r="E29" s="5" t="s">
        <v>68</v>
      </c>
      <c r="F29" s="3">
        <v>529.24689999999998</v>
      </c>
      <c r="G29" s="2">
        <v>115</v>
      </c>
      <c r="H29" s="14">
        <v>51.901299999999999</v>
      </c>
      <c r="I29" s="15">
        <v>37.063299999999998</v>
      </c>
      <c r="J29" s="9">
        <f t="shared" si="0"/>
        <v>980.66327833001958</v>
      </c>
      <c r="K29" s="4">
        <v>32</v>
      </c>
      <c r="L29" s="14">
        <v>14.3345</v>
      </c>
      <c r="M29" s="15">
        <v>10.6622</v>
      </c>
      <c r="N29" s="16">
        <f t="shared" si="1"/>
        <v>270.84712258116201</v>
      </c>
      <c r="O29" s="29">
        <v>3</v>
      </c>
      <c r="P29" s="20">
        <v>1.0111000000000001</v>
      </c>
      <c r="Q29" s="24">
        <v>0</v>
      </c>
      <c r="R29" s="24">
        <v>0</v>
      </c>
      <c r="S29" s="19">
        <v>0</v>
      </c>
      <c r="T29" s="20">
        <v>0</v>
      </c>
      <c r="U29" s="19">
        <v>0</v>
      </c>
      <c r="V29" s="20">
        <v>0</v>
      </c>
      <c r="W29" s="19">
        <v>0</v>
      </c>
      <c r="X29" s="20">
        <v>0</v>
      </c>
      <c r="Y29" s="19">
        <v>0</v>
      </c>
      <c r="Z29" s="20">
        <v>0</v>
      </c>
      <c r="AA29" s="19">
        <v>12</v>
      </c>
      <c r="AB29" s="20">
        <v>6.0480999999999998</v>
      </c>
      <c r="AC29" s="24">
        <v>0</v>
      </c>
      <c r="AD29" s="24">
        <v>0</v>
      </c>
      <c r="AE29" s="19">
        <v>0</v>
      </c>
      <c r="AF29" s="20">
        <v>0</v>
      </c>
      <c r="AG29" s="19">
        <v>43</v>
      </c>
      <c r="AH29" s="20">
        <v>20.657399999999999</v>
      </c>
      <c r="AI29" s="19">
        <v>49</v>
      </c>
      <c r="AJ29" s="20">
        <v>21.337399999999999</v>
      </c>
      <c r="AK29" s="19">
        <v>0</v>
      </c>
      <c r="AL29" s="20">
        <v>0</v>
      </c>
      <c r="AM29" s="19">
        <v>0</v>
      </c>
      <c r="AN29" s="20">
        <v>0</v>
      </c>
      <c r="AO29" s="19">
        <v>0</v>
      </c>
      <c r="AP29" s="26">
        <v>0</v>
      </c>
      <c r="AQ29" s="24">
        <v>0</v>
      </c>
      <c r="AR29" s="20">
        <v>0</v>
      </c>
      <c r="AS29" s="19">
        <v>0</v>
      </c>
      <c r="AT29" s="20">
        <v>0</v>
      </c>
      <c r="AU29" s="19">
        <v>0</v>
      </c>
      <c r="AV29" s="20">
        <v>0</v>
      </c>
      <c r="AW29" s="19">
        <v>0</v>
      </c>
      <c r="AX29" s="20">
        <v>0</v>
      </c>
      <c r="AY29" s="19">
        <v>0</v>
      </c>
      <c r="AZ29" s="20">
        <v>0</v>
      </c>
      <c r="BA29" s="19">
        <v>0</v>
      </c>
      <c r="BB29" s="20">
        <v>0</v>
      </c>
      <c r="BC29" s="24">
        <v>0</v>
      </c>
      <c r="BD29" s="24">
        <v>0</v>
      </c>
      <c r="BE29" s="19">
        <v>0</v>
      </c>
      <c r="BF29" s="26">
        <v>0</v>
      </c>
      <c r="BG29" s="19">
        <v>32</v>
      </c>
      <c r="BH29" s="24">
        <v>14.3345</v>
      </c>
      <c r="BI29" s="19">
        <v>0</v>
      </c>
      <c r="BJ29" s="26">
        <v>0</v>
      </c>
    </row>
    <row r="30" spans="2:62" x14ac:dyDescent="0.3">
      <c r="B30" s="33" t="s">
        <v>96</v>
      </c>
      <c r="C30" s="5" t="s">
        <v>69</v>
      </c>
      <c r="D30" s="5" t="s">
        <v>68</v>
      </c>
      <c r="E30" s="5" t="s">
        <v>68</v>
      </c>
      <c r="F30" s="3">
        <v>106.5958</v>
      </c>
      <c r="G30" s="2">
        <v>43</v>
      </c>
      <c r="H30" s="14">
        <v>19.979900000000001</v>
      </c>
      <c r="I30" s="15">
        <v>13.1564</v>
      </c>
      <c r="J30" s="9">
        <f t="shared" si="0"/>
        <v>1874.3609035252798</v>
      </c>
      <c r="K30" s="4">
        <v>3</v>
      </c>
      <c r="L30" s="14">
        <v>1.4071</v>
      </c>
      <c r="M30" s="15">
        <v>1.0378000000000001</v>
      </c>
      <c r="N30" s="16">
        <f t="shared" si="1"/>
        <v>132.00332470885346</v>
      </c>
      <c r="O30" s="29">
        <v>1</v>
      </c>
      <c r="P30" s="20">
        <v>0.46949999999999997</v>
      </c>
      <c r="Q30" s="24">
        <v>0</v>
      </c>
      <c r="R30" s="24">
        <v>0</v>
      </c>
      <c r="S30" s="19">
        <v>0</v>
      </c>
      <c r="T30" s="20">
        <v>0</v>
      </c>
      <c r="U30" s="19">
        <v>0</v>
      </c>
      <c r="V30" s="20">
        <v>0</v>
      </c>
      <c r="W30" s="19">
        <v>0</v>
      </c>
      <c r="X30" s="20">
        <v>0</v>
      </c>
      <c r="Y30" s="19">
        <v>0</v>
      </c>
      <c r="Z30" s="20">
        <v>0</v>
      </c>
      <c r="AA30" s="19">
        <v>0</v>
      </c>
      <c r="AB30" s="20">
        <v>0</v>
      </c>
      <c r="AC30" s="24">
        <v>0</v>
      </c>
      <c r="AD30" s="24">
        <v>0</v>
      </c>
      <c r="AE30" s="19">
        <v>0</v>
      </c>
      <c r="AF30" s="20">
        <v>0</v>
      </c>
      <c r="AG30" s="19">
        <v>0</v>
      </c>
      <c r="AH30" s="20">
        <v>0</v>
      </c>
      <c r="AI30" s="19">
        <v>40</v>
      </c>
      <c r="AJ30" s="20">
        <v>18.572800000000001</v>
      </c>
      <c r="AK30" s="19">
        <v>0</v>
      </c>
      <c r="AL30" s="20">
        <v>0</v>
      </c>
      <c r="AM30" s="19">
        <v>0</v>
      </c>
      <c r="AN30" s="20">
        <v>0</v>
      </c>
      <c r="AO30" s="19">
        <v>0</v>
      </c>
      <c r="AP30" s="26">
        <v>0</v>
      </c>
      <c r="AQ30" s="24">
        <v>0</v>
      </c>
      <c r="AR30" s="20">
        <v>0</v>
      </c>
      <c r="AS30" s="19">
        <v>0</v>
      </c>
      <c r="AT30" s="20">
        <v>0</v>
      </c>
      <c r="AU30" s="19">
        <v>0</v>
      </c>
      <c r="AV30" s="20">
        <v>0</v>
      </c>
      <c r="AW30" s="19">
        <v>0</v>
      </c>
      <c r="AX30" s="20">
        <v>0</v>
      </c>
      <c r="AY30" s="19">
        <v>0</v>
      </c>
      <c r="AZ30" s="20">
        <v>0</v>
      </c>
      <c r="BA30" s="19">
        <v>0</v>
      </c>
      <c r="BB30" s="20">
        <v>0</v>
      </c>
      <c r="BC30" s="24">
        <v>3</v>
      </c>
      <c r="BD30" s="24">
        <v>1.405</v>
      </c>
      <c r="BE30" s="19">
        <v>0</v>
      </c>
      <c r="BF30" s="26">
        <v>0</v>
      </c>
      <c r="BG30" s="19">
        <v>3</v>
      </c>
      <c r="BH30" s="24">
        <v>1.4071</v>
      </c>
      <c r="BI30" s="19">
        <v>0</v>
      </c>
      <c r="BJ30" s="26">
        <v>0</v>
      </c>
    </row>
    <row r="31" spans="2:62" x14ac:dyDescent="0.3">
      <c r="B31" s="33" t="s">
        <v>176</v>
      </c>
      <c r="C31" s="5" t="s">
        <v>142</v>
      </c>
      <c r="D31" s="5" t="s">
        <v>68</v>
      </c>
      <c r="E31" s="5" t="s">
        <v>68</v>
      </c>
      <c r="F31" s="3">
        <v>145.54259999999999</v>
      </c>
      <c r="G31" s="2">
        <v>22</v>
      </c>
      <c r="H31" s="14">
        <v>7.4501999999999997</v>
      </c>
      <c r="I31" s="15">
        <v>6.0544000000000002</v>
      </c>
      <c r="J31" s="9">
        <f t="shared" si="0"/>
        <v>511.8913637656604</v>
      </c>
      <c r="K31" s="4">
        <v>3</v>
      </c>
      <c r="L31" s="14">
        <v>0.65159999999999996</v>
      </c>
      <c r="M31" s="15">
        <v>0.55200000000000005</v>
      </c>
      <c r="N31" s="16">
        <f t="shared" si="1"/>
        <v>44.770397120842972</v>
      </c>
      <c r="O31" s="29">
        <v>0</v>
      </c>
      <c r="P31" s="20">
        <v>0</v>
      </c>
      <c r="Q31" s="24">
        <v>0</v>
      </c>
      <c r="R31" s="24">
        <v>0</v>
      </c>
      <c r="S31" s="19">
        <v>0</v>
      </c>
      <c r="T31" s="20">
        <v>0</v>
      </c>
      <c r="U31" s="19">
        <v>0</v>
      </c>
      <c r="V31" s="20">
        <v>0</v>
      </c>
      <c r="W31" s="19">
        <v>1</v>
      </c>
      <c r="X31" s="20">
        <v>0.22259999999999999</v>
      </c>
      <c r="Y31" s="19">
        <v>0</v>
      </c>
      <c r="Z31" s="20">
        <v>0</v>
      </c>
      <c r="AA31" s="19">
        <v>10</v>
      </c>
      <c r="AB31" s="20">
        <v>2.9036</v>
      </c>
      <c r="AC31" s="24">
        <v>8</v>
      </c>
      <c r="AD31" s="24">
        <v>3.6724000000000001</v>
      </c>
      <c r="AE31" s="19">
        <v>0</v>
      </c>
      <c r="AF31" s="20">
        <v>0</v>
      </c>
      <c r="AG31" s="19">
        <v>0</v>
      </c>
      <c r="AH31" s="20">
        <v>0</v>
      </c>
      <c r="AI31" s="19">
        <v>6</v>
      </c>
      <c r="AJ31" s="20">
        <v>3.2040000000000002</v>
      </c>
      <c r="AK31" s="19">
        <v>0</v>
      </c>
      <c r="AL31" s="20">
        <v>0</v>
      </c>
      <c r="AM31" s="19">
        <v>0</v>
      </c>
      <c r="AN31" s="20">
        <v>0</v>
      </c>
      <c r="AO31" s="19">
        <v>0</v>
      </c>
      <c r="AP31" s="26">
        <v>0</v>
      </c>
      <c r="AQ31" s="24">
        <v>22</v>
      </c>
      <c r="AR31" s="20">
        <v>7.4501999999999997</v>
      </c>
      <c r="AS31" s="19">
        <v>0</v>
      </c>
      <c r="AT31" s="20">
        <v>0</v>
      </c>
      <c r="AU31" s="19">
        <v>0</v>
      </c>
      <c r="AV31" s="20">
        <v>0</v>
      </c>
      <c r="AW31" s="19">
        <v>0</v>
      </c>
      <c r="AX31" s="20">
        <v>0</v>
      </c>
      <c r="AY31" s="19">
        <v>0</v>
      </c>
      <c r="AZ31" s="20">
        <v>0</v>
      </c>
      <c r="BA31" s="19">
        <v>0</v>
      </c>
      <c r="BB31" s="20">
        <v>0</v>
      </c>
      <c r="BC31" s="24">
        <v>15</v>
      </c>
      <c r="BD31" s="24">
        <v>5.7123999999999997</v>
      </c>
      <c r="BE31" s="19">
        <v>0</v>
      </c>
      <c r="BF31" s="26">
        <v>0</v>
      </c>
      <c r="BG31" s="19">
        <v>0</v>
      </c>
      <c r="BH31" s="24">
        <v>0</v>
      </c>
      <c r="BI31" s="19">
        <v>0</v>
      </c>
      <c r="BJ31" s="26">
        <v>0</v>
      </c>
    </row>
    <row r="32" spans="2:62" x14ac:dyDescent="0.3">
      <c r="B32" s="33" t="s">
        <v>151</v>
      </c>
      <c r="C32" s="5" t="s">
        <v>151</v>
      </c>
      <c r="D32" s="5" t="s">
        <v>68</v>
      </c>
      <c r="E32" s="5" t="s">
        <v>68</v>
      </c>
      <c r="F32" s="3">
        <v>538.08410000000003</v>
      </c>
      <c r="G32" s="2">
        <v>90</v>
      </c>
      <c r="H32" s="14">
        <v>39.726500000000001</v>
      </c>
      <c r="I32" s="15">
        <v>31.828700000000001</v>
      </c>
      <c r="J32" s="9">
        <f t="shared" si="0"/>
        <v>738.29537055638707</v>
      </c>
      <c r="K32" s="4">
        <v>37</v>
      </c>
      <c r="L32" s="14">
        <v>14.887700000000001</v>
      </c>
      <c r="M32" s="15">
        <v>12.843500000000001</v>
      </c>
      <c r="N32" s="16">
        <f t="shared" si="1"/>
        <v>276.67979782342576</v>
      </c>
      <c r="O32" s="29">
        <v>0</v>
      </c>
      <c r="P32" s="20">
        <v>0</v>
      </c>
      <c r="Q32" s="24">
        <v>0</v>
      </c>
      <c r="R32" s="24">
        <v>0</v>
      </c>
      <c r="S32" s="19">
        <v>0</v>
      </c>
      <c r="T32" s="20">
        <v>0</v>
      </c>
      <c r="U32" s="19">
        <v>0</v>
      </c>
      <c r="V32" s="20">
        <v>0</v>
      </c>
      <c r="W32" s="19">
        <v>0</v>
      </c>
      <c r="X32" s="20">
        <v>0</v>
      </c>
      <c r="Y32" s="19">
        <v>0</v>
      </c>
      <c r="Z32" s="20">
        <v>0</v>
      </c>
      <c r="AA32" s="19">
        <v>0</v>
      </c>
      <c r="AB32" s="20">
        <v>0</v>
      </c>
      <c r="AC32" s="24">
        <v>37</v>
      </c>
      <c r="AD32" s="24">
        <v>16.150500000000001</v>
      </c>
      <c r="AE32" s="19">
        <v>0</v>
      </c>
      <c r="AF32" s="20">
        <v>0</v>
      </c>
      <c r="AG32" s="19">
        <v>40</v>
      </c>
      <c r="AH32" s="20">
        <v>19.671600000000002</v>
      </c>
      <c r="AI32" s="19">
        <v>27</v>
      </c>
      <c r="AJ32" s="20">
        <v>12.6364</v>
      </c>
      <c r="AK32" s="19">
        <v>0</v>
      </c>
      <c r="AL32" s="20">
        <v>0</v>
      </c>
      <c r="AM32" s="19">
        <v>0</v>
      </c>
      <c r="AN32" s="20">
        <v>0</v>
      </c>
      <c r="AO32" s="19">
        <v>0</v>
      </c>
      <c r="AP32" s="26">
        <v>0</v>
      </c>
      <c r="AQ32" s="24">
        <v>14</v>
      </c>
      <c r="AR32" s="20">
        <v>4.923</v>
      </c>
      <c r="AS32" s="19">
        <v>0</v>
      </c>
      <c r="AT32" s="20">
        <v>0</v>
      </c>
      <c r="AU32" s="19">
        <v>0</v>
      </c>
      <c r="AV32" s="20">
        <v>0</v>
      </c>
      <c r="AW32" s="19">
        <v>0</v>
      </c>
      <c r="AX32" s="20">
        <v>0</v>
      </c>
      <c r="AY32" s="19">
        <v>5</v>
      </c>
      <c r="AZ32" s="20">
        <v>2.3129</v>
      </c>
      <c r="BA32" s="19">
        <v>10</v>
      </c>
      <c r="BB32" s="20">
        <v>4.6582999999999997</v>
      </c>
      <c r="BC32" s="24">
        <v>46</v>
      </c>
      <c r="BD32" s="24">
        <v>18.506799999999998</v>
      </c>
      <c r="BE32" s="19">
        <v>0</v>
      </c>
      <c r="BF32" s="26">
        <v>0</v>
      </c>
      <c r="BG32" s="19">
        <v>28</v>
      </c>
      <c r="BH32" s="24">
        <v>13.2751</v>
      </c>
      <c r="BI32" s="19">
        <v>5</v>
      </c>
      <c r="BJ32" s="26">
        <v>0.54669999999999996</v>
      </c>
    </row>
    <row r="33" spans="2:62" x14ac:dyDescent="0.3">
      <c r="B33" s="33" t="s">
        <v>186</v>
      </c>
      <c r="C33" s="5" t="s">
        <v>187</v>
      </c>
      <c r="D33" s="5" t="s">
        <v>68</v>
      </c>
      <c r="E33" s="5" t="s">
        <v>68</v>
      </c>
      <c r="F33" s="3">
        <v>12.2479</v>
      </c>
      <c r="G33" s="2">
        <v>0</v>
      </c>
      <c r="H33" s="14">
        <v>0</v>
      </c>
      <c r="I33" s="15">
        <v>0</v>
      </c>
      <c r="J33" s="9">
        <f t="shared" si="0"/>
        <v>0</v>
      </c>
      <c r="K33" s="4">
        <v>0</v>
      </c>
      <c r="L33" s="14">
        <v>0</v>
      </c>
      <c r="M33" s="15">
        <v>0</v>
      </c>
      <c r="N33" s="16">
        <f t="shared" si="1"/>
        <v>0</v>
      </c>
      <c r="O33" s="29">
        <v>0</v>
      </c>
      <c r="P33" s="20">
        <v>0</v>
      </c>
      <c r="Q33" s="24">
        <v>0</v>
      </c>
      <c r="R33" s="24">
        <v>0</v>
      </c>
      <c r="S33" s="19">
        <v>0</v>
      </c>
      <c r="T33" s="20">
        <v>0</v>
      </c>
      <c r="U33" s="19">
        <v>0</v>
      </c>
      <c r="V33" s="20">
        <v>0</v>
      </c>
      <c r="W33" s="19">
        <v>0</v>
      </c>
      <c r="X33" s="20">
        <v>0</v>
      </c>
      <c r="Y33" s="19">
        <v>0</v>
      </c>
      <c r="Z33" s="20">
        <v>0</v>
      </c>
      <c r="AA33" s="19">
        <v>0</v>
      </c>
      <c r="AB33" s="20">
        <v>0</v>
      </c>
      <c r="AC33" s="24">
        <v>0</v>
      </c>
      <c r="AD33" s="24">
        <v>0</v>
      </c>
      <c r="AE33" s="19">
        <v>0</v>
      </c>
      <c r="AF33" s="20">
        <v>0</v>
      </c>
      <c r="AG33" s="19">
        <v>0</v>
      </c>
      <c r="AH33" s="20">
        <v>0</v>
      </c>
      <c r="AI33" s="19">
        <v>0</v>
      </c>
      <c r="AJ33" s="20">
        <v>0</v>
      </c>
      <c r="AK33" s="19">
        <v>0</v>
      </c>
      <c r="AL33" s="20">
        <v>0</v>
      </c>
      <c r="AM33" s="19">
        <v>0</v>
      </c>
      <c r="AN33" s="20">
        <v>0</v>
      </c>
      <c r="AO33" s="19">
        <v>0</v>
      </c>
      <c r="AP33" s="26">
        <v>0</v>
      </c>
      <c r="AQ33" s="24">
        <v>0</v>
      </c>
      <c r="AR33" s="20">
        <v>0</v>
      </c>
      <c r="AS33" s="19">
        <v>0</v>
      </c>
      <c r="AT33" s="20">
        <v>0</v>
      </c>
      <c r="AU33" s="19">
        <v>0</v>
      </c>
      <c r="AV33" s="20">
        <v>0</v>
      </c>
      <c r="AW33" s="19">
        <v>0</v>
      </c>
      <c r="AX33" s="20">
        <v>0</v>
      </c>
      <c r="AY33" s="19">
        <v>0</v>
      </c>
      <c r="AZ33" s="20">
        <v>0</v>
      </c>
      <c r="BA33" s="19">
        <v>0</v>
      </c>
      <c r="BB33" s="20">
        <v>0</v>
      </c>
      <c r="BC33" s="24">
        <v>0</v>
      </c>
      <c r="BD33" s="24">
        <v>0</v>
      </c>
      <c r="BE33" s="19">
        <v>0</v>
      </c>
      <c r="BF33" s="26">
        <v>0</v>
      </c>
      <c r="BG33" s="19">
        <v>0</v>
      </c>
      <c r="BH33" s="24">
        <v>0</v>
      </c>
      <c r="BI33" s="19">
        <v>0</v>
      </c>
      <c r="BJ33" s="26">
        <v>0</v>
      </c>
    </row>
    <row r="34" spans="2:62" x14ac:dyDescent="0.3">
      <c r="B34" s="33" t="s">
        <v>114</v>
      </c>
      <c r="C34" s="5" t="s">
        <v>115</v>
      </c>
      <c r="D34" s="5" t="s">
        <v>68</v>
      </c>
      <c r="E34" s="5" t="s">
        <v>68</v>
      </c>
      <c r="F34" s="3">
        <v>360.05250000000001</v>
      </c>
      <c r="G34" s="2">
        <v>29</v>
      </c>
      <c r="H34" s="14">
        <v>15.0809</v>
      </c>
      <c r="I34" s="15">
        <v>10.6767</v>
      </c>
      <c r="J34" s="9">
        <f t="shared" si="0"/>
        <v>418.85280618798646</v>
      </c>
      <c r="K34" s="4">
        <v>5</v>
      </c>
      <c r="L34" s="14">
        <v>1.5648</v>
      </c>
      <c r="M34" s="15">
        <v>1.3613</v>
      </c>
      <c r="N34" s="16">
        <f t="shared" si="1"/>
        <v>43.460328702064281</v>
      </c>
      <c r="O34" s="29">
        <v>0</v>
      </c>
      <c r="P34" s="20">
        <v>0</v>
      </c>
      <c r="Q34" s="24">
        <v>0</v>
      </c>
      <c r="R34" s="24">
        <v>0</v>
      </c>
      <c r="S34" s="19">
        <v>0</v>
      </c>
      <c r="T34" s="20">
        <v>0</v>
      </c>
      <c r="U34" s="19">
        <v>0</v>
      </c>
      <c r="V34" s="20">
        <v>0</v>
      </c>
      <c r="W34" s="19">
        <v>0</v>
      </c>
      <c r="X34" s="20">
        <v>0</v>
      </c>
      <c r="Y34" s="19">
        <v>0</v>
      </c>
      <c r="Z34" s="20">
        <v>0</v>
      </c>
      <c r="AA34" s="19">
        <v>0</v>
      </c>
      <c r="AB34" s="20">
        <v>0</v>
      </c>
      <c r="AC34" s="24">
        <v>10</v>
      </c>
      <c r="AD34" s="24">
        <v>6.9763000000000002</v>
      </c>
      <c r="AE34" s="19">
        <v>0</v>
      </c>
      <c r="AF34" s="20">
        <v>0</v>
      </c>
      <c r="AG34" s="19">
        <v>0</v>
      </c>
      <c r="AH34" s="20">
        <v>0</v>
      </c>
      <c r="AI34" s="19">
        <v>22</v>
      </c>
      <c r="AJ34" s="20">
        <v>12.024699999999999</v>
      </c>
      <c r="AK34" s="19">
        <v>0</v>
      </c>
      <c r="AL34" s="20">
        <v>0</v>
      </c>
      <c r="AM34" s="19">
        <v>0</v>
      </c>
      <c r="AN34" s="20">
        <v>0</v>
      </c>
      <c r="AO34" s="19">
        <v>0</v>
      </c>
      <c r="AP34" s="26">
        <v>0</v>
      </c>
      <c r="AQ34" s="24">
        <v>6</v>
      </c>
      <c r="AR34" s="20">
        <v>5.1543000000000001</v>
      </c>
      <c r="AS34" s="19">
        <v>0</v>
      </c>
      <c r="AT34" s="20">
        <v>0</v>
      </c>
      <c r="AU34" s="19">
        <v>0</v>
      </c>
      <c r="AV34" s="20">
        <v>0</v>
      </c>
      <c r="AW34" s="19">
        <v>0</v>
      </c>
      <c r="AX34" s="20">
        <v>0</v>
      </c>
      <c r="AY34" s="19">
        <v>0</v>
      </c>
      <c r="AZ34" s="20">
        <v>0</v>
      </c>
      <c r="BA34" s="19">
        <v>0</v>
      </c>
      <c r="BB34" s="20">
        <v>0</v>
      </c>
      <c r="BC34" s="24">
        <v>12</v>
      </c>
      <c r="BD34" s="24">
        <v>7.4184999999999999</v>
      </c>
      <c r="BE34" s="19">
        <v>0</v>
      </c>
      <c r="BF34" s="26">
        <v>0</v>
      </c>
      <c r="BG34" s="19">
        <v>5</v>
      </c>
      <c r="BH34" s="24">
        <v>1.5648</v>
      </c>
      <c r="BI34" s="19">
        <v>0</v>
      </c>
      <c r="BJ34" s="26">
        <v>0</v>
      </c>
    </row>
    <row r="35" spans="2:62" x14ac:dyDescent="0.3">
      <c r="B35" s="33" t="s">
        <v>81</v>
      </c>
      <c r="C35" s="5" t="s">
        <v>81</v>
      </c>
      <c r="D35" s="5" t="s">
        <v>68</v>
      </c>
      <c r="E35" s="5" t="s">
        <v>68</v>
      </c>
      <c r="F35" s="3">
        <v>379.35509999999999</v>
      </c>
      <c r="G35" s="2">
        <v>153</v>
      </c>
      <c r="H35" s="14">
        <v>65.089699999999993</v>
      </c>
      <c r="I35" s="15">
        <v>39.302999999999997</v>
      </c>
      <c r="J35" s="9">
        <f t="shared" si="0"/>
        <v>1715.7987331658383</v>
      </c>
      <c r="K35" s="4">
        <v>103</v>
      </c>
      <c r="L35" s="14">
        <v>43.601900000000001</v>
      </c>
      <c r="M35" s="15">
        <v>25.968800000000002</v>
      </c>
      <c r="N35" s="16">
        <f t="shared" si="1"/>
        <v>1149.3690212679362</v>
      </c>
      <c r="O35" s="29">
        <v>3</v>
      </c>
      <c r="P35" s="20">
        <v>1.1419999999999999</v>
      </c>
      <c r="Q35" s="24">
        <v>0</v>
      </c>
      <c r="R35" s="24">
        <v>0</v>
      </c>
      <c r="S35" s="19">
        <v>0</v>
      </c>
      <c r="T35" s="20">
        <v>0</v>
      </c>
      <c r="U35" s="19">
        <v>43</v>
      </c>
      <c r="V35" s="20">
        <v>18.5121</v>
      </c>
      <c r="W35" s="19">
        <v>43</v>
      </c>
      <c r="X35" s="20">
        <v>18.5121</v>
      </c>
      <c r="Y35" s="19">
        <v>0</v>
      </c>
      <c r="Z35" s="20">
        <v>0</v>
      </c>
      <c r="AA35" s="19">
        <v>0</v>
      </c>
      <c r="AB35" s="20">
        <v>0</v>
      </c>
      <c r="AC35" s="24">
        <v>0</v>
      </c>
      <c r="AD35" s="24">
        <v>0</v>
      </c>
      <c r="AE35" s="19">
        <v>0</v>
      </c>
      <c r="AF35" s="20">
        <v>0</v>
      </c>
      <c r="AG35" s="19">
        <v>2</v>
      </c>
      <c r="AH35" s="20">
        <v>0.83799999999999997</v>
      </c>
      <c r="AI35" s="19">
        <v>18</v>
      </c>
      <c r="AJ35" s="20">
        <v>7.7260999999999997</v>
      </c>
      <c r="AK35" s="19">
        <v>0</v>
      </c>
      <c r="AL35" s="20">
        <v>0</v>
      </c>
      <c r="AM35" s="19">
        <v>0</v>
      </c>
      <c r="AN35" s="20">
        <v>0</v>
      </c>
      <c r="AO35" s="19">
        <v>0</v>
      </c>
      <c r="AP35" s="26">
        <v>0</v>
      </c>
      <c r="AQ35" s="24">
        <v>0</v>
      </c>
      <c r="AR35" s="20">
        <v>0</v>
      </c>
      <c r="AS35" s="19">
        <v>0</v>
      </c>
      <c r="AT35" s="20">
        <v>0</v>
      </c>
      <c r="AU35" s="19">
        <v>0</v>
      </c>
      <c r="AV35" s="20">
        <v>0</v>
      </c>
      <c r="AW35" s="19">
        <v>107</v>
      </c>
      <c r="AX35" s="20">
        <v>45.047600000000003</v>
      </c>
      <c r="AY35" s="19">
        <v>22</v>
      </c>
      <c r="AZ35" s="20">
        <v>9.7108000000000008</v>
      </c>
      <c r="BA35" s="19">
        <v>6</v>
      </c>
      <c r="BB35" s="20">
        <v>2.3180999999999998</v>
      </c>
      <c r="BC35" s="24">
        <v>79</v>
      </c>
      <c r="BD35" s="24">
        <v>33.813299999999998</v>
      </c>
      <c r="BE35" s="19">
        <v>0</v>
      </c>
      <c r="BF35" s="26">
        <v>0</v>
      </c>
      <c r="BG35" s="19">
        <v>40</v>
      </c>
      <c r="BH35" s="24">
        <v>17.539300000000001</v>
      </c>
      <c r="BI35" s="19">
        <v>0</v>
      </c>
      <c r="BJ35" s="26">
        <v>0</v>
      </c>
    </row>
    <row r="36" spans="2:62" x14ac:dyDescent="0.3">
      <c r="B36" s="33" t="s">
        <v>104</v>
      </c>
      <c r="C36" s="5" t="s">
        <v>104</v>
      </c>
      <c r="D36" s="5" t="s">
        <v>68</v>
      </c>
      <c r="E36" s="5" t="s">
        <v>68</v>
      </c>
      <c r="F36" s="3">
        <v>833.21429999999998</v>
      </c>
      <c r="G36" s="2">
        <v>44</v>
      </c>
      <c r="H36" s="14">
        <v>19.893000000000001</v>
      </c>
      <c r="I36" s="15">
        <v>14.799799999999999</v>
      </c>
      <c r="J36" s="9">
        <f t="shared" si="0"/>
        <v>238.7501030647218</v>
      </c>
      <c r="K36" s="4">
        <v>1</v>
      </c>
      <c r="L36" s="14">
        <v>0.31480000000000002</v>
      </c>
      <c r="M36" s="15">
        <v>0.31480000000000002</v>
      </c>
      <c r="N36" s="16">
        <f t="shared" si="1"/>
        <v>3.7781396694703879</v>
      </c>
      <c r="O36" s="29">
        <v>1</v>
      </c>
      <c r="P36" s="20">
        <v>0.46929999999999999</v>
      </c>
      <c r="Q36" s="24">
        <v>0</v>
      </c>
      <c r="R36" s="24">
        <v>0</v>
      </c>
      <c r="S36" s="19">
        <v>0</v>
      </c>
      <c r="T36" s="20">
        <v>0</v>
      </c>
      <c r="U36" s="19">
        <v>0</v>
      </c>
      <c r="V36" s="20">
        <v>0</v>
      </c>
      <c r="W36" s="19">
        <v>0</v>
      </c>
      <c r="X36" s="20">
        <v>0</v>
      </c>
      <c r="Y36" s="19">
        <v>0</v>
      </c>
      <c r="Z36" s="20">
        <v>0</v>
      </c>
      <c r="AA36" s="19">
        <v>0</v>
      </c>
      <c r="AB36" s="20">
        <v>0</v>
      </c>
      <c r="AC36" s="24">
        <v>37</v>
      </c>
      <c r="AD36" s="24">
        <v>16.760999999999999</v>
      </c>
      <c r="AE36" s="19">
        <v>0</v>
      </c>
      <c r="AF36" s="20">
        <v>0</v>
      </c>
      <c r="AG36" s="19">
        <v>0</v>
      </c>
      <c r="AH36" s="20">
        <v>0</v>
      </c>
      <c r="AI36" s="19">
        <v>27</v>
      </c>
      <c r="AJ36" s="20">
        <v>12.6694</v>
      </c>
      <c r="AK36" s="19">
        <v>0</v>
      </c>
      <c r="AL36" s="20">
        <v>0</v>
      </c>
      <c r="AM36" s="19">
        <v>0</v>
      </c>
      <c r="AN36" s="20">
        <v>0</v>
      </c>
      <c r="AO36" s="19">
        <v>0</v>
      </c>
      <c r="AP36" s="26">
        <v>0</v>
      </c>
      <c r="AQ36" s="24">
        <v>44</v>
      </c>
      <c r="AR36" s="20">
        <v>19.893000000000001</v>
      </c>
      <c r="AS36" s="19">
        <v>0</v>
      </c>
      <c r="AT36" s="20">
        <v>0</v>
      </c>
      <c r="AU36" s="19">
        <v>0</v>
      </c>
      <c r="AV36" s="20">
        <v>0</v>
      </c>
      <c r="AW36" s="19">
        <v>0</v>
      </c>
      <c r="AX36" s="20">
        <v>0</v>
      </c>
      <c r="AY36" s="19">
        <v>0</v>
      </c>
      <c r="AZ36" s="20">
        <v>0</v>
      </c>
      <c r="BA36" s="19">
        <v>0</v>
      </c>
      <c r="BB36" s="20">
        <v>0</v>
      </c>
      <c r="BC36" s="24">
        <v>9</v>
      </c>
      <c r="BD36" s="24">
        <v>3.8679000000000001</v>
      </c>
      <c r="BE36" s="19">
        <v>0</v>
      </c>
      <c r="BF36" s="26">
        <v>0</v>
      </c>
      <c r="BG36" s="19">
        <v>0</v>
      </c>
      <c r="BH36" s="24">
        <v>0</v>
      </c>
      <c r="BI36" s="19">
        <v>0</v>
      </c>
      <c r="BJ36" s="26">
        <v>0</v>
      </c>
    </row>
    <row r="37" spans="2:62" x14ac:dyDescent="0.3">
      <c r="B37" s="33" t="s">
        <v>89</v>
      </c>
      <c r="C37" s="5" t="s">
        <v>89</v>
      </c>
      <c r="D37" s="5" t="s">
        <v>68</v>
      </c>
      <c r="E37" s="5" t="s">
        <v>68</v>
      </c>
      <c r="F37" s="3">
        <v>448.3476</v>
      </c>
      <c r="G37" s="2">
        <v>102</v>
      </c>
      <c r="H37" s="14">
        <v>53.854500000000002</v>
      </c>
      <c r="I37" s="15">
        <v>39.340800000000002</v>
      </c>
      <c r="J37" s="9">
        <f t="shared" si="0"/>
        <v>1201.1773900429043</v>
      </c>
      <c r="K37" s="4">
        <v>0</v>
      </c>
      <c r="L37" s="14">
        <v>0</v>
      </c>
      <c r="M37" s="15">
        <v>0</v>
      </c>
      <c r="N37" s="16">
        <f t="shared" si="1"/>
        <v>0</v>
      </c>
      <c r="O37" s="29">
        <v>0</v>
      </c>
      <c r="P37" s="20">
        <v>0</v>
      </c>
      <c r="Q37" s="24">
        <v>0</v>
      </c>
      <c r="R37" s="24">
        <v>0</v>
      </c>
      <c r="S37" s="19">
        <v>0</v>
      </c>
      <c r="T37" s="20">
        <v>0</v>
      </c>
      <c r="U37" s="19">
        <v>0</v>
      </c>
      <c r="V37" s="20">
        <v>0</v>
      </c>
      <c r="W37" s="19">
        <v>0</v>
      </c>
      <c r="X37" s="20">
        <v>0</v>
      </c>
      <c r="Y37" s="19">
        <v>0</v>
      </c>
      <c r="Z37" s="20">
        <v>0</v>
      </c>
      <c r="AA37" s="19">
        <v>0</v>
      </c>
      <c r="AB37" s="20">
        <v>0</v>
      </c>
      <c r="AC37" s="24">
        <v>102</v>
      </c>
      <c r="AD37" s="24">
        <v>53.854500000000002</v>
      </c>
      <c r="AE37" s="19">
        <v>0</v>
      </c>
      <c r="AF37" s="20">
        <v>0</v>
      </c>
      <c r="AG37" s="19">
        <v>0</v>
      </c>
      <c r="AH37" s="20">
        <v>0</v>
      </c>
      <c r="AI37" s="19">
        <v>18</v>
      </c>
      <c r="AJ37" s="20">
        <v>10.795500000000001</v>
      </c>
      <c r="AK37" s="19">
        <v>0</v>
      </c>
      <c r="AL37" s="20">
        <v>0</v>
      </c>
      <c r="AM37" s="19">
        <v>0</v>
      </c>
      <c r="AN37" s="20">
        <v>0</v>
      </c>
      <c r="AO37" s="19">
        <v>0</v>
      </c>
      <c r="AP37" s="26">
        <v>0</v>
      </c>
      <c r="AQ37" s="24">
        <v>102</v>
      </c>
      <c r="AR37" s="20">
        <v>53.854500000000002</v>
      </c>
      <c r="AS37" s="19">
        <v>0</v>
      </c>
      <c r="AT37" s="20">
        <v>0</v>
      </c>
      <c r="AU37" s="19">
        <v>0</v>
      </c>
      <c r="AV37" s="20">
        <v>0</v>
      </c>
      <c r="AW37" s="19">
        <v>0</v>
      </c>
      <c r="AX37" s="20">
        <v>0</v>
      </c>
      <c r="AY37" s="19">
        <v>0</v>
      </c>
      <c r="AZ37" s="20">
        <v>0</v>
      </c>
      <c r="BA37" s="19">
        <v>0</v>
      </c>
      <c r="BB37" s="20">
        <v>0</v>
      </c>
      <c r="BC37" s="24">
        <v>32</v>
      </c>
      <c r="BD37" s="24">
        <v>16.785799999999998</v>
      </c>
      <c r="BE37" s="19">
        <v>0</v>
      </c>
      <c r="BF37" s="26">
        <v>0</v>
      </c>
      <c r="BG37" s="19">
        <v>0</v>
      </c>
      <c r="BH37" s="24">
        <v>0</v>
      </c>
      <c r="BI37" s="19">
        <v>0</v>
      </c>
      <c r="BJ37" s="26">
        <v>0</v>
      </c>
    </row>
    <row r="38" spans="2:62" x14ac:dyDescent="0.3">
      <c r="B38" s="33" t="s">
        <v>97</v>
      </c>
      <c r="C38" s="5" t="s">
        <v>98</v>
      </c>
      <c r="D38" s="5" t="s">
        <v>68</v>
      </c>
      <c r="E38" s="5" t="s">
        <v>68</v>
      </c>
      <c r="F38" s="3">
        <v>730.35239999999999</v>
      </c>
      <c r="G38" s="2">
        <v>74</v>
      </c>
      <c r="H38" s="14">
        <v>32.8367</v>
      </c>
      <c r="I38" s="15">
        <v>25.296900000000001</v>
      </c>
      <c r="J38" s="9">
        <f t="shared" si="0"/>
        <v>449.60076806757945</v>
      </c>
      <c r="K38" s="4">
        <v>37</v>
      </c>
      <c r="L38" s="14">
        <v>16.035299999999999</v>
      </c>
      <c r="M38" s="15">
        <v>12.622999999999999</v>
      </c>
      <c r="N38" s="16">
        <f t="shared" si="1"/>
        <v>219.55565559858499</v>
      </c>
      <c r="O38" s="29">
        <v>0</v>
      </c>
      <c r="P38" s="20">
        <v>0</v>
      </c>
      <c r="Q38" s="24">
        <v>0</v>
      </c>
      <c r="R38" s="24">
        <v>0</v>
      </c>
      <c r="S38" s="19">
        <v>0</v>
      </c>
      <c r="T38" s="20">
        <v>0</v>
      </c>
      <c r="U38" s="19">
        <v>0</v>
      </c>
      <c r="V38" s="20">
        <v>0</v>
      </c>
      <c r="W38" s="19">
        <v>0</v>
      </c>
      <c r="X38" s="20">
        <v>0</v>
      </c>
      <c r="Y38" s="19">
        <v>0</v>
      </c>
      <c r="Z38" s="20">
        <v>0</v>
      </c>
      <c r="AA38" s="19">
        <v>0</v>
      </c>
      <c r="AB38" s="20">
        <v>0</v>
      </c>
      <c r="AC38" s="24">
        <v>0</v>
      </c>
      <c r="AD38" s="24">
        <v>0</v>
      </c>
      <c r="AE38" s="19">
        <v>0</v>
      </c>
      <c r="AF38" s="20">
        <v>0</v>
      </c>
      <c r="AG38" s="19">
        <v>6</v>
      </c>
      <c r="AH38" s="20">
        <v>2.8174000000000001</v>
      </c>
      <c r="AI38" s="19">
        <v>30</v>
      </c>
      <c r="AJ38" s="20">
        <v>13.516</v>
      </c>
      <c r="AK38" s="19">
        <v>4</v>
      </c>
      <c r="AL38" s="20">
        <v>1.8773</v>
      </c>
      <c r="AM38" s="19">
        <v>0</v>
      </c>
      <c r="AN38" s="20">
        <v>0</v>
      </c>
      <c r="AO38" s="19">
        <v>0</v>
      </c>
      <c r="AP38" s="26">
        <v>0</v>
      </c>
      <c r="AQ38" s="24">
        <v>0</v>
      </c>
      <c r="AR38" s="20">
        <v>0</v>
      </c>
      <c r="AS38" s="19">
        <v>0</v>
      </c>
      <c r="AT38" s="20">
        <v>0</v>
      </c>
      <c r="AU38" s="19">
        <v>0</v>
      </c>
      <c r="AV38" s="20">
        <v>0</v>
      </c>
      <c r="AW38" s="19">
        <v>0</v>
      </c>
      <c r="AX38" s="20">
        <v>0</v>
      </c>
      <c r="AY38" s="19">
        <v>0</v>
      </c>
      <c r="AZ38" s="20">
        <v>0</v>
      </c>
      <c r="BA38" s="19">
        <v>0</v>
      </c>
      <c r="BB38" s="20">
        <v>0</v>
      </c>
      <c r="BC38" s="24">
        <v>5</v>
      </c>
      <c r="BD38" s="24">
        <v>2.3433000000000002</v>
      </c>
      <c r="BE38" s="19">
        <v>0</v>
      </c>
      <c r="BF38" s="26">
        <v>0</v>
      </c>
      <c r="BG38" s="19">
        <v>37</v>
      </c>
      <c r="BH38" s="24">
        <v>16.035299999999999</v>
      </c>
      <c r="BI38" s="19">
        <v>0</v>
      </c>
      <c r="BJ38" s="26">
        <v>0</v>
      </c>
    </row>
    <row r="39" spans="2:62" x14ac:dyDescent="0.3">
      <c r="B39" s="33" t="s">
        <v>158</v>
      </c>
      <c r="C39" s="5" t="s">
        <v>159</v>
      </c>
      <c r="D39" s="5" t="s">
        <v>68</v>
      </c>
      <c r="E39" s="5" t="s">
        <v>68</v>
      </c>
      <c r="F39" s="3">
        <v>376.22550000000001</v>
      </c>
      <c r="G39" s="2">
        <v>58</v>
      </c>
      <c r="H39" s="14">
        <v>22.1843</v>
      </c>
      <c r="I39" s="15">
        <v>18.177900000000001</v>
      </c>
      <c r="J39" s="9">
        <f t="shared" si="0"/>
        <v>589.65434294060344</v>
      </c>
      <c r="K39" s="4">
        <v>0</v>
      </c>
      <c r="L39" s="14">
        <v>0</v>
      </c>
      <c r="M39" s="15">
        <v>0</v>
      </c>
      <c r="N39" s="16">
        <f t="shared" si="1"/>
        <v>0</v>
      </c>
      <c r="O39" s="29">
        <v>1</v>
      </c>
      <c r="P39" s="20">
        <v>0.48209999999999997</v>
      </c>
      <c r="Q39" s="24">
        <v>0</v>
      </c>
      <c r="R39" s="24">
        <v>0</v>
      </c>
      <c r="S39" s="19">
        <v>0</v>
      </c>
      <c r="T39" s="20">
        <v>0</v>
      </c>
      <c r="U39" s="19">
        <v>0</v>
      </c>
      <c r="V39" s="20">
        <v>0</v>
      </c>
      <c r="W39" s="19">
        <v>0</v>
      </c>
      <c r="X39" s="20">
        <v>0</v>
      </c>
      <c r="Y39" s="19">
        <v>0</v>
      </c>
      <c r="Z39" s="20">
        <v>0</v>
      </c>
      <c r="AA39" s="19">
        <v>0</v>
      </c>
      <c r="AB39" s="20">
        <v>0</v>
      </c>
      <c r="AC39" s="24">
        <v>58</v>
      </c>
      <c r="AD39" s="24">
        <v>22.1843</v>
      </c>
      <c r="AE39" s="19">
        <v>0</v>
      </c>
      <c r="AF39" s="20">
        <v>0</v>
      </c>
      <c r="AG39" s="19">
        <v>26</v>
      </c>
      <c r="AH39" s="20">
        <v>11.837400000000001</v>
      </c>
      <c r="AI39" s="19">
        <v>10</v>
      </c>
      <c r="AJ39" s="20">
        <v>3.5522</v>
      </c>
      <c r="AK39" s="19">
        <v>0</v>
      </c>
      <c r="AL39" s="20">
        <v>0</v>
      </c>
      <c r="AM39" s="19">
        <v>0</v>
      </c>
      <c r="AN39" s="20">
        <v>0</v>
      </c>
      <c r="AO39" s="19">
        <v>0</v>
      </c>
      <c r="AP39" s="26">
        <v>0</v>
      </c>
      <c r="AQ39" s="24">
        <v>58</v>
      </c>
      <c r="AR39" s="20">
        <v>22.1843</v>
      </c>
      <c r="AS39" s="19">
        <v>0</v>
      </c>
      <c r="AT39" s="20">
        <v>0</v>
      </c>
      <c r="AU39" s="19">
        <v>0</v>
      </c>
      <c r="AV39" s="20">
        <v>0</v>
      </c>
      <c r="AW39" s="19">
        <v>0</v>
      </c>
      <c r="AX39" s="20">
        <v>0</v>
      </c>
      <c r="AY39" s="19">
        <v>0</v>
      </c>
      <c r="AZ39" s="20">
        <v>0</v>
      </c>
      <c r="BA39" s="19">
        <v>0</v>
      </c>
      <c r="BB39" s="20">
        <v>0</v>
      </c>
      <c r="BC39" s="24">
        <v>28</v>
      </c>
      <c r="BD39" s="24">
        <v>11.62</v>
      </c>
      <c r="BE39" s="19">
        <v>0</v>
      </c>
      <c r="BF39" s="26">
        <v>0</v>
      </c>
      <c r="BG39" s="19">
        <v>0</v>
      </c>
      <c r="BH39" s="24">
        <v>0</v>
      </c>
      <c r="BI39" s="19">
        <v>0</v>
      </c>
      <c r="BJ39" s="26">
        <v>0</v>
      </c>
    </row>
    <row r="40" spans="2:62" x14ac:dyDescent="0.3">
      <c r="B40" s="33" t="s">
        <v>108</v>
      </c>
      <c r="C40" s="5" t="s">
        <v>108</v>
      </c>
      <c r="D40" s="5" t="s">
        <v>68</v>
      </c>
      <c r="E40" s="5" t="s">
        <v>68</v>
      </c>
      <c r="F40" s="3">
        <v>801.67190000000005</v>
      </c>
      <c r="G40" s="2">
        <v>171</v>
      </c>
      <c r="H40" s="14">
        <v>78.675700000000006</v>
      </c>
      <c r="I40" s="15">
        <v>58.727499999999999</v>
      </c>
      <c r="J40" s="9">
        <f t="shared" si="0"/>
        <v>981.39525658813784</v>
      </c>
      <c r="K40" s="4">
        <v>67</v>
      </c>
      <c r="L40" s="14">
        <v>28.566299999999998</v>
      </c>
      <c r="M40" s="15">
        <v>22.1</v>
      </c>
      <c r="N40" s="16">
        <f t="shared" si="1"/>
        <v>356.33405636395628</v>
      </c>
      <c r="O40" s="29">
        <v>0</v>
      </c>
      <c r="P40" s="20">
        <v>0</v>
      </c>
      <c r="Q40" s="24">
        <v>0</v>
      </c>
      <c r="R40" s="24">
        <v>0</v>
      </c>
      <c r="S40" s="19">
        <v>0</v>
      </c>
      <c r="T40" s="20">
        <v>0</v>
      </c>
      <c r="U40" s="19">
        <v>0</v>
      </c>
      <c r="V40" s="20">
        <v>0</v>
      </c>
      <c r="W40" s="19">
        <v>0</v>
      </c>
      <c r="X40" s="20">
        <v>0</v>
      </c>
      <c r="Y40" s="19">
        <v>0</v>
      </c>
      <c r="Z40" s="20">
        <v>0</v>
      </c>
      <c r="AA40" s="19">
        <v>2</v>
      </c>
      <c r="AB40" s="20">
        <v>0.68979999999999997</v>
      </c>
      <c r="AC40" s="24">
        <v>6</v>
      </c>
      <c r="AD40" s="24">
        <v>2.8058999999999998</v>
      </c>
      <c r="AE40" s="19">
        <v>0</v>
      </c>
      <c r="AF40" s="20">
        <v>0</v>
      </c>
      <c r="AG40" s="19">
        <v>27</v>
      </c>
      <c r="AH40" s="20">
        <v>17.8932</v>
      </c>
      <c r="AI40" s="19">
        <v>83</v>
      </c>
      <c r="AJ40" s="20">
        <v>34.9298</v>
      </c>
      <c r="AK40" s="19">
        <v>0</v>
      </c>
      <c r="AL40" s="20">
        <v>0</v>
      </c>
      <c r="AM40" s="19">
        <v>0</v>
      </c>
      <c r="AN40" s="20">
        <v>0</v>
      </c>
      <c r="AO40" s="19">
        <v>0</v>
      </c>
      <c r="AP40" s="26">
        <v>0</v>
      </c>
      <c r="AQ40" s="24">
        <v>1</v>
      </c>
      <c r="AR40" s="20">
        <v>0.47020000000000001</v>
      </c>
      <c r="AS40" s="19">
        <v>0</v>
      </c>
      <c r="AT40" s="20">
        <v>0</v>
      </c>
      <c r="AU40" s="19">
        <v>0</v>
      </c>
      <c r="AV40" s="20">
        <v>0</v>
      </c>
      <c r="AW40" s="19">
        <v>0</v>
      </c>
      <c r="AX40" s="20">
        <v>0</v>
      </c>
      <c r="AY40" s="19">
        <v>0</v>
      </c>
      <c r="AZ40" s="20">
        <v>0</v>
      </c>
      <c r="BA40" s="19">
        <v>0</v>
      </c>
      <c r="BB40" s="20">
        <v>0</v>
      </c>
      <c r="BC40" s="24">
        <v>48</v>
      </c>
      <c r="BD40" s="24">
        <v>29.106999999999999</v>
      </c>
      <c r="BE40" s="19">
        <v>0</v>
      </c>
      <c r="BF40" s="26">
        <v>0</v>
      </c>
      <c r="BG40" s="19">
        <v>67</v>
      </c>
      <c r="BH40" s="24">
        <v>28.566299999999998</v>
      </c>
      <c r="BI40" s="19">
        <v>0</v>
      </c>
      <c r="BJ40" s="26">
        <v>0</v>
      </c>
    </row>
    <row r="41" spans="2:62" x14ac:dyDescent="0.3">
      <c r="B41" s="33" t="s">
        <v>130</v>
      </c>
      <c r="C41" s="5" t="s">
        <v>130</v>
      </c>
      <c r="D41" s="5" t="s">
        <v>68</v>
      </c>
      <c r="E41" s="5" t="s">
        <v>68</v>
      </c>
      <c r="F41" s="3">
        <v>532.87879999999996</v>
      </c>
      <c r="G41" s="2">
        <v>64</v>
      </c>
      <c r="H41" s="14">
        <v>28.540099999999999</v>
      </c>
      <c r="I41" s="15">
        <v>23.606400000000001</v>
      </c>
      <c r="J41" s="9">
        <f t="shared" si="0"/>
        <v>535.58332588948929</v>
      </c>
      <c r="K41" s="4">
        <v>48</v>
      </c>
      <c r="L41" s="14">
        <v>21.372800000000002</v>
      </c>
      <c r="M41" s="15">
        <v>16.789300000000001</v>
      </c>
      <c r="N41" s="16">
        <f t="shared" si="1"/>
        <v>401.0818219827849</v>
      </c>
      <c r="O41" s="29">
        <v>0</v>
      </c>
      <c r="P41" s="20">
        <v>0</v>
      </c>
      <c r="Q41" s="24">
        <v>0</v>
      </c>
      <c r="R41" s="24">
        <v>0</v>
      </c>
      <c r="S41" s="19">
        <v>0</v>
      </c>
      <c r="T41" s="20">
        <v>0</v>
      </c>
      <c r="U41" s="19">
        <v>0</v>
      </c>
      <c r="V41" s="20">
        <v>0</v>
      </c>
      <c r="W41" s="19">
        <v>0</v>
      </c>
      <c r="X41" s="20">
        <v>0</v>
      </c>
      <c r="Y41" s="19">
        <v>0</v>
      </c>
      <c r="Z41" s="20">
        <v>0</v>
      </c>
      <c r="AA41" s="19">
        <v>3</v>
      </c>
      <c r="AB41" s="20">
        <v>1.3954</v>
      </c>
      <c r="AC41" s="24">
        <v>0</v>
      </c>
      <c r="AD41" s="24">
        <v>0</v>
      </c>
      <c r="AE41" s="19">
        <v>0</v>
      </c>
      <c r="AF41" s="20">
        <v>0</v>
      </c>
      <c r="AG41" s="19">
        <v>0</v>
      </c>
      <c r="AH41" s="20">
        <v>0</v>
      </c>
      <c r="AI41" s="19">
        <v>16</v>
      </c>
      <c r="AJ41" s="20">
        <v>7.1673</v>
      </c>
      <c r="AK41" s="19">
        <v>0</v>
      </c>
      <c r="AL41" s="20">
        <v>0</v>
      </c>
      <c r="AM41" s="19">
        <v>0</v>
      </c>
      <c r="AN41" s="20">
        <v>0</v>
      </c>
      <c r="AO41" s="19">
        <v>0</v>
      </c>
      <c r="AP41" s="26">
        <v>0</v>
      </c>
      <c r="AQ41" s="24">
        <v>0</v>
      </c>
      <c r="AR41" s="20">
        <v>0</v>
      </c>
      <c r="AS41" s="19">
        <v>0</v>
      </c>
      <c r="AT41" s="20">
        <v>0</v>
      </c>
      <c r="AU41" s="19">
        <v>0</v>
      </c>
      <c r="AV41" s="20">
        <v>0</v>
      </c>
      <c r="AW41" s="19">
        <v>29</v>
      </c>
      <c r="AX41" s="20">
        <v>13.3133</v>
      </c>
      <c r="AY41" s="19">
        <v>0</v>
      </c>
      <c r="AZ41" s="20">
        <v>0</v>
      </c>
      <c r="BA41" s="19">
        <v>0</v>
      </c>
      <c r="BB41" s="20">
        <v>0</v>
      </c>
      <c r="BC41" s="24">
        <v>25</v>
      </c>
      <c r="BD41" s="24">
        <v>10.690300000000001</v>
      </c>
      <c r="BE41" s="19">
        <v>0</v>
      </c>
      <c r="BF41" s="26">
        <v>0</v>
      </c>
      <c r="BG41" s="19">
        <v>27</v>
      </c>
      <c r="BH41" s="24">
        <v>11.5657</v>
      </c>
      <c r="BI41" s="19">
        <v>0</v>
      </c>
      <c r="BJ41" s="26">
        <v>0</v>
      </c>
    </row>
    <row r="42" spans="2:62" x14ac:dyDescent="0.3">
      <c r="B42" s="33" t="s">
        <v>141</v>
      </c>
      <c r="C42" s="5" t="s">
        <v>115</v>
      </c>
      <c r="D42" s="5" t="s">
        <v>68</v>
      </c>
      <c r="E42" s="5" t="s">
        <v>68</v>
      </c>
      <c r="F42" s="3">
        <v>331.65109999999999</v>
      </c>
      <c r="G42" s="2">
        <v>22</v>
      </c>
      <c r="H42" s="14">
        <v>9.1197999999999997</v>
      </c>
      <c r="I42" s="15">
        <v>7.2610999999999999</v>
      </c>
      <c r="J42" s="9">
        <f t="shared" si="0"/>
        <v>274.9817503997424</v>
      </c>
      <c r="K42" s="4">
        <v>14</v>
      </c>
      <c r="L42" s="14">
        <v>5.6599000000000004</v>
      </c>
      <c r="M42" s="15">
        <v>5.0218999999999996</v>
      </c>
      <c r="N42" s="16">
        <f t="shared" si="1"/>
        <v>170.65826104602098</v>
      </c>
      <c r="O42" s="29">
        <v>0</v>
      </c>
      <c r="P42" s="20">
        <v>0</v>
      </c>
      <c r="Q42" s="24">
        <v>0</v>
      </c>
      <c r="R42" s="24">
        <v>0</v>
      </c>
      <c r="S42" s="19">
        <v>0</v>
      </c>
      <c r="T42" s="20">
        <v>0</v>
      </c>
      <c r="U42" s="19">
        <v>0</v>
      </c>
      <c r="V42" s="20">
        <v>0</v>
      </c>
      <c r="W42" s="19">
        <v>0</v>
      </c>
      <c r="X42" s="20">
        <v>0</v>
      </c>
      <c r="Y42" s="19">
        <v>0</v>
      </c>
      <c r="Z42" s="20">
        <v>0</v>
      </c>
      <c r="AA42" s="19">
        <v>0</v>
      </c>
      <c r="AB42" s="20">
        <v>0</v>
      </c>
      <c r="AC42" s="24">
        <v>0</v>
      </c>
      <c r="AD42" s="24">
        <v>0</v>
      </c>
      <c r="AE42" s="19">
        <v>0</v>
      </c>
      <c r="AF42" s="20">
        <v>0</v>
      </c>
      <c r="AG42" s="19">
        <v>0</v>
      </c>
      <c r="AH42" s="20">
        <v>0</v>
      </c>
      <c r="AI42" s="19">
        <v>8</v>
      </c>
      <c r="AJ42" s="20">
        <v>3.4599000000000002</v>
      </c>
      <c r="AK42" s="19">
        <v>0</v>
      </c>
      <c r="AL42" s="20">
        <v>0</v>
      </c>
      <c r="AM42" s="19">
        <v>0</v>
      </c>
      <c r="AN42" s="20">
        <v>0</v>
      </c>
      <c r="AO42" s="19">
        <v>0</v>
      </c>
      <c r="AP42" s="26">
        <v>0</v>
      </c>
      <c r="AQ42" s="24">
        <v>0</v>
      </c>
      <c r="AR42" s="20">
        <v>0</v>
      </c>
      <c r="AS42" s="19">
        <v>0</v>
      </c>
      <c r="AT42" s="20">
        <v>0</v>
      </c>
      <c r="AU42" s="19">
        <v>0</v>
      </c>
      <c r="AV42" s="20">
        <v>0</v>
      </c>
      <c r="AW42" s="19">
        <v>0</v>
      </c>
      <c r="AX42" s="20">
        <v>0</v>
      </c>
      <c r="AY42" s="19">
        <v>0</v>
      </c>
      <c r="AZ42" s="20">
        <v>0</v>
      </c>
      <c r="BA42" s="19">
        <v>0</v>
      </c>
      <c r="BB42" s="20">
        <v>0</v>
      </c>
      <c r="BC42" s="24">
        <v>15</v>
      </c>
      <c r="BD42" s="24">
        <v>6.1452</v>
      </c>
      <c r="BE42" s="19">
        <v>0</v>
      </c>
      <c r="BF42" s="26">
        <v>0</v>
      </c>
      <c r="BG42" s="19">
        <v>14</v>
      </c>
      <c r="BH42" s="24">
        <v>5.6599000000000004</v>
      </c>
      <c r="BI42" s="19">
        <v>0</v>
      </c>
      <c r="BJ42" s="26">
        <v>0</v>
      </c>
    </row>
    <row r="43" spans="2:62" x14ac:dyDescent="0.3">
      <c r="B43" s="33" t="s">
        <v>113</v>
      </c>
      <c r="C43" s="5" t="s">
        <v>91</v>
      </c>
      <c r="D43" s="5" t="s">
        <v>68</v>
      </c>
      <c r="E43" s="5" t="s">
        <v>68</v>
      </c>
      <c r="F43" s="3">
        <v>119.0381</v>
      </c>
      <c r="G43" s="2">
        <v>5</v>
      </c>
      <c r="H43" s="14">
        <v>1.9016</v>
      </c>
      <c r="I43" s="15">
        <v>1.9016999999999999</v>
      </c>
      <c r="J43" s="9">
        <f t="shared" si="0"/>
        <v>159.74717338398378</v>
      </c>
      <c r="K43" s="4">
        <v>2</v>
      </c>
      <c r="L43" s="14">
        <v>0.64629999999999999</v>
      </c>
      <c r="M43" s="15">
        <v>0.64629999999999999</v>
      </c>
      <c r="N43" s="16">
        <f t="shared" si="1"/>
        <v>54.293541311563274</v>
      </c>
      <c r="O43" s="29">
        <v>1</v>
      </c>
      <c r="P43" s="20">
        <v>0.45979999999999999</v>
      </c>
      <c r="Q43" s="24">
        <v>0</v>
      </c>
      <c r="R43" s="24">
        <v>0</v>
      </c>
      <c r="S43" s="19">
        <v>0</v>
      </c>
      <c r="T43" s="20">
        <v>0</v>
      </c>
      <c r="U43" s="19">
        <v>0</v>
      </c>
      <c r="V43" s="20">
        <v>0</v>
      </c>
      <c r="W43" s="19">
        <v>0</v>
      </c>
      <c r="X43" s="20">
        <v>0</v>
      </c>
      <c r="Y43" s="19">
        <v>0</v>
      </c>
      <c r="Z43" s="20">
        <v>0</v>
      </c>
      <c r="AA43" s="19">
        <v>0</v>
      </c>
      <c r="AB43" s="20">
        <v>0</v>
      </c>
      <c r="AC43" s="24">
        <v>0</v>
      </c>
      <c r="AD43" s="24">
        <v>0</v>
      </c>
      <c r="AE43" s="19">
        <v>0</v>
      </c>
      <c r="AF43" s="20">
        <v>0</v>
      </c>
      <c r="AG43" s="19">
        <v>1</v>
      </c>
      <c r="AH43" s="20">
        <v>0.19889999999999999</v>
      </c>
      <c r="AI43" s="19">
        <v>2</v>
      </c>
      <c r="AJ43" s="20">
        <v>1.0564</v>
      </c>
      <c r="AK43" s="19">
        <v>1</v>
      </c>
      <c r="AL43" s="20">
        <v>0.45979999999999999</v>
      </c>
      <c r="AM43" s="19">
        <v>0</v>
      </c>
      <c r="AN43" s="20">
        <v>0</v>
      </c>
      <c r="AO43" s="19">
        <v>0</v>
      </c>
      <c r="AP43" s="26">
        <v>0</v>
      </c>
      <c r="AQ43" s="24">
        <v>0</v>
      </c>
      <c r="AR43" s="20">
        <v>0</v>
      </c>
      <c r="AS43" s="19">
        <v>0</v>
      </c>
      <c r="AT43" s="20">
        <v>0</v>
      </c>
      <c r="AU43" s="19">
        <v>0</v>
      </c>
      <c r="AV43" s="20">
        <v>0</v>
      </c>
      <c r="AW43" s="19">
        <v>0</v>
      </c>
      <c r="AX43" s="20">
        <v>0</v>
      </c>
      <c r="AY43" s="19">
        <v>0</v>
      </c>
      <c r="AZ43" s="20">
        <v>0</v>
      </c>
      <c r="BA43" s="19">
        <v>0</v>
      </c>
      <c r="BB43" s="20">
        <v>0</v>
      </c>
      <c r="BC43" s="24">
        <v>0</v>
      </c>
      <c r="BD43" s="24">
        <v>0</v>
      </c>
      <c r="BE43" s="19">
        <v>0</v>
      </c>
      <c r="BF43" s="26">
        <v>0</v>
      </c>
      <c r="BG43" s="19">
        <v>2</v>
      </c>
      <c r="BH43" s="24">
        <v>0.64629999999999999</v>
      </c>
      <c r="BI43" s="19">
        <v>0</v>
      </c>
      <c r="BJ43" s="26">
        <v>0</v>
      </c>
    </row>
    <row r="44" spans="2:62" x14ac:dyDescent="0.3">
      <c r="B44" s="33" t="s">
        <v>179</v>
      </c>
      <c r="C44" s="5" t="s">
        <v>179</v>
      </c>
      <c r="D44" s="5" t="s">
        <v>68</v>
      </c>
      <c r="E44" s="5" t="s">
        <v>68</v>
      </c>
      <c r="F44" s="3">
        <v>1386.6101000000001</v>
      </c>
      <c r="G44" s="2">
        <v>213</v>
      </c>
      <c r="H44" s="14">
        <v>97.413399999999996</v>
      </c>
      <c r="I44" s="15">
        <v>68.401899999999998</v>
      </c>
      <c r="J44" s="9">
        <f t="shared" si="0"/>
        <v>702.52913922954974</v>
      </c>
      <c r="K44" s="4">
        <v>16</v>
      </c>
      <c r="L44" s="14">
        <v>4.6904000000000003</v>
      </c>
      <c r="M44" s="15">
        <v>3.2633000000000001</v>
      </c>
      <c r="N44" s="16">
        <f t="shared" si="1"/>
        <v>33.826379888621901</v>
      </c>
      <c r="O44" s="29">
        <v>1</v>
      </c>
      <c r="P44" s="20">
        <v>0.2213</v>
      </c>
      <c r="Q44" s="24">
        <v>0</v>
      </c>
      <c r="R44" s="24">
        <v>0</v>
      </c>
      <c r="S44" s="19">
        <v>0</v>
      </c>
      <c r="T44" s="20">
        <v>0</v>
      </c>
      <c r="U44" s="19">
        <v>0</v>
      </c>
      <c r="V44" s="20">
        <v>0</v>
      </c>
      <c r="W44" s="19">
        <v>37</v>
      </c>
      <c r="X44" s="20">
        <v>16.722999999999999</v>
      </c>
      <c r="Y44" s="19">
        <v>0</v>
      </c>
      <c r="Z44" s="20">
        <v>0</v>
      </c>
      <c r="AA44" s="19">
        <v>28</v>
      </c>
      <c r="AB44" s="20">
        <v>13.0761</v>
      </c>
      <c r="AC44" s="24">
        <v>133</v>
      </c>
      <c r="AD44" s="24">
        <v>66.941699999999997</v>
      </c>
      <c r="AE44" s="19">
        <v>0</v>
      </c>
      <c r="AF44" s="20">
        <v>0</v>
      </c>
      <c r="AG44" s="19">
        <v>7</v>
      </c>
      <c r="AH44" s="20">
        <v>2.7258</v>
      </c>
      <c r="AI44" s="19">
        <v>37</v>
      </c>
      <c r="AJ44" s="20">
        <v>19.221900000000002</v>
      </c>
      <c r="AK44" s="19">
        <v>0</v>
      </c>
      <c r="AL44" s="20">
        <v>0</v>
      </c>
      <c r="AM44" s="19">
        <v>0</v>
      </c>
      <c r="AN44" s="20">
        <v>0</v>
      </c>
      <c r="AO44" s="19">
        <v>0</v>
      </c>
      <c r="AP44" s="26">
        <v>0</v>
      </c>
      <c r="AQ44" s="24">
        <v>213</v>
      </c>
      <c r="AR44" s="20">
        <v>97.413399999999996</v>
      </c>
      <c r="AS44" s="19">
        <v>0</v>
      </c>
      <c r="AT44" s="20">
        <v>0</v>
      </c>
      <c r="AU44" s="19">
        <v>0</v>
      </c>
      <c r="AV44" s="20">
        <v>0</v>
      </c>
      <c r="AW44" s="19">
        <v>0</v>
      </c>
      <c r="AX44" s="20">
        <v>0</v>
      </c>
      <c r="AY44" s="19">
        <v>0</v>
      </c>
      <c r="AZ44" s="20">
        <v>0</v>
      </c>
      <c r="BA44" s="19">
        <v>0</v>
      </c>
      <c r="BB44" s="20">
        <v>0</v>
      </c>
      <c r="BC44" s="24">
        <v>88</v>
      </c>
      <c r="BD44" s="24">
        <v>38.246499999999997</v>
      </c>
      <c r="BE44" s="19">
        <v>0</v>
      </c>
      <c r="BF44" s="26">
        <v>0</v>
      </c>
      <c r="BG44" s="19">
        <v>0</v>
      </c>
      <c r="BH44" s="24">
        <v>0</v>
      </c>
      <c r="BI44" s="19">
        <v>0</v>
      </c>
      <c r="BJ44" s="26">
        <v>0</v>
      </c>
    </row>
    <row r="45" spans="2:62" x14ac:dyDescent="0.3">
      <c r="B45" s="33" t="s">
        <v>173</v>
      </c>
      <c r="C45" s="5" t="s">
        <v>71</v>
      </c>
      <c r="D45" s="5" t="s">
        <v>68</v>
      </c>
      <c r="E45" s="5" t="s">
        <v>68</v>
      </c>
      <c r="F45" s="3">
        <v>224.1773</v>
      </c>
      <c r="G45" s="2">
        <v>15</v>
      </c>
      <c r="H45" s="14">
        <v>5.2592999999999996</v>
      </c>
      <c r="I45" s="15">
        <v>4.0987999999999998</v>
      </c>
      <c r="J45" s="9">
        <f t="shared" si="0"/>
        <v>234.60448493223888</v>
      </c>
      <c r="K45" s="4">
        <v>0</v>
      </c>
      <c r="L45" s="14">
        <v>0</v>
      </c>
      <c r="M45" s="15">
        <v>0</v>
      </c>
      <c r="N45" s="16">
        <f t="shared" si="1"/>
        <v>0</v>
      </c>
      <c r="O45" s="29">
        <v>0</v>
      </c>
      <c r="P45" s="20">
        <v>0</v>
      </c>
      <c r="Q45" s="24">
        <v>0</v>
      </c>
      <c r="R45" s="24">
        <v>0</v>
      </c>
      <c r="S45" s="19">
        <v>0</v>
      </c>
      <c r="T45" s="20">
        <v>0</v>
      </c>
      <c r="U45" s="19">
        <v>0</v>
      </c>
      <c r="V45" s="20">
        <v>0</v>
      </c>
      <c r="W45" s="19">
        <v>0</v>
      </c>
      <c r="X45" s="20">
        <v>0</v>
      </c>
      <c r="Y45" s="19">
        <v>0</v>
      </c>
      <c r="Z45" s="20">
        <v>0</v>
      </c>
      <c r="AA45" s="19">
        <v>0</v>
      </c>
      <c r="AB45" s="20">
        <v>0</v>
      </c>
      <c r="AC45" s="24">
        <v>15</v>
      </c>
      <c r="AD45" s="24">
        <v>5.2592999999999996</v>
      </c>
      <c r="AE45" s="19">
        <v>0</v>
      </c>
      <c r="AF45" s="20">
        <v>0</v>
      </c>
      <c r="AG45" s="19">
        <v>0</v>
      </c>
      <c r="AH45" s="20">
        <v>0</v>
      </c>
      <c r="AI45" s="19">
        <v>0</v>
      </c>
      <c r="AJ45" s="20">
        <v>0</v>
      </c>
      <c r="AK45" s="19">
        <v>0</v>
      </c>
      <c r="AL45" s="20">
        <v>0</v>
      </c>
      <c r="AM45" s="19">
        <v>0</v>
      </c>
      <c r="AN45" s="20">
        <v>0</v>
      </c>
      <c r="AO45" s="19">
        <v>0</v>
      </c>
      <c r="AP45" s="26">
        <v>0</v>
      </c>
      <c r="AQ45" s="24">
        <v>15</v>
      </c>
      <c r="AR45" s="20">
        <v>5.2592999999999996</v>
      </c>
      <c r="AS45" s="19">
        <v>0</v>
      </c>
      <c r="AT45" s="20">
        <v>0</v>
      </c>
      <c r="AU45" s="19">
        <v>0</v>
      </c>
      <c r="AV45" s="20">
        <v>0</v>
      </c>
      <c r="AW45" s="19">
        <v>0</v>
      </c>
      <c r="AX45" s="20">
        <v>0</v>
      </c>
      <c r="AY45" s="19">
        <v>0</v>
      </c>
      <c r="AZ45" s="20">
        <v>0</v>
      </c>
      <c r="BA45" s="19">
        <v>0</v>
      </c>
      <c r="BB45" s="20">
        <v>0</v>
      </c>
      <c r="BC45" s="24">
        <v>3</v>
      </c>
      <c r="BD45" s="24">
        <v>1.1211</v>
      </c>
      <c r="BE45" s="19">
        <v>0</v>
      </c>
      <c r="BF45" s="26">
        <v>0</v>
      </c>
      <c r="BG45" s="19">
        <v>0</v>
      </c>
      <c r="BH45" s="24">
        <v>0</v>
      </c>
      <c r="BI45" s="19">
        <v>0</v>
      </c>
      <c r="BJ45" s="26">
        <v>0</v>
      </c>
    </row>
    <row r="46" spans="2:62" x14ac:dyDescent="0.3">
      <c r="B46" s="33" t="s">
        <v>175</v>
      </c>
      <c r="C46" s="5" t="s">
        <v>170</v>
      </c>
      <c r="D46" s="5" t="s">
        <v>68</v>
      </c>
      <c r="E46" s="5" t="s">
        <v>68</v>
      </c>
      <c r="F46" s="3">
        <v>602.16250000000002</v>
      </c>
      <c r="G46" s="2">
        <v>101</v>
      </c>
      <c r="H46" s="14">
        <v>35.941400000000002</v>
      </c>
      <c r="I46" s="15">
        <v>26.4954</v>
      </c>
      <c r="J46" s="9">
        <f t="shared" si="0"/>
        <v>596.87210678180725</v>
      </c>
      <c r="K46" s="4">
        <v>89</v>
      </c>
      <c r="L46" s="14">
        <v>29.359400000000001</v>
      </c>
      <c r="M46" s="15">
        <v>20.781500000000001</v>
      </c>
      <c r="N46" s="16">
        <f t="shared" si="1"/>
        <v>487.56606397774686</v>
      </c>
      <c r="O46" s="29">
        <v>6</v>
      </c>
      <c r="P46" s="20">
        <v>3.4971000000000001</v>
      </c>
      <c r="Q46" s="24">
        <v>0</v>
      </c>
      <c r="R46" s="24">
        <v>0</v>
      </c>
      <c r="S46" s="19">
        <v>0</v>
      </c>
      <c r="T46" s="20">
        <v>0</v>
      </c>
      <c r="U46" s="19">
        <v>0</v>
      </c>
      <c r="V46" s="20">
        <v>0</v>
      </c>
      <c r="W46" s="19">
        <v>0</v>
      </c>
      <c r="X46" s="20">
        <v>0</v>
      </c>
      <c r="Y46" s="19">
        <v>0</v>
      </c>
      <c r="Z46" s="20">
        <v>0</v>
      </c>
      <c r="AA46" s="19">
        <v>0</v>
      </c>
      <c r="AB46" s="20">
        <v>0</v>
      </c>
      <c r="AC46" s="24">
        <v>0</v>
      </c>
      <c r="AD46" s="24">
        <v>0</v>
      </c>
      <c r="AE46" s="19">
        <v>0</v>
      </c>
      <c r="AF46" s="20">
        <v>0</v>
      </c>
      <c r="AG46" s="19">
        <v>0</v>
      </c>
      <c r="AH46" s="20">
        <v>0</v>
      </c>
      <c r="AI46" s="19">
        <v>6</v>
      </c>
      <c r="AJ46" s="20">
        <v>3.0849000000000002</v>
      </c>
      <c r="AK46" s="19">
        <v>0</v>
      </c>
      <c r="AL46" s="20">
        <v>0</v>
      </c>
      <c r="AM46" s="19">
        <v>0</v>
      </c>
      <c r="AN46" s="20">
        <v>0</v>
      </c>
      <c r="AO46" s="19">
        <v>0</v>
      </c>
      <c r="AP46" s="26">
        <v>0</v>
      </c>
      <c r="AQ46" s="24">
        <v>0</v>
      </c>
      <c r="AR46" s="20">
        <v>0</v>
      </c>
      <c r="AS46" s="19">
        <v>0</v>
      </c>
      <c r="AT46" s="20">
        <v>0</v>
      </c>
      <c r="AU46" s="19">
        <v>0</v>
      </c>
      <c r="AV46" s="20">
        <v>0</v>
      </c>
      <c r="AW46" s="19">
        <v>0</v>
      </c>
      <c r="AX46" s="20">
        <v>0</v>
      </c>
      <c r="AY46" s="19">
        <v>0</v>
      </c>
      <c r="AZ46" s="20">
        <v>0</v>
      </c>
      <c r="BA46" s="19">
        <v>0</v>
      </c>
      <c r="BB46" s="20">
        <v>0</v>
      </c>
      <c r="BC46" s="24">
        <v>69</v>
      </c>
      <c r="BD46" s="24">
        <v>25.398700000000002</v>
      </c>
      <c r="BE46" s="19">
        <v>0</v>
      </c>
      <c r="BF46" s="26">
        <v>0</v>
      </c>
      <c r="BG46" s="19">
        <v>45</v>
      </c>
      <c r="BH46" s="24">
        <v>16.446999999999999</v>
      </c>
      <c r="BI46" s="19">
        <v>44</v>
      </c>
      <c r="BJ46" s="26">
        <v>12.9124</v>
      </c>
    </row>
    <row r="47" spans="2:62" x14ac:dyDescent="0.3">
      <c r="B47" s="33" t="s">
        <v>79</v>
      </c>
      <c r="C47" s="5" t="s">
        <v>79</v>
      </c>
      <c r="D47" s="5" t="s">
        <v>68</v>
      </c>
      <c r="E47" s="5" t="s">
        <v>68</v>
      </c>
      <c r="F47" s="3">
        <v>1036.0353</v>
      </c>
      <c r="G47" s="2">
        <v>80</v>
      </c>
      <c r="H47" s="14">
        <v>35.686900000000001</v>
      </c>
      <c r="I47" s="15">
        <v>26.104800000000001</v>
      </c>
      <c r="J47" s="9">
        <f t="shared" si="0"/>
        <v>344.456409931206</v>
      </c>
      <c r="K47" s="4">
        <v>6</v>
      </c>
      <c r="L47" s="14">
        <v>2.8161</v>
      </c>
      <c r="M47" s="15">
        <v>1.9322999999999999</v>
      </c>
      <c r="N47" s="16">
        <f t="shared" si="1"/>
        <v>27.181506267209233</v>
      </c>
      <c r="O47" s="29">
        <v>2</v>
      </c>
      <c r="P47" s="20">
        <v>0.93859999999999999</v>
      </c>
      <c r="Q47" s="24">
        <v>0</v>
      </c>
      <c r="R47" s="24">
        <v>0</v>
      </c>
      <c r="S47" s="19">
        <v>0</v>
      </c>
      <c r="T47" s="20">
        <v>0</v>
      </c>
      <c r="U47" s="19">
        <v>0</v>
      </c>
      <c r="V47" s="20">
        <v>0</v>
      </c>
      <c r="W47" s="19">
        <v>0</v>
      </c>
      <c r="X47" s="20">
        <v>0</v>
      </c>
      <c r="Y47" s="19">
        <v>0</v>
      </c>
      <c r="Z47" s="20">
        <v>0</v>
      </c>
      <c r="AA47" s="19">
        <v>8</v>
      </c>
      <c r="AB47" s="20">
        <v>3.4068999999999998</v>
      </c>
      <c r="AC47" s="24">
        <v>0</v>
      </c>
      <c r="AD47" s="24">
        <v>0</v>
      </c>
      <c r="AE47" s="19">
        <v>0</v>
      </c>
      <c r="AF47" s="20">
        <v>0</v>
      </c>
      <c r="AG47" s="19">
        <v>37</v>
      </c>
      <c r="AH47" s="20">
        <v>16.635300000000001</v>
      </c>
      <c r="AI47" s="19">
        <v>67</v>
      </c>
      <c r="AJ47" s="20">
        <v>29.587</v>
      </c>
      <c r="AK47" s="19">
        <v>0</v>
      </c>
      <c r="AL47" s="20">
        <v>0</v>
      </c>
      <c r="AM47" s="19">
        <v>0</v>
      </c>
      <c r="AN47" s="20">
        <v>0</v>
      </c>
      <c r="AO47" s="19">
        <v>0</v>
      </c>
      <c r="AP47" s="26">
        <v>0</v>
      </c>
      <c r="AQ47" s="24">
        <v>0</v>
      </c>
      <c r="AR47" s="20">
        <v>0</v>
      </c>
      <c r="AS47" s="19">
        <v>0</v>
      </c>
      <c r="AT47" s="20">
        <v>0</v>
      </c>
      <c r="AU47" s="19">
        <v>0</v>
      </c>
      <c r="AV47" s="20">
        <v>0</v>
      </c>
      <c r="AW47" s="19">
        <v>0</v>
      </c>
      <c r="AX47" s="20">
        <v>0</v>
      </c>
      <c r="AY47" s="19">
        <v>0</v>
      </c>
      <c r="AZ47" s="20">
        <v>0</v>
      </c>
      <c r="BA47" s="19">
        <v>0</v>
      </c>
      <c r="BB47" s="20">
        <v>0</v>
      </c>
      <c r="BC47" s="24">
        <v>2</v>
      </c>
      <c r="BD47" s="24">
        <v>0.68899999999999995</v>
      </c>
      <c r="BE47" s="19">
        <v>0</v>
      </c>
      <c r="BF47" s="26">
        <v>0</v>
      </c>
      <c r="BG47" s="19">
        <v>6</v>
      </c>
      <c r="BH47" s="24">
        <v>2.8161</v>
      </c>
      <c r="BI47" s="19">
        <v>0</v>
      </c>
      <c r="BJ47" s="26">
        <v>0</v>
      </c>
    </row>
    <row r="48" spans="2:62" x14ac:dyDescent="0.3">
      <c r="B48" s="33" t="s">
        <v>153</v>
      </c>
      <c r="C48" s="5" t="s">
        <v>68</v>
      </c>
      <c r="D48" s="5" t="s">
        <v>68</v>
      </c>
      <c r="E48" s="5" t="s">
        <v>68</v>
      </c>
      <c r="F48" s="3">
        <v>313.48270000000002</v>
      </c>
      <c r="G48" s="2">
        <v>88</v>
      </c>
      <c r="H48" s="14">
        <v>41.059399999999997</v>
      </c>
      <c r="I48" s="15">
        <v>28.811699999999998</v>
      </c>
      <c r="J48" s="9">
        <f t="shared" si="0"/>
        <v>1309.7820071091639</v>
      </c>
      <c r="K48" s="4">
        <v>10</v>
      </c>
      <c r="L48" s="14">
        <v>4.7680999999999996</v>
      </c>
      <c r="M48" s="15">
        <v>3.972</v>
      </c>
      <c r="N48" s="16">
        <f t="shared" si="1"/>
        <v>152.10089743389346</v>
      </c>
      <c r="O48" s="29">
        <v>4</v>
      </c>
      <c r="P48" s="20">
        <v>1.5299</v>
      </c>
      <c r="Q48" s="24">
        <v>0</v>
      </c>
      <c r="R48" s="24">
        <v>0</v>
      </c>
      <c r="S48" s="19">
        <v>0</v>
      </c>
      <c r="T48" s="20">
        <v>0</v>
      </c>
      <c r="U48" s="19">
        <v>0</v>
      </c>
      <c r="V48" s="20">
        <v>0</v>
      </c>
      <c r="W48" s="19">
        <v>0</v>
      </c>
      <c r="X48" s="20">
        <v>0</v>
      </c>
      <c r="Y48" s="19">
        <v>0</v>
      </c>
      <c r="Z48" s="20">
        <v>0</v>
      </c>
      <c r="AA48" s="19">
        <v>6</v>
      </c>
      <c r="AB48" s="20">
        <v>5.3875000000000002</v>
      </c>
      <c r="AC48" s="24">
        <v>0</v>
      </c>
      <c r="AD48" s="24">
        <v>0</v>
      </c>
      <c r="AE48" s="19">
        <v>0</v>
      </c>
      <c r="AF48" s="20">
        <v>0</v>
      </c>
      <c r="AG48" s="19">
        <v>24</v>
      </c>
      <c r="AH48" s="20">
        <v>10.2416</v>
      </c>
      <c r="AI48" s="19">
        <v>68</v>
      </c>
      <c r="AJ48" s="20">
        <v>32.499200000000002</v>
      </c>
      <c r="AK48" s="19">
        <v>0</v>
      </c>
      <c r="AL48" s="20">
        <v>0</v>
      </c>
      <c r="AM48" s="19">
        <v>0</v>
      </c>
      <c r="AN48" s="20">
        <v>0</v>
      </c>
      <c r="AO48" s="19">
        <v>0</v>
      </c>
      <c r="AP48" s="26">
        <v>0</v>
      </c>
      <c r="AQ48" s="24">
        <v>0</v>
      </c>
      <c r="AR48" s="20">
        <v>0</v>
      </c>
      <c r="AS48" s="19">
        <v>0</v>
      </c>
      <c r="AT48" s="20">
        <v>0</v>
      </c>
      <c r="AU48" s="19">
        <v>0</v>
      </c>
      <c r="AV48" s="20">
        <v>0</v>
      </c>
      <c r="AW48" s="19">
        <v>0</v>
      </c>
      <c r="AX48" s="20">
        <v>0</v>
      </c>
      <c r="AY48" s="19">
        <v>0</v>
      </c>
      <c r="AZ48" s="20">
        <v>0</v>
      </c>
      <c r="BA48" s="19">
        <v>0</v>
      </c>
      <c r="BB48" s="20">
        <v>0</v>
      </c>
      <c r="BC48" s="24">
        <v>0</v>
      </c>
      <c r="BD48" s="24">
        <v>0</v>
      </c>
      <c r="BE48" s="19">
        <v>0</v>
      </c>
      <c r="BF48" s="26">
        <v>0</v>
      </c>
      <c r="BG48" s="19">
        <v>10</v>
      </c>
      <c r="BH48" s="24">
        <v>4.7680999999999996</v>
      </c>
      <c r="BI48" s="19">
        <v>0</v>
      </c>
      <c r="BJ48" s="26">
        <v>0</v>
      </c>
    </row>
    <row r="49" spans="2:62" x14ac:dyDescent="0.3">
      <c r="B49" s="33" t="s">
        <v>183</v>
      </c>
      <c r="C49" s="5" t="s">
        <v>183</v>
      </c>
      <c r="D49" s="5" t="s">
        <v>68</v>
      </c>
      <c r="E49" s="5" t="s">
        <v>68</v>
      </c>
      <c r="F49" s="3">
        <v>622.13080000000002</v>
      </c>
      <c r="G49" s="2">
        <v>138</v>
      </c>
      <c r="H49" s="14">
        <v>53.872799999999998</v>
      </c>
      <c r="I49" s="15">
        <v>45.1203</v>
      </c>
      <c r="J49" s="9">
        <f t="shared" si="0"/>
        <v>865.94008848300052</v>
      </c>
      <c r="K49" s="4">
        <v>58</v>
      </c>
      <c r="L49" s="14">
        <v>19.629799999999999</v>
      </c>
      <c r="M49" s="15">
        <v>15.965</v>
      </c>
      <c r="N49" s="16">
        <f t="shared" si="1"/>
        <v>315.52528825128087</v>
      </c>
      <c r="O49" s="29">
        <v>2</v>
      </c>
      <c r="P49" s="20">
        <v>0.47</v>
      </c>
      <c r="Q49" s="24">
        <v>0</v>
      </c>
      <c r="R49" s="24">
        <v>0</v>
      </c>
      <c r="S49" s="19">
        <v>0</v>
      </c>
      <c r="T49" s="20">
        <v>0</v>
      </c>
      <c r="U49" s="19">
        <v>0</v>
      </c>
      <c r="V49" s="20">
        <v>0</v>
      </c>
      <c r="W49" s="19">
        <v>4</v>
      </c>
      <c r="X49" s="20">
        <v>5.1702000000000004</v>
      </c>
      <c r="Y49" s="19">
        <v>0</v>
      </c>
      <c r="Z49" s="20">
        <v>0</v>
      </c>
      <c r="AA49" s="19">
        <v>0</v>
      </c>
      <c r="AB49" s="20">
        <v>0</v>
      </c>
      <c r="AC49" s="24">
        <v>50</v>
      </c>
      <c r="AD49" s="24">
        <v>21.760100000000001</v>
      </c>
      <c r="AE49" s="19">
        <v>0</v>
      </c>
      <c r="AF49" s="20">
        <v>0</v>
      </c>
      <c r="AG49" s="19">
        <v>70</v>
      </c>
      <c r="AH49" s="20">
        <v>28.790700000000001</v>
      </c>
      <c r="AI49" s="19">
        <v>10</v>
      </c>
      <c r="AJ49" s="20">
        <v>3.8561999999999999</v>
      </c>
      <c r="AK49" s="19">
        <v>1</v>
      </c>
      <c r="AL49" s="20">
        <v>0.74570000000000003</v>
      </c>
      <c r="AM49" s="19">
        <v>0</v>
      </c>
      <c r="AN49" s="20">
        <v>0</v>
      </c>
      <c r="AO49" s="19">
        <v>0</v>
      </c>
      <c r="AP49" s="26">
        <v>0</v>
      </c>
      <c r="AQ49" s="24">
        <v>138</v>
      </c>
      <c r="AR49" s="20">
        <v>53.872799999999998</v>
      </c>
      <c r="AS49" s="19">
        <v>0</v>
      </c>
      <c r="AT49" s="20">
        <v>0</v>
      </c>
      <c r="AU49" s="19">
        <v>0</v>
      </c>
      <c r="AV49" s="20">
        <v>0</v>
      </c>
      <c r="AW49" s="19">
        <v>0</v>
      </c>
      <c r="AX49" s="20">
        <v>0</v>
      </c>
      <c r="AY49" s="19">
        <v>0</v>
      </c>
      <c r="AZ49" s="20">
        <v>0</v>
      </c>
      <c r="BA49" s="19">
        <v>0</v>
      </c>
      <c r="BB49" s="20">
        <v>0</v>
      </c>
      <c r="BC49" s="24">
        <v>23</v>
      </c>
      <c r="BD49" s="24">
        <v>15.962199999999999</v>
      </c>
      <c r="BE49" s="19">
        <v>0</v>
      </c>
      <c r="BF49" s="26">
        <v>0</v>
      </c>
      <c r="BG49" s="19">
        <v>0</v>
      </c>
      <c r="BH49" s="24">
        <v>0</v>
      </c>
      <c r="BI49" s="19">
        <v>0</v>
      </c>
      <c r="BJ49" s="26">
        <v>0</v>
      </c>
    </row>
    <row r="50" spans="2:62" x14ac:dyDescent="0.3">
      <c r="B50" s="33" t="s">
        <v>90</v>
      </c>
      <c r="C50" s="5" t="s">
        <v>91</v>
      </c>
      <c r="D50" s="5" t="s">
        <v>68</v>
      </c>
      <c r="E50" s="5" t="s">
        <v>68</v>
      </c>
      <c r="F50" s="3">
        <v>194.42840000000001</v>
      </c>
      <c r="G50" s="2">
        <v>35</v>
      </c>
      <c r="H50" s="14">
        <v>14.9765</v>
      </c>
      <c r="I50" s="15">
        <v>13.2128</v>
      </c>
      <c r="J50" s="9">
        <f t="shared" si="0"/>
        <v>770.2835593977012</v>
      </c>
      <c r="K50" s="4">
        <v>24</v>
      </c>
      <c r="L50" s="14">
        <v>9.077</v>
      </c>
      <c r="M50" s="15">
        <v>7.7991999999999999</v>
      </c>
      <c r="N50" s="16">
        <f t="shared" si="1"/>
        <v>466.85566511888175</v>
      </c>
      <c r="O50" s="29">
        <v>5</v>
      </c>
      <c r="P50" s="20">
        <v>1.7478</v>
      </c>
      <c r="Q50" s="24">
        <v>0</v>
      </c>
      <c r="R50" s="24">
        <v>0</v>
      </c>
      <c r="S50" s="19">
        <v>0</v>
      </c>
      <c r="T50" s="20">
        <v>0</v>
      </c>
      <c r="U50" s="19">
        <v>0</v>
      </c>
      <c r="V50" s="20">
        <v>0</v>
      </c>
      <c r="W50" s="19">
        <v>0</v>
      </c>
      <c r="X50" s="20">
        <v>0</v>
      </c>
      <c r="Y50" s="19">
        <v>0</v>
      </c>
      <c r="Z50" s="20">
        <v>0</v>
      </c>
      <c r="AA50" s="19">
        <v>0</v>
      </c>
      <c r="AB50" s="20">
        <v>0</v>
      </c>
      <c r="AC50" s="24">
        <v>0</v>
      </c>
      <c r="AD50" s="24">
        <v>0</v>
      </c>
      <c r="AE50" s="19">
        <v>0</v>
      </c>
      <c r="AF50" s="20">
        <v>0</v>
      </c>
      <c r="AG50" s="19">
        <v>6</v>
      </c>
      <c r="AH50" s="20">
        <v>2.8490000000000002</v>
      </c>
      <c r="AI50" s="19">
        <v>8</v>
      </c>
      <c r="AJ50" s="20">
        <v>3.5693999999999999</v>
      </c>
      <c r="AK50" s="19">
        <v>1</v>
      </c>
      <c r="AL50" s="20">
        <v>1.5410999999999999</v>
      </c>
      <c r="AM50" s="19">
        <v>0</v>
      </c>
      <c r="AN50" s="20">
        <v>0</v>
      </c>
      <c r="AO50" s="19">
        <v>0</v>
      </c>
      <c r="AP50" s="26">
        <v>0</v>
      </c>
      <c r="AQ50" s="24">
        <v>0</v>
      </c>
      <c r="AR50" s="20">
        <v>0</v>
      </c>
      <c r="AS50" s="19">
        <v>0</v>
      </c>
      <c r="AT50" s="20">
        <v>0</v>
      </c>
      <c r="AU50" s="19">
        <v>0</v>
      </c>
      <c r="AV50" s="20">
        <v>0</v>
      </c>
      <c r="AW50" s="19">
        <v>0</v>
      </c>
      <c r="AX50" s="20">
        <v>0</v>
      </c>
      <c r="AY50" s="19">
        <v>0</v>
      </c>
      <c r="AZ50" s="20">
        <v>0</v>
      </c>
      <c r="BA50" s="19">
        <v>10</v>
      </c>
      <c r="BB50" s="20">
        <v>3.4661</v>
      </c>
      <c r="BC50" s="24">
        <v>14</v>
      </c>
      <c r="BD50" s="24">
        <v>6.5659999999999998</v>
      </c>
      <c r="BE50" s="19">
        <v>0</v>
      </c>
      <c r="BF50" s="26">
        <v>0</v>
      </c>
      <c r="BG50" s="19">
        <v>14</v>
      </c>
      <c r="BH50" s="24">
        <v>5.6109</v>
      </c>
      <c r="BI50" s="19">
        <v>0</v>
      </c>
      <c r="BJ50" s="26">
        <v>0</v>
      </c>
    </row>
    <row r="51" spans="2:62" x14ac:dyDescent="0.3">
      <c r="B51" s="33" t="s">
        <v>170</v>
      </c>
      <c r="C51" s="5" t="s">
        <v>170</v>
      </c>
      <c r="D51" s="5" t="s">
        <v>68</v>
      </c>
      <c r="E51" s="5" t="s">
        <v>68</v>
      </c>
      <c r="F51" s="3">
        <v>684.03009999999995</v>
      </c>
      <c r="G51" s="2">
        <v>93</v>
      </c>
      <c r="H51" s="14">
        <v>35.224200000000003</v>
      </c>
      <c r="I51" s="15">
        <v>31.7607</v>
      </c>
      <c r="J51" s="9">
        <f t="shared" si="0"/>
        <v>514.95102335408933</v>
      </c>
      <c r="K51" s="4">
        <v>59</v>
      </c>
      <c r="L51" s="14">
        <v>23.770600000000002</v>
      </c>
      <c r="M51" s="15">
        <v>21.996700000000001</v>
      </c>
      <c r="N51" s="16">
        <f t="shared" si="1"/>
        <v>347.50809942427975</v>
      </c>
      <c r="O51" s="29">
        <v>6</v>
      </c>
      <c r="P51" s="20">
        <v>1.8833</v>
      </c>
      <c r="Q51" s="24">
        <v>0</v>
      </c>
      <c r="R51" s="24">
        <v>0</v>
      </c>
      <c r="S51" s="19">
        <v>0</v>
      </c>
      <c r="T51" s="20">
        <v>0</v>
      </c>
      <c r="U51" s="19">
        <v>0</v>
      </c>
      <c r="V51" s="20">
        <v>0</v>
      </c>
      <c r="W51" s="19">
        <v>24</v>
      </c>
      <c r="X51" s="20">
        <v>8.2966999999999995</v>
      </c>
      <c r="Y51" s="19">
        <v>0</v>
      </c>
      <c r="Z51" s="20">
        <v>0</v>
      </c>
      <c r="AA51" s="19">
        <v>0</v>
      </c>
      <c r="AB51" s="20">
        <v>0</v>
      </c>
      <c r="AC51" s="24">
        <v>0</v>
      </c>
      <c r="AD51" s="24">
        <v>0</v>
      </c>
      <c r="AE51" s="19">
        <v>0</v>
      </c>
      <c r="AF51" s="20">
        <v>0</v>
      </c>
      <c r="AG51" s="19">
        <v>2</v>
      </c>
      <c r="AH51" s="20">
        <v>0.69579999999999997</v>
      </c>
      <c r="AI51" s="19">
        <v>6</v>
      </c>
      <c r="AJ51" s="20">
        <v>2.0190000000000001</v>
      </c>
      <c r="AK51" s="19">
        <v>0</v>
      </c>
      <c r="AL51" s="20">
        <v>0</v>
      </c>
      <c r="AM51" s="19">
        <v>0</v>
      </c>
      <c r="AN51" s="20">
        <v>0</v>
      </c>
      <c r="AO51" s="19">
        <v>0</v>
      </c>
      <c r="AP51" s="26">
        <v>0</v>
      </c>
      <c r="AQ51" s="24">
        <v>0</v>
      </c>
      <c r="AR51" s="20">
        <v>0</v>
      </c>
      <c r="AS51" s="19">
        <v>0</v>
      </c>
      <c r="AT51" s="20">
        <v>0</v>
      </c>
      <c r="AU51" s="19">
        <v>0</v>
      </c>
      <c r="AV51" s="20">
        <v>0</v>
      </c>
      <c r="AW51" s="19">
        <v>0</v>
      </c>
      <c r="AX51" s="20">
        <v>0</v>
      </c>
      <c r="AY51" s="19">
        <v>0</v>
      </c>
      <c r="AZ51" s="20">
        <v>0</v>
      </c>
      <c r="BA51" s="19">
        <v>0</v>
      </c>
      <c r="BB51" s="20">
        <v>0</v>
      </c>
      <c r="BC51" s="24">
        <v>66</v>
      </c>
      <c r="BD51" s="24">
        <v>26.103300000000001</v>
      </c>
      <c r="BE51" s="19">
        <v>0</v>
      </c>
      <c r="BF51" s="26">
        <v>0</v>
      </c>
      <c r="BG51" s="19">
        <v>26</v>
      </c>
      <c r="BH51" s="24">
        <v>11.5898</v>
      </c>
      <c r="BI51" s="19">
        <v>33</v>
      </c>
      <c r="BJ51" s="26">
        <v>12.1808</v>
      </c>
    </row>
    <row r="52" spans="2:62" x14ac:dyDescent="0.3">
      <c r="B52" s="33" t="s">
        <v>106</v>
      </c>
      <c r="C52" s="5" t="s">
        <v>107</v>
      </c>
      <c r="D52" s="5" t="s">
        <v>68</v>
      </c>
      <c r="E52" s="5" t="s">
        <v>68</v>
      </c>
      <c r="F52" s="3">
        <v>550.43020000000001</v>
      </c>
      <c r="G52" s="2">
        <v>157</v>
      </c>
      <c r="H52" s="14">
        <v>64.6965</v>
      </c>
      <c r="I52" s="15">
        <v>48.217399999999998</v>
      </c>
      <c r="J52" s="9">
        <f t="shared" si="0"/>
        <v>1175.3806386350168</v>
      </c>
      <c r="K52" s="4">
        <v>119</v>
      </c>
      <c r="L52" s="14">
        <v>49.351599999999998</v>
      </c>
      <c r="M52" s="15">
        <v>36.457500000000003</v>
      </c>
      <c r="N52" s="16">
        <f t="shared" si="1"/>
        <v>896.60051356193742</v>
      </c>
      <c r="O52" s="29">
        <v>2</v>
      </c>
      <c r="P52" s="20">
        <v>0.48820000000000002</v>
      </c>
      <c r="Q52" s="24">
        <v>0</v>
      </c>
      <c r="R52" s="24">
        <v>0</v>
      </c>
      <c r="S52" s="19">
        <v>0</v>
      </c>
      <c r="T52" s="20">
        <v>0</v>
      </c>
      <c r="U52" s="19">
        <v>0</v>
      </c>
      <c r="V52" s="20">
        <v>0</v>
      </c>
      <c r="W52" s="19">
        <v>0</v>
      </c>
      <c r="X52" s="20">
        <v>0</v>
      </c>
      <c r="Y52" s="19">
        <v>0</v>
      </c>
      <c r="Z52" s="20">
        <v>0</v>
      </c>
      <c r="AA52" s="19">
        <v>0</v>
      </c>
      <c r="AB52" s="20">
        <v>0</v>
      </c>
      <c r="AC52" s="24">
        <v>10</v>
      </c>
      <c r="AD52" s="24">
        <v>4.2527999999999997</v>
      </c>
      <c r="AE52" s="19">
        <v>0</v>
      </c>
      <c r="AF52" s="20">
        <v>0</v>
      </c>
      <c r="AG52" s="19">
        <v>9</v>
      </c>
      <c r="AH52" s="20">
        <v>3.2321</v>
      </c>
      <c r="AI52" s="19">
        <v>25</v>
      </c>
      <c r="AJ52" s="20">
        <v>10.4781</v>
      </c>
      <c r="AK52" s="19">
        <v>1</v>
      </c>
      <c r="AL52" s="20">
        <v>0.34799999999999998</v>
      </c>
      <c r="AM52" s="19">
        <v>0</v>
      </c>
      <c r="AN52" s="20">
        <v>0</v>
      </c>
      <c r="AO52" s="19">
        <v>0</v>
      </c>
      <c r="AP52" s="26">
        <v>0</v>
      </c>
      <c r="AQ52" s="24">
        <v>11</v>
      </c>
      <c r="AR52" s="20">
        <v>4.7232000000000003</v>
      </c>
      <c r="AS52" s="19">
        <v>0</v>
      </c>
      <c r="AT52" s="20">
        <v>0</v>
      </c>
      <c r="AU52" s="19">
        <v>0</v>
      </c>
      <c r="AV52" s="20">
        <v>0</v>
      </c>
      <c r="AW52" s="19">
        <v>0</v>
      </c>
      <c r="AX52" s="20">
        <v>0</v>
      </c>
      <c r="AY52" s="19">
        <v>0</v>
      </c>
      <c r="AZ52" s="20">
        <v>0</v>
      </c>
      <c r="BA52" s="19">
        <v>0</v>
      </c>
      <c r="BB52" s="20">
        <v>0</v>
      </c>
      <c r="BC52" s="24">
        <v>44</v>
      </c>
      <c r="BD52" s="24">
        <v>18.72</v>
      </c>
      <c r="BE52" s="19">
        <v>0</v>
      </c>
      <c r="BF52" s="26">
        <v>0</v>
      </c>
      <c r="BG52" s="19">
        <v>118</v>
      </c>
      <c r="BH52" s="24">
        <v>48.889499999999998</v>
      </c>
      <c r="BI52" s="19">
        <v>1</v>
      </c>
      <c r="BJ52" s="26">
        <v>0.46210000000000001</v>
      </c>
    </row>
    <row r="53" spans="2:62" x14ac:dyDescent="0.3">
      <c r="B53" s="33" t="s">
        <v>77</v>
      </c>
      <c r="C53" s="5" t="s">
        <v>78</v>
      </c>
      <c r="D53" s="5" t="s">
        <v>68</v>
      </c>
      <c r="E53" s="5" t="s">
        <v>68</v>
      </c>
      <c r="F53" s="3">
        <v>160.7456</v>
      </c>
      <c r="G53" s="2">
        <v>82</v>
      </c>
      <c r="H53" s="14">
        <v>32.452100000000002</v>
      </c>
      <c r="I53" s="15">
        <v>21.8203</v>
      </c>
      <c r="J53" s="9">
        <f t="shared" si="0"/>
        <v>2018.8484163796709</v>
      </c>
      <c r="K53" s="4">
        <v>0</v>
      </c>
      <c r="L53" s="14">
        <v>0</v>
      </c>
      <c r="M53" s="15">
        <v>0</v>
      </c>
      <c r="N53" s="16">
        <f t="shared" si="1"/>
        <v>0</v>
      </c>
      <c r="O53" s="29">
        <v>5</v>
      </c>
      <c r="P53" s="20">
        <v>1.7919</v>
      </c>
      <c r="Q53" s="24">
        <v>0</v>
      </c>
      <c r="R53" s="24">
        <v>0</v>
      </c>
      <c r="S53" s="19">
        <v>0</v>
      </c>
      <c r="T53" s="20">
        <v>0</v>
      </c>
      <c r="U53" s="19">
        <v>0</v>
      </c>
      <c r="V53" s="20">
        <v>0</v>
      </c>
      <c r="W53" s="19">
        <v>0</v>
      </c>
      <c r="X53" s="20">
        <v>0</v>
      </c>
      <c r="Y53" s="19">
        <v>0</v>
      </c>
      <c r="Z53" s="20">
        <v>0</v>
      </c>
      <c r="AA53" s="19">
        <v>0</v>
      </c>
      <c r="AB53" s="20">
        <v>0</v>
      </c>
      <c r="AC53" s="24">
        <v>82</v>
      </c>
      <c r="AD53" s="24">
        <v>32.452100000000002</v>
      </c>
      <c r="AE53" s="19">
        <v>0</v>
      </c>
      <c r="AF53" s="20">
        <v>0</v>
      </c>
      <c r="AG53" s="19">
        <v>7</v>
      </c>
      <c r="AH53" s="20">
        <v>2.7099000000000002</v>
      </c>
      <c r="AI53" s="19">
        <v>46</v>
      </c>
      <c r="AJ53" s="20">
        <v>18.313600000000001</v>
      </c>
      <c r="AK53" s="19">
        <v>0</v>
      </c>
      <c r="AL53" s="20">
        <v>0</v>
      </c>
      <c r="AM53" s="19">
        <v>0</v>
      </c>
      <c r="AN53" s="20">
        <v>0</v>
      </c>
      <c r="AO53" s="19">
        <v>0</v>
      </c>
      <c r="AP53" s="26">
        <v>0</v>
      </c>
      <c r="AQ53" s="24">
        <v>82</v>
      </c>
      <c r="AR53" s="20">
        <v>32.452100000000002</v>
      </c>
      <c r="AS53" s="19">
        <v>0</v>
      </c>
      <c r="AT53" s="20">
        <v>0</v>
      </c>
      <c r="AU53" s="19">
        <v>0</v>
      </c>
      <c r="AV53" s="20">
        <v>0</v>
      </c>
      <c r="AW53" s="19">
        <v>0</v>
      </c>
      <c r="AX53" s="20">
        <v>0</v>
      </c>
      <c r="AY53" s="19">
        <v>0</v>
      </c>
      <c r="AZ53" s="20">
        <v>0</v>
      </c>
      <c r="BA53" s="19">
        <v>0</v>
      </c>
      <c r="BB53" s="20">
        <v>0</v>
      </c>
      <c r="BC53" s="24">
        <v>78</v>
      </c>
      <c r="BD53" s="24">
        <v>30.968800000000002</v>
      </c>
      <c r="BE53" s="19">
        <v>0</v>
      </c>
      <c r="BF53" s="26">
        <v>0</v>
      </c>
      <c r="BG53" s="19">
        <v>0</v>
      </c>
      <c r="BH53" s="24">
        <v>0</v>
      </c>
      <c r="BI53" s="19">
        <v>0</v>
      </c>
      <c r="BJ53" s="26">
        <v>0</v>
      </c>
    </row>
    <row r="54" spans="2:62" x14ac:dyDescent="0.3">
      <c r="B54" s="33" t="s">
        <v>172</v>
      </c>
      <c r="C54" s="5" t="s">
        <v>172</v>
      </c>
      <c r="D54" s="5" t="s">
        <v>68</v>
      </c>
      <c r="E54" s="5" t="s">
        <v>68</v>
      </c>
      <c r="F54" s="3">
        <v>678.12840000000006</v>
      </c>
      <c r="G54" s="2">
        <v>51</v>
      </c>
      <c r="H54" s="14">
        <v>24.8264</v>
      </c>
      <c r="I54" s="15">
        <v>22.4421</v>
      </c>
      <c r="J54" s="9">
        <f t="shared" si="0"/>
        <v>366.1017588999369</v>
      </c>
      <c r="K54" s="4">
        <v>44</v>
      </c>
      <c r="L54" s="14">
        <v>22.476299999999998</v>
      </c>
      <c r="M54" s="15">
        <v>21.076000000000001</v>
      </c>
      <c r="N54" s="16">
        <f t="shared" si="1"/>
        <v>331.44608012287932</v>
      </c>
      <c r="O54" s="29">
        <v>0</v>
      </c>
      <c r="P54" s="20">
        <v>0</v>
      </c>
      <c r="Q54" s="24">
        <v>0</v>
      </c>
      <c r="R54" s="24">
        <v>0</v>
      </c>
      <c r="S54" s="19">
        <v>0</v>
      </c>
      <c r="T54" s="20">
        <v>0</v>
      </c>
      <c r="U54" s="19">
        <v>0</v>
      </c>
      <c r="V54" s="20">
        <v>0</v>
      </c>
      <c r="W54" s="19">
        <v>0</v>
      </c>
      <c r="X54" s="20">
        <v>0</v>
      </c>
      <c r="Y54" s="19">
        <v>0</v>
      </c>
      <c r="Z54" s="20">
        <v>0</v>
      </c>
      <c r="AA54" s="19">
        <v>0</v>
      </c>
      <c r="AB54" s="20">
        <v>0</v>
      </c>
      <c r="AC54" s="24">
        <v>0</v>
      </c>
      <c r="AD54" s="24">
        <v>0</v>
      </c>
      <c r="AE54" s="19">
        <v>0</v>
      </c>
      <c r="AF54" s="20">
        <v>0</v>
      </c>
      <c r="AG54" s="19">
        <v>0</v>
      </c>
      <c r="AH54" s="20">
        <v>0</v>
      </c>
      <c r="AI54" s="19">
        <v>7</v>
      </c>
      <c r="AJ54" s="20">
        <v>2.3500999999999999</v>
      </c>
      <c r="AK54" s="19">
        <v>0</v>
      </c>
      <c r="AL54" s="20">
        <v>0</v>
      </c>
      <c r="AM54" s="19">
        <v>0</v>
      </c>
      <c r="AN54" s="20">
        <v>0</v>
      </c>
      <c r="AO54" s="19">
        <v>0</v>
      </c>
      <c r="AP54" s="26">
        <v>0</v>
      </c>
      <c r="AQ54" s="24">
        <v>0</v>
      </c>
      <c r="AR54" s="20">
        <v>0</v>
      </c>
      <c r="AS54" s="19">
        <v>0</v>
      </c>
      <c r="AT54" s="20">
        <v>0</v>
      </c>
      <c r="AU54" s="19">
        <v>0</v>
      </c>
      <c r="AV54" s="20">
        <v>0</v>
      </c>
      <c r="AW54" s="19">
        <v>0</v>
      </c>
      <c r="AX54" s="20">
        <v>0</v>
      </c>
      <c r="AY54" s="19">
        <v>0</v>
      </c>
      <c r="AZ54" s="20">
        <v>0</v>
      </c>
      <c r="BA54" s="19">
        <v>0</v>
      </c>
      <c r="BB54" s="20">
        <v>0</v>
      </c>
      <c r="BC54" s="24">
        <v>23</v>
      </c>
      <c r="BD54" s="24">
        <v>15.482100000000001</v>
      </c>
      <c r="BE54" s="19">
        <v>0</v>
      </c>
      <c r="BF54" s="26">
        <v>0</v>
      </c>
      <c r="BG54" s="19">
        <v>44</v>
      </c>
      <c r="BH54" s="24">
        <v>22.476299999999998</v>
      </c>
      <c r="BI54" s="19">
        <v>0</v>
      </c>
      <c r="BJ54" s="26">
        <v>0</v>
      </c>
    </row>
    <row r="55" spans="2:62" x14ac:dyDescent="0.3">
      <c r="B55" s="33" t="s">
        <v>109</v>
      </c>
      <c r="C55" s="5" t="s">
        <v>109</v>
      </c>
      <c r="D55" s="5" t="s">
        <v>68</v>
      </c>
      <c r="E55" s="5" t="s">
        <v>68</v>
      </c>
      <c r="F55" s="3">
        <v>450.68860000000001</v>
      </c>
      <c r="G55" s="2">
        <v>90</v>
      </c>
      <c r="H55" s="14">
        <v>43.780799999999999</v>
      </c>
      <c r="I55" s="15">
        <v>28.778300000000002</v>
      </c>
      <c r="J55" s="9">
        <f t="shared" si="0"/>
        <v>971.42017792329341</v>
      </c>
      <c r="K55" s="4">
        <v>38</v>
      </c>
      <c r="L55" s="14">
        <v>17.1721</v>
      </c>
      <c r="M55" s="15">
        <v>11.121700000000001</v>
      </c>
      <c r="N55" s="16">
        <f t="shared" si="1"/>
        <v>381.01917820863451</v>
      </c>
      <c r="O55" s="29">
        <v>1</v>
      </c>
      <c r="P55" s="20">
        <v>0.47070000000000001</v>
      </c>
      <c r="Q55" s="24">
        <v>0</v>
      </c>
      <c r="R55" s="24">
        <v>0</v>
      </c>
      <c r="S55" s="19">
        <v>0</v>
      </c>
      <c r="T55" s="20">
        <v>0</v>
      </c>
      <c r="U55" s="19">
        <v>0</v>
      </c>
      <c r="V55" s="20">
        <v>0</v>
      </c>
      <c r="W55" s="19">
        <v>0</v>
      </c>
      <c r="X55" s="20">
        <v>0</v>
      </c>
      <c r="Y55" s="19">
        <v>0</v>
      </c>
      <c r="Z55" s="20">
        <v>0</v>
      </c>
      <c r="AA55" s="19">
        <v>1</v>
      </c>
      <c r="AB55" s="20">
        <v>0.47070000000000001</v>
      </c>
      <c r="AC55" s="24">
        <v>31</v>
      </c>
      <c r="AD55" s="24">
        <v>17.0974</v>
      </c>
      <c r="AE55" s="19">
        <v>0</v>
      </c>
      <c r="AF55" s="20">
        <v>0</v>
      </c>
      <c r="AG55" s="19">
        <v>0</v>
      </c>
      <c r="AH55" s="20">
        <v>0</v>
      </c>
      <c r="AI55" s="19">
        <v>22</v>
      </c>
      <c r="AJ55" s="20">
        <v>12.62</v>
      </c>
      <c r="AK55" s="19">
        <v>0</v>
      </c>
      <c r="AL55" s="20">
        <v>0</v>
      </c>
      <c r="AM55" s="19">
        <v>0</v>
      </c>
      <c r="AN55" s="20">
        <v>0</v>
      </c>
      <c r="AO55" s="19">
        <v>0</v>
      </c>
      <c r="AP55" s="26">
        <v>0</v>
      </c>
      <c r="AQ55" s="24">
        <v>90</v>
      </c>
      <c r="AR55" s="20">
        <v>43.780799999999999</v>
      </c>
      <c r="AS55" s="19">
        <v>0</v>
      </c>
      <c r="AT55" s="20">
        <v>0</v>
      </c>
      <c r="AU55" s="19">
        <v>0</v>
      </c>
      <c r="AV55" s="20">
        <v>0</v>
      </c>
      <c r="AW55" s="19">
        <v>0</v>
      </c>
      <c r="AX55" s="20">
        <v>0</v>
      </c>
      <c r="AY55" s="19">
        <v>0</v>
      </c>
      <c r="AZ55" s="20">
        <v>0</v>
      </c>
      <c r="BA55" s="19">
        <v>0</v>
      </c>
      <c r="BB55" s="20">
        <v>0</v>
      </c>
      <c r="BC55" s="24">
        <v>37</v>
      </c>
      <c r="BD55" s="24">
        <v>19.5976</v>
      </c>
      <c r="BE55" s="19">
        <v>0</v>
      </c>
      <c r="BF55" s="26">
        <v>0</v>
      </c>
      <c r="BG55" s="19">
        <v>0</v>
      </c>
      <c r="BH55" s="24">
        <v>0</v>
      </c>
      <c r="BI55" s="19">
        <v>0</v>
      </c>
      <c r="BJ55" s="26">
        <v>0</v>
      </c>
    </row>
    <row r="56" spans="2:62" x14ac:dyDescent="0.3">
      <c r="B56" s="33" t="s">
        <v>155</v>
      </c>
      <c r="C56" s="5" t="s">
        <v>155</v>
      </c>
      <c r="D56" s="5" t="s">
        <v>68</v>
      </c>
      <c r="E56" s="5" t="s">
        <v>68</v>
      </c>
      <c r="F56" s="3">
        <v>438.10469999999998</v>
      </c>
      <c r="G56" s="2">
        <v>47</v>
      </c>
      <c r="H56" s="14">
        <v>20.638100000000001</v>
      </c>
      <c r="I56" s="15">
        <v>15.5695</v>
      </c>
      <c r="J56" s="9">
        <f t="shared" si="0"/>
        <v>471.07689098062633</v>
      </c>
      <c r="K56" s="4">
        <v>0</v>
      </c>
      <c r="L56" s="14">
        <v>0</v>
      </c>
      <c r="M56" s="15">
        <v>0</v>
      </c>
      <c r="N56" s="16">
        <f t="shared" si="1"/>
        <v>0</v>
      </c>
      <c r="O56" s="29">
        <v>3</v>
      </c>
      <c r="P56" s="20">
        <v>1.1603000000000001</v>
      </c>
      <c r="Q56" s="24">
        <v>0</v>
      </c>
      <c r="R56" s="24">
        <v>0</v>
      </c>
      <c r="S56" s="19">
        <v>0</v>
      </c>
      <c r="T56" s="20">
        <v>0</v>
      </c>
      <c r="U56" s="19">
        <v>0</v>
      </c>
      <c r="V56" s="20">
        <v>0</v>
      </c>
      <c r="W56" s="19">
        <v>0</v>
      </c>
      <c r="X56" s="20">
        <v>0</v>
      </c>
      <c r="Y56" s="19">
        <v>0</v>
      </c>
      <c r="Z56" s="20">
        <v>0</v>
      </c>
      <c r="AA56" s="19">
        <v>0</v>
      </c>
      <c r="AB56" s="20">
        <v>0</v>
      </c>
      <c r="AC56" s="24">
        <v>0</v>
      </c>
      <c r="AD56" s="24">
        <v>0</v>
      </c>
      <c r="AE56" s="19">
        <v>0</v>
      </c>
      <c r="AF56" s="20">
        <v>0</v>
      </c>
      <c r="AG56" s="19">
        <v>19</v>
      </c>
      <c r="AH56" s="20">
        <v>7.0345000000000004</v>
      </c>
      <c r="AI56" s="19">
        <v>47</v>
      </c>
      <c r="AJ56" s="20">
        <v>20.638100000000001</v>
      </c>
      <c r="AK56" s="19">
        <v>0</v>
      </c>
      <c r="AL56" s="20">
        <v>0</v>
      </c>
      <c r="AM56" s="19">
        <v>0</v>
      </c>
      <c r="AN56" s="20">
        <v>0</v>
      </c>
      <c r="AO56" s="19">
        <v>0</v>
      </c>
      <c r="AP56" s="26">
        <v>0</v>
      </c>
      <c r="AQ56" s="24">
        <v>0</v>
      </c>
      <c r="AR56" s="20">
        <v>0</v>
      </c>
      <c r="AS56" s="19">
        <v>0</v>
      </c>
      <c r="AT56" s="20">
        <v>0</v>
      </c>
      <c r="AU56" s="19">
        <v>0</v>
      </c>
      <c r="AV56" s="20">
        <v>0</v>
      </c>
      <c r="AW56" s="19">
        <v>0</v>
      </c>
      <c r="AX56" s="20">
        <v>0</v>
      </c>
      <c r="AY56" s="19">
        <v>0</v>
      </c>
      <c r="AZ56" s="20">
        <v>0</v>
      </c>
      <c r="BA56" s="19">
        <v>0</v>
      </c>
      <c r="BB56" s="20">
        <v>0</v>
      </c>
      <c r="BC56" s="24">
        <v>18</v>
      </c>
      <c r="BD56" s="24">
        <v>5.5888999999999998</v>
      </c>
      <c r="BE56" s="19">
        <v>0</v>
      </c>
      <c r="BF56" s="26">
        <v>0</v>
      </c>
      <c r="BG56" s="19">
        <v>0</v>
      </c>
      <c r="BH56" s="24">
        <v>0</v>
      </c>
      <c r="BI56" s="19">
        <v>0</v>
      </c>
      <c r="BJ56" s="26">
        <v>0</v>
      </c>
    </row>
    <row r="57" spans="2:62" x14ac:dyDescent="0.3">
      <c r="B57" s="33" t="s">
        <v>91</v>
      </c>
      <c r="C57" s="5" t="s">
        <v>91</v>
      </c>
      <c r="D57" s="5" t="s">
        <v>68</v>
      </c>
      <c r="E57" s="5" t="s">
        <v>68</v>
      </c>
      <c r="F57" s="3">
        <v>378.4984</v>
      </c>
      <c r="G57" s="2">
        <v>44</v>
      </c>
      <c r="H57" s="14">
        <v>17.037299999999998</v>
      </c>
      <c r="I57" s="15">
        <v>14.0183</v>
      </c>
      <c r="J57" s="9">
        <f t="shared" si="0"/>
        <v>450.12871917027917</v>
      </c>
      <c r="K57" s="4">
        <v>25</v>
      </c>
      <c r="L57" s="14">
        <v>9.5943000000000005</v>
      </c>
      <c r="M57" s="15">
        <v>7.2046000000000001</v>
      </c>
      <c r="N57" s="16">
        <f t="shared" si="1"/>
        <v>253.48323797405749</v>
      </c>
      <c r="O57" s="29">
        <v>0</v>
      </c>
      <c r="P57" s="20">
        <v>0</v>
      </c>
      <c r="Q57" s="24">
        <v>0</v>
      </c>
      <c r="R57" s="24">
        <v>0</v>
      </c>
      <c r="S57" s="19">
        <v>0</v>
      </c>
      <c r="T57" s="20">
        <v>0</v>
      </c>
      <c r="U57" s="19">
        <v>0</v>
      </c>
      <c r="V57" s="20">
        <v>0</v>
      </c>
      <c r="W57" s="19">
        <v>0</v>
      </c>
      <c r="X57" s="20">
        <v>0</v>
      </c>
      <c r="Y57" s="19">
        <v>0</v>
      </c>
      <c r="Z57" s="20">
        <v>0</v>
      </c>
      <c r="AA57" s="19">
        <v>0</v>
      </c>
      <c r="AB57" s="20">
        <v>0</v>
      </c>
      <c r="AC57" s="24">
        <v>0</v>
      </c>
      <c r="AD57" s="24">
        <v>0</v>
      </c>
      <c r="AE57" s="19">
        <v>0</v>
      </c>
      <c r="AF57" s="20">
        <v>0</v>
      </c>
      <c r="AG57" s="19">
        <v>3</v>
      </c>
      <c r="AH57" s="20">
        <v>0.55579999999999996</v>
      </c>
      <c r="AI57" s="19">
        <v>16</v>
      </c>
      <c r="AJ57" s="20">
        <v>6.8872</v>
      </c>
      <c r="AK57" s="19">
        <v>0</v>
      </c>
      <c r="AL57" s="20">
        <v>0</v>
      </c>
      <c r="AM57" s="19">
        <v>0</v>
      </c>
      <c r="AN57" s="20">
        <v>0</v>
      </c>
      <c r="AO57" s="19">
        <v>0</v>
      </c>
      <c r="AP57" s="26">
        <v>0</v>
      </c>
      <c r="AQ57" s="24">
        <v>3</v>
      </c>
      <c r="AR57" s="20">
        <v>0.69589999999999996</v>
      </c>
      <c r="AS57" s="19">
        <v>0</v>
      </c>
      <c r="AT57" s="20">
        <v>0</v>
      </c>
      <c r="AU57" s="19">
        <v>0</v>
      </c>
      <c r="AV57" s="20">
        <v>0</v>
      </c>
      <c r="AW57" s="19">
        <v>0</v>
      </c>
      <c r="AX57" s="20">
        <v>0</v>
      </c>
      <c r="AY57" s="19">
        <v>8</v>
      </c>
      <c r="AZ57" s="20">
        <v>3.0278999999999998</v>
      </c>
      <c r="BA57" s="19">
        <v>0</v>
      </c>
      <c r="BB57" s="20">
        <v>0</v>
      </c>
      <c r="BC57" s="24">
        <v>19</v>
      </c>
      <c r="BD57" s="24">
        <v>7.4311999999999996</v>
      </c>
      <c r="BE57" s="19">
        <v>0</v>
      </c>
      <c r="BF57" s="26">
        <v>0</v>
      </c>
      <c r="BG57" s="19">
        <v>14</v>
      </c>
      <c r="BH57" s="24">
        <v>5.8704999999999998</v>
      </c>
      <c r="BI57" s="19">
        <v>0</v>
      </c>
      <c r="BJ57" s="26">
        <v>0</v>
      </c>
    </row>
    <row r="58" spans="2:62" x14ac:dyDescent="0.3">
      <c r="B58" s="33" t="s">
        <v>160</v>
      </c>
      <c r="C58" s="5" t="s">
        <v>160</v>
      </c>
      <c r="D58" s="5" t="s">
        <v>68</v>
      </c>
      <c r="E58" s="5" t="s">
        <v>68</v>
      </c>
      <c r="F58" s="3">
        <v>1206.0340000000001</v>
      </c>
      <c r="G58" s="2">
        <v>134</v>
      </c>
      <c r="H58" s="14">
        <v>59.973399999999998</v>
      </c>
      <c r="I58" s="15">
        <v>44.133800000000001</v>
      </c>
      <c r="J58" s="9">
        <f t="shared" si="0"/>
        <v>497.27785452151426</v>
      </c>
      <c r="K58" s="4">
        <v>4</v>
      </c>
      <c r="L58" s="14">
        <v>1.8718999999999999</v>
      </c>
      <c r="M58" s="15">
        <v>1.6577</v>
      </c>
      <c r="N58" s="16">
        <f t="shared" si="1"/>
        <v>15.521121295087866</v>
      </c>
      <c r="O58" s="29">
        <v>7</v>
      </c>
      <c r="P58" s="20">
        <v>3.0148000000000001</v>
      </c>
      <c r="Q58" s="24">
        <v>0</v>
      </c>
      <c r="R58" s="24">
        <v>0</v>
      </c>
      <c r="S58" s="19">
        <v>0</v>
      </c>
      <c r="T58" s="20">
        <v>0</v>
      </c>
      <c r="U58" s="19">
        <v>0</v>
      </c>
      <c r="V58" s="20">
        <v>0</v>
      </c>
      <c r="W58" s="19">
        <v>0</v>
      </c>
      <c r="X58" s="20">
        <v>0</v>
      </c>
      <c r="Y58" s="19">
        <v>0</v>
      </c>
      <c r="Z58" s="20">
        <v>0</v>
      </c>
      <c r="AA58" s="19">
        <v>10</v>
      </c>
      <c r="AB58" s="20">
        <v>3.2071999999999998</v>
      </c>
      <c r="AC58" s="24">
        <v>125</v>
      </c>
      <c r="AD58" s="24">
        <v>55.715000000000003</v>
      </c>
      <c r="AE58" s="19">
        <v>0</v>
      </c>
      <c r="AF58" s="20">
        <v>0</v>
      </c>
      <c r="AG58" s="19">
        <v>8</v>
      </c>
      <c r="AH58" s="20">
        <v>3.7303000000000002</v>
      </c>
      <c r="AI58" s="19">
        <v>32</v>
      </c>
      <c r="AJ58" s="20">
        <v>15.3231</v>
      </c>
      <c r="AK58" s="19">
        <v>0</v>
      </c>
      <c r="AL58" s="20">
        <v>0</v>
      </c>
      <c r="AM58" s="19">
        <v>0</v>
      </c>
      <c r="AN58" s="20">
        <v>0</v>
      </c>
      <c r="AO58" s="19">
        <v>0</v>
      </c>
      <c r="AP58" s="26">
        <v>0</v>
      </c>
      <c r="AQ58" s="24">
        <v>134</v>
      </c>
      <c r="AR58" s="20">
        <v>59.973399999999998</v>
      </c>
      <c r="AS58" s="19">
        <v>0</v>
      </c>
      <c r="AT58" s="20">
        <v>0</v>
      </c>
      <c r="AU58" s="19">
        <v>0</v>
      </c>
      <c r="AV58" s="20">
        <v>0</v>
      </c>
      <c r="AW58" s="19">
        <v>0</v>
      </c>
      <c r="AX58" s="20">
        <v>0</v>
      </c>
      <c r="AY58" s="19">
        <v>0</v>
      </c>
      <c r="AZ58" s="20">
        <v>0</v>
      </c>
      <c r="BA58" s="19">
        <v>0</v>
      </c>
      <c r="BB58" s="20">
        <v>0</v>
      </c>
      <c r="BC58" s="24">
        <v>13</v>
      </c>
      <c r="BD58" s="24">
        <v>5.7365000000000004</v>
      </c>
      <c r="BE58" s="19">
        <v>0</v>
      </c>
      <c r="BF58" s="26">
        <v>0</v>
      </c>
      <c r="BG58" s="19">
        <v>0</v>
      </c>
      <c r="BH58" s="24">
        <v>0</v>
      </c>
      <c r="BI58" s="19">
        <v>0</v>
      </c>
      <c r="BJ58" s="26">
        <v>0</v>
      </c>
    </row>
    <row r="59" spans="2:62" x14ac:dyDescent="0.3">
      <c r="B59" s="33" t="s">
        <v>145</v>
      </c>
      <c r="C59" s="5" t="s">
        <v>83</v>
      </c>
      <c r="D59" s="5" t="s">
        <v>68</v>
      </c>
      <c r="E59" s="5" t="s">
        <v>68</v>
      </c>
      <c r="F59" s="3">
        <v>565.2011</v>
      </c>
      <c r="G59" s="2">
        <v>27</v>
      </c>
      <c r="H59" s="14">
        <v>15.3467</v>
      </c>
      <c r="I59" s="15">
        <v>12.552099999999999</v>
      </c>
      <c r="J59" s="9">
        <f t="shared" si="0"/>
        <v>271.52636468683448</v>
      </c>
      <c r="K59" s="4">
        <v>0</v>
      </c>
      <c r="L59" s="14">
        <v>0</v>
      </c>
      <c r="M59" s="15">
        <v>0</v>
      </c>
      <c r="N59" s="16">
        <f t="shared" si="1"/>
        <v>0</v>
      </c>
      <c r="O59" s="29">
        <v>0</v>
      </c>
      <c r="P59" s="20">
        <v>0</v>
      </c>
      <c r="Q59" s="24">
        <v>0</v>
      </c>
      <c r="R59" s="24">
        <v>0</v>
      </c>
      <c r="S59" s="19">
        <v>0</v>
      </c>
      <c r="T59" s="20">
        <v>0</v>
      </c>
      <c r="U59" s="19">
        <v>0</v>
      </c>
      <c r="V59" s="20">
        <v>0</v>
      </c>
      <c r="W59" s="19">
        <v>0</v>
      </c>
      <c r="X59" s="20">
        <v>0</v>
      </c>
      <c r="Y59" s="19">
        <v>0</v>
      </c>
      <c r="Z59" s="20">
        <v>0</v>
      </c>
      <c r="AA59" s="19">
        <v>1</v>
      </c>
      <c r="AB59" s="20">
        <v>0.4713</v>
      </c>
      <c r="AC59" s="24">
        <v>20</v>
      </c>
      <c r="AD59" s="24">
        <v>12.061999999999999</v>
      </c>
      <c r="AE59" s="19">
        <v>0</v>
      </c>
      <c r="AF59" s="20">
        <v>0</v>
      </c>
      <c r="AG59" s="19">
        <v>0</v>
      </c>
      <c r="AH59" s="20">
        <v>0</v>
      </c>
      <c r="AI59" s="19">
        <v>25</v>
      </c>
      <c r="AJ59" s="20">
        <v>14.4039</v>
      </c>
      <c r="AK59" s="19">
        <v>0</v>
      </c>
      <c r="AL59" s="20">
        <v>0</v>
      </c>
      <c r="AM59" s="19">
        <v>0</v>
      </c>
      <c r="AN59" s="20">
        <v>0</v>
      </c>
      <c r="AO59" s="19">
        <v>0</v>
      </c>
      <c r="AP59" s="26">
        <v>0</v>
      </c>
      <c r="AQ59" s="24">
        <v>27</v>
      </c>
      <c r="AR59" s="20">
        <v>15.3467</v>
      </c>
      <c r="AS59" s="19">
        <v>0</v>
      </c>
      <c r="AT59" s="20">
        <v>0</v>
      </c>
      <c r="AU59" s="19">
        <v>0</v>
      </c>
      <c r="AV59" s="20">
        <v>0</v>
      </c>
      <c r="AW59" s="19">
        <v>0</v>
      </c>
      <c r="AX59" s="20">
        <v>0</v>
      </c>
      <c r="AY59" s="19">
        <v>0</v>
      </c>
      <c r="AZ59" s="20">
        <v>0</v>
      </c>
      <c r="BA59" s="19">
        <v>0</v>
      </c>
      <c r="BB59" s="20">
        <v>0</v>
      </c>
      <c r="BC59" s="24">
        <v>19</v>
      </c>
      <c r="BD59" s="24">
        <v>11.594200000000001</v>
      </c>
      <c r="BE59" s="19">
        <v>0</v>
      </c>
      <c r="BF59" s="26">
        <v>0</v>
      </c>
      <c r="BG59" s="19">
        <v>0</v>
      </c>
      <c r="BH59" s="24">
        <v>0</v>
      </c>
      <c r="BI59" s="19">
        <v>0</v>
      </c>
      <c r="BJ59" s="26">
        <v>0</v>
      </c>
    </row>
    <row r="60" spans="2:62" x14ac:dyDescent="0.3">
      <c r="B60" s="33" t="s">
        <v>177</v>
      </c>
      <c r="C60" s="5" t="s">
        <v>177</v>
      </c>
      <c r="D60" s="5" t="s">
        <v>68</v>
      </c>
      <c r="E60" s="5" t="s">
        <v>68</v>
      </c>
      <c r="F60" s="3">
        <v>1338.6277</v>
      </c>
      <c r="G60" s="2">
        <v>112</v>
      </c>
      <c r="H60" s="14">
        <v>57.391599999999997</v>
      </c>
      <c r="I60" s="15">
        <v>52.576500000000003</v>
      </c>
      <c r="J60" s="9">
        <f t="shared" si="0"/>
        <v>428.73459140282239</v>
      </c>
      <c r="K60" s="4">
        <v>103</v>
      </c>
      <c r="L60" s="14">
        <v>54.577599999999997</v>
      </c>
      <c r="M60" s="15">
        <v>50.113900000000001</v>
      </c>
      <c r="N60" s="16">
        <f t="shared" si="1"/>
        <v>407.71306316162435</v>
      </c>
      <c r="O60" s="29">
        <v>2</v>
      </c>
      <c r="P60" s="20">
        <v>0.39600000000000002</v>
      </c>
      <c r="Q60" s="24">
        <v>0</v>
      </c>
      <c r="R60" s="24">
        <v>0</v>
      </c>
      <c r="S60" s="19">
        <v>0</v>
      </c>
      <c r="T60" s="20">
        <v>0</v>
      </c>
      <c r="U60" s="19">
        <v>0</v>
      </c>
      <c r="V60" s="20">
        <v>0</v>
      </c>
      <c r="W60" s="19">
        <v>8</v>
      </c>
      <c r="X60" s="20">
        <v>1.8197000000000001</v>
      </c>
      <c r="Y60" s="19">
        <v>0</v>
      </c>
      <c r="Z60" s="20">
        <v>0</v>
      </c>
      <c r="AA60" s="19">
        <v>0</v>
      </c>
      <c r="AB60" s="20">
        <v>0</v>
      </c>
      <c r="AC60" s="24">
        <v>0</v>
      </c>
      <c r="AD60" s="24">
        <v>0</v>
      </c>
      <c r="AE60" s="19">
        <v>0</v>
      </c>
      <c r="AF60" s="20">
        <v>0</v>
      </c>
      <c r="AG60" s="19">
        <v>0</v>
      </c>
      <c r="AH60" s="20">
        <v>0</v>
      </c>
      <c r="AI60" s="19">
        <v>3</v>
      </c>
      <c r="AJ60" s="20">
        <v>1.5347</v>
      </c>
      <c r="AK60" s="19">
        <v>0</v>
      </c>
      <c r="AL60" s="20">
        <v>0</v>
      </c>
      <c r="AM60" s="19">
        <v>0</v>
      </c>
      <c r="AN60" s="20">
        <v>0</v>
      </c>
      <c r="AO60" s="19">
        <v>0</v>
      </c>
      <c r="AP60" s="26">
        <v>0</v>
      </c>
      <c r="AQ60" s="24">
        <v>0</v>
      </c>
      <c r="AR60" s="20">
        <v>0</v>
      </c>
      <c r="AS60" s="19">
        <v>0</v>
      </c>
      <c r="AT60" s="20">
        <v>0</v>
      </c>
      <c r="AU60" s="19">
        <v>0</v>
      </c>
      <c r="AV60" s="20">
        <v>0</v>
      </c>
      <c r="AW60" s="19">
        <v>0</v>
      </c>
      <c r="AX60" s="20">
        <v>0</v>
      </c>
      <c r="AY60" s="19">
        <v>0</v>
      </c>
      <c r="AZ60" s="20">
        <v>0</v>
      </c>
      <c r="BA60" s="19">
        <v>7</v>
      </c>
      <c r="BB60" s="20">
        <v>6.4570999999999996</v>
      </c>
      <c r="BC60" s="24">
        <v>6</v>
      </c>
      <c r="BD60" s="24">
        <v>1.4438</v>
      </c>
      <c r="BE60" s="19">
        <v>0</v>
      </c>
      <c r="BF60" s="26">
        <v>0</v>
      </c>
      <c r="BG60" s="19">
        <v>96</v>
      </c>
      <c r="BH60" s="24">
        <v>48.1205</v>
      </c>
      <c r="BI60" s="19">
        <v>0</v>
      </c>
      <c r="BJ60" s="26">
        <v>0</v>
      </c>
    </row>
    <row r="61" spans="2:62" x14ac:dyDescent="0.3">
      <c r="B61" s="33" t="s">
        <v>95</v>
      </c>
      <c r="C61" s="5" t="s">
        <v>95</v>
      </c>
      <c r="D61" s="5" t="s">
        <v>68</v>
      </c>
      <c r="E61" s="5" t="s">
        <v>68</v>
      </c>
      <c r="F61" s="3">
        <v>258.61579999999998</v>
      </c>
      <c r="G61" s="2">
        <v>6</v>
      </c>
      <c r="H61" s="14">
        <v>3.1842999999999999</v>
      </c>
      <c r="I61" s="15">
        <v>3.0158999999999998</v>
      </c>
      <c r="J61" s="9">
        <f t="shared" si="0"/>
        <v>123.12859461796225</v>
      </c>
      <c r="K61" s="4">
        <v>2</v>
      </c>
      <c r="L61" s="14">
        <v>0.45179999999999998</v>
      </c>
      <c r="M61" s="15">
        <v>0.35560000000000003</v>
      </c>
      <c r="N61" s="16">
        <f t="shared" si="1"/>
        <v>17.469930298148839</v>
      </c>
      <c r="O61" s="29">
        <v>1</v>
      </c>
      <c r="P61" s="20">
        <v>1.4914000000000001</v>
      </c>
      <c r="Q61" s="24">
        <v>0</v>
      </c>
      <c r="R61" s="24">
        <v>0</v>
      </c>
      <c r="S61" s="19">
        <v>0</v>
      </c>
      <c r="T61" s="20">
        <v>0</v>
      </c>
      <c r="U61" s="19">
        <v>0</v>
      </c>
      <c r="V61" s="20">
        <v>0</v>
      </c>
      <c r="W61" s="19">
        <v>0</v>
      </c>
      <c r="X61" s="20">
        <v>0</v>
      </c>
      <c r="Y61" s="19">
        <v>0</v>
      </c>
      <c r="Z61" s="20">
        <v>0</v>
      </c>
      <c r="AA61" s="19">
        <v>0</v>
      </c>
      <c r="AB61" s="20">
        <v>0</v>
      </c>
      <c r="AC61" s="24">
        <v>0</v>
      </c>
      <c r="AD61" s="24">
        <v>0</v>
      </c>
      <c r="AE61" s="19">
        <v>0</v>
      </c>
      <c r="AF61" s="20">
        <v>0</v>
      </c>
      <c r="AG61" s="19">
        <v>4</v>
      </c>
      <c r="AH61" s="20">
        <v>2.7324999999999999</v>
      </c>
      <c r="AI61" s="19">
        <v>0</v>
      </c>
      <c r="AJ61" s="20">
        <v>0</v>
      </c>
      <c r="AK61" s="19">
        <v>0</v>
      </c>
      <c r="AL61" s="20">
        <v>0</v>
      </c>
      <c r="AM61" s="19">
        <v>0</v>
      </c>
      <c r="AN61" s="20">
        <v>0</v>
      </c>
      <c r="AO61" s="19">
        <v>0</v>
      </c>
      <c r="AP61" s="26">
        <v>0</v>
      </c>
      <c r="AQ61" s="24">
        <v>0</v>
      </c>
      <c r="AR61" s="20">
        <v>0</v>
      </c>
      <c r="AS61" s="19">
        <v>0</v>
      </c>
      <c r="AT61" s="20">
        <v>0</v>
      </c>
      <c r="AU61" s="19">
        <v>0</v>
      </c>
      <c r="AV61" s="20">
        <v>0</v>
      </c>
      <c r="AW61" s="19">
        <v>0</v>
      </c>
      <c r="AX61" s="20">
        <v>0</v>
      </c>
      <c r="AY61" s="19">
        <v>0</v>
      </c>
      <c r="AZ61" s="20">
        <v>0</v>
      </c>
      <c r="BA61" s="19">
        <v>0</v>
      </c>
      <c r="BB61" s="20">
        <v>0</v>
      </c>
      <c r="BC61" s="24">
        <v>1</v>
      </c>
      <c r="BD61" s="24">
        <v>1.4914000000000001</v>
      </c>
      <c r="BE61" s="19">
        <v>0</v>
      </c>
      <c r="BF61" s="26">
        <v>0</v>
      </c>
      <c r="BG61" s="19">
        <v>2</v>
      </c>
      <c r="BH61" s="24">
        <v>0.45179999999999998</v>
      </c>
      <c r="BI61" s="19">
        <v>0</v>
      </c>
      <c r="BJ61" s="26">
        <v>0</v>
      </c>
    </row>
    <row r="62" spans="2:62" x14ac:dyDescent="0.3">
      <c r="B62" s="33" t="s">
        <v>152</v>
      </c>
      <c r="C62" s="5" t="s">
        <v>152</v>
      </c>
      <c r="D62" s="5" t="s">
        <v>68</v>
      </c>
      <c r="E62" s="5" t="s">
        <v>68</v>
      </c>
      <c r="F62" s="3">
        <v>630.07460000000003</v>
      </c>
      <c r="G62" s="2">
        <v>11</v>
      </c>
      <c r="H62" s="14">
        <v>2.798</v>
      </c>
      <c r="I62" s="15">
        <v>2.7934000000000001</v>
      </c>
      <c r="J62" s="9">
        <f t="shared" si="0"/>
        <v>44.407440007897478</v>
      </c>
      <c r="K62" s="4">
        <v>7</v>
      </c>
      <c r="L62" s="14">
        <v>1.4914000000000001</v>
      </c>
      <c r="M62" s="15">
        <v>1.4866999999999999</v>
      </c>
      <c r="N62" s="16">
        <f t="shared" si="1"/>
        <v>23.670213019220263</v>
      </c>
      <c r="O62" s="29">
        <v>0</v>
      </c>
      <c r="P62" s="20">
        <v>0</v>
      </c>
      <c r="Q62" s="24">
        <v>0</v>
      </c>
      <c r="R62" s="24">
        <v>0</v>
      </c>
      <c r="S62" s="19">
        <v>0</v>
      </c>
      <c r="T62" s="20">
        <v>0</v>
      </c>
      <c r="U62" s="19">
        <v>0</v>
      </c>
      <c r="V62" s="20">
        <v>0</v>
      </c>
      <c r="W62" s="19">
        <v>0</v>
      </c>
      <c r="X62" s="20">
        <v>0</v>
      </c>
      <c r="Y62" s="19">
        <v>0</v>
      </c>
      <c r="Z62" s="20">
        <v>0</v>
      </c>
      <c r="AA62" s="19">
        <v>0</v>
      </c>
      <c r="AB62" s="20">
        <v>0</v>
      </c>
      <c r="AC62" s="24">
        <v>0</v>
      </c>
      <c r="AD62" s="24">
        <v>0</v>
      </c>
      <c r="AE62" s="19">
        <v>0</v>
      </c>
      <c r="AF62" s="20">
        <v>0</v>
      </c>
      <c r="AG62" s="19">
        <v>0</v>
      </c>
      <c r="AH62" s="20">
        <v>0</v>
      </c>
      <c r="AI62" s="19">
        <v>4</v>
      </c>
      <c r="AJ62" s="20">
        <v>1.3066</v>
      </c>
      <c r="AK62" s="19">
        <v>0</v>
      </c>
      <c r="AL62" s="20">
        <v>0</v>
      </c>
      <c r="AM62" s="19">
        <v>0</v>
      </c>
      <c r="AN62" s="20">
        <v>0</v>
      </c>
      <c r="AO62" s="19">
        <v>0</v>
      </c>
      <c r="AP62" s="26">
        <v>0</v>
      </c>
      <c r="AQ62" s="24">
        <v>0</v>
      </c>
      <c r="AR62" s="20">
        <v>0</v>
      </c>
      <c r="AS62" s="19">
        <v>0</v>
      </c>
      <c r="AT62" s="20">
        <v>0</v>
      </c>
      <c r="AU62" s="19">
        <v>0</v>
      </c>
      <c r="AV62" s="20">
        <v>0</v>
      </c>
      <c r="AW62" s="19">
        <v>0</v>
      </c>
      <c r="AX62" s="20">
        <v>0</v>
      </c>
      <c r="AY62" s="19">
        <v>0</v>
      </c>
      <c r="AZ62" s="20">
        <v>0</v>
      </c>
      <c r="BA62" s="19">
        <v>0</v>
      </c>
      <c r="BB62" s="20">
        <v>0</v>
      </c>
      <c r="BC62" s="24">
        <v>3</v>
      </c>
      <c r="BD62" s="24">
        <v>0.9446</v>
      </c>
      <c r="BE62" s="19">
        <v>0</v>
      </c>
      <c r="BF62" s="26">
        <v>0</v>
      </c>
      <c r="BG62" s="19">
        <v>7</v>
      </c>
      <c r="BH62" s="24">
        <v>1.4914000000000001</v>
      </c>
      <c r="BI62" s="19">
        <v>0</v>
      </c>
      <c r="BJ62" s="26">
        <v>0</v>
      </c>
    </row>
    <row r="63" spans="2:62" x14ac:dyDescent="0.3">
      <c r="B63" s="33" t="s">
        <v>69</v>
      </c>
      <c r="C63" s="5" t="s">
        <v>69</v>
      </c>
      <c r="D63" s="5" t="s">
        <v>68</v>
      </c>
      <c r="E63" s="5" t="s">
        <v>68</v>
      </c>
      <c r="F63" s="3">
        <v>997.81240000000003</v>
      </c>
      <c r="G63" s="2">
        <v>29</v>
      </c>
      <c r="H63" s="14">
        <v>12.4414</v>
      </c>
      <c r="I63" s="15">
        <v>10.265599999999999</v>
      </c>
      <c r="J63" s="9">
        <f t="shared" si="0"/>
        <v>124.68676476660342</v>
      </c>
      <c r="K63" s="4">
        <v>12</v>
      </c>
      <c r="L63" s="14">
        <v>5.5759999999999996</v>
      </c>
      <c r="M63" s="15">
        <v>4.9821999999999997</v>
      </c>
      <c r="N63" s="16">
        <f t="shared" si="1"/>
        <v>55.882248005737338</v>
      </c>
      <c r="O63" s="29">
        <v>1</v>
      </c>
      <c r="P63" s="20">
        <v>0.46310000000000001</v>
      </c>
      <c r="Q63" s="24">
        <v>0</v>
      </c>
      <c r="R63" s="24">
        <v>0</v>
      </c>
      <c r="S63" s="19">
        <v>0</v>
      </c>
      <c r="T63" s="20">
        <v>0</v>
      </c>
      <c r="U63" s="19">
        <v>0</v>
      </c>
      <c r="V63" s="20">
        <v>0</v>
      </c>
      <c r="W63" s="19">
        <v>0</v>
      </c>
      <c r="X63" s="20">
        <v>0</v>
      </c>
      <c r="Y63" s="19">
        <v>0</v>
      </c>
      <c r="Z63" s="20">
        <v>0</v>
      </c>
      <c r="AA63" s="19">
        <v>0</v>
      </c>
      <c r="AB63" s="20">
        <v>0</v>
      </c>
      <c r="AC63" s="24">
        <v>0</v>
      </c>
      <c r="AD63" s="24">
        <v>0</v>
      </c>
      <c r="AE63" s="19">
        <v>0</v>
      </c>
      <c r="AF63" s="20">
        <v>0</v>
      </c>
      <c r="AG63" s="19">
        <v>3</v>
      </c>
      <c r="AH63" s="20">
        <v>1.2451000000000001</v>
      </c>
      <c r="AI63" s="19">
        <v>16</v>
      </c>
      <c r="AJ63" s="20">
        <v>6.5670999999999999</v>
      </c>
      <c r="AK63" s="19">
        <v>0</v>
      </c>
      <c r="AL63" s="20">
        <v>0</v>
      </c>
      <c r="AM63" s="19">
        <v>0</v>
      </c>
      <c r="AN63" s="20">
        <v>0</v>
      </c>
      <c r="AO63" s="19">
        <v>0</v>
      </c>
      <c r="AP63" s="26">
        <v>0</v>
      </c>
      <c r="AQ63" s="24">
        <v>0</v>
      </c>
      <c r="AR63" s="20">
        <v>0</v>
      </c>
      <c r="AS63" s="19">
        <v>0</v>
      </c>
      <c r="AT63" s="20">
        <v>0</v>
      </c>
      <c r="AU63" s="19">
        <v>0</v>
      </c>
      <c r="AV63" s="20">
        <v>0</v>
      </c>
      <c r="AW63" s="19">
        <v>0</v>
      </c>
      <c r="AX63" s="20">
        <v>0</v>
      </c>
      <c r="AY63" s="19">
        <v>0</v>
      </c>
      <c r="AZ63" s="20">
        <v>0</v>
      </c>
      <c r="BA63" s="19">
        <v>0</v>
      </c>
      <c r="BB63" s="20">
        <v>0</v>
      </c>
      <c r="BC63" s="24">
        <v>15</v>
      </c>
      <c r="BD63" s="24">
        <v>6.6559999999999997</v>
      </c>
      <c r="BE63" s="19">
        <v>0</v>
      </c>
      <c r="BF63" s="26">
        <v>0</v>
      </c>
      <c r="BG63" s="19">
        <v>12</v>
      </c>
      <c r="BH63" s="24">
        <v>5.5759999999999996</v>
      </c>
      <c r="BI63" s="19">
        <v>0</v>
      </c>
      <c r="BJ63" s="26">
        <v>0</v>
      </c>
    </row>
    <row r="64" spans="2:62" x14ac:dyDescent="0.3">
      <c r="B64" s="33" t="s">
        <v>165</v>
      </c>
      <c r="C64" s="5" t="s">
        <v>165</v>
      </c>
      <c r="D64" s="5" t="s">
        <v>68</v>
      </c>
      <c r="E64" s="5" t="s">
        <v>68</v>
      </c>
      <c r="F64" s="3">
        <v>321.48989999999998</v>
      </c>
      <c r="G64" s="2">
        <v>25</v>
      </c>
      <c r="H64" s="14">
        <v>7.0717999999999996</v>
      </c>
      <c r="I64" s="15">
        <v>5.9238999999999997</v>
      </c>
      <c r="J64" s="9">
        <f t="shared" si="0"/>
        <v>219.96958535866915</v>
      </c>
      <c r="K64" s="4">
        <v>0</v>
      </c>
      <c r="L64" s="14">
        <v>0</v>
      </c>
      <c r="M64" s="15">
        <v>0</v>
      </c>
      <c r="N64" s="16">
        <f t="shared" si="1"/>
        <v>0</v>
      </c>
      <c r="O64" s="29">
        <v>3</v>
      </c>
      <c r="P64" s="20">
        <v>1.1376999999999999</v>
      </c>
      <c r="Q64" s="24">
        <v>0</v>
      </c>
      <c r="R64" s="24">
        <v>0</v>
      </c>
      <c r="S64" s="19">
        <v>0</v>
      </c>
      <c r="T64" s="20">
        <v>0</v>
      </c>
      <c r="U64" s="19">
        <v>0</v>
      </c>
      <c r="V64" s="20">
        <v>0</v>
      </c>
      <c r="W64" s="19">
        <v>8</v>
      </c>
      <c r="X64" s="20">
        <v>1.6903999999999999</v>
      </c>
      <c r="Y64" s="19">
        <v>0</v>
      </c>
      <c r="Z64" s="20">
        <v>0</v>
      </c>
      <c r="AA64" s="19">
        <v>0</v>
      </c>
      <c r="AB64" s="20">
        <v>0</v>
      </c>
      <c r="AC64" s="24">
        <v>15</v>
      </c>
      <c r="AD64" s="24">
        <v>3.4304999999999999</v>
      </c>
      <c r="AE64" s="19">
        <v>0</v>
      </c>
      <c r="AF64" s="20">
        <v>0</v>
      </c>
      <c r="AG64" s="19">
        <v>0</v>
      </c>
      <c r="AH64" s="20">
        <v>0</v>
      </c>
      <c r="AI64" s="19">
        <v>6</v>
      </c>
      <c r="AJ64" s="20">
        <v>2.2239</v>
      </c>
      <c r="AK64" s="19">
        <v>7</v>
      </c>
      <c r="AL64" s="20">
        <v>2.8243999999999998</v>
      </c>
      <c r="AM64" s="19">
        <v>0</v>
      </c>
      <c r="AN64" s="20">
        <v>0</v>
      </c>
      <c r="AO64" s="19">
        <v>0</v>
      </c>
      <c r="AP64" s="26">
        <v>0</v>
      </c>
      <c r="AQ64" s="24">
        <v>25</v>
      </c>
      <c r="AR64" s="20">
        <v>7.0717999999999996</v>
      </c>
      <c r="AS64" s="19">
        <v>0</v>
      </c>
      <c r="AT64" s="20">
        <v>0</v>
      </c>
      <c r="AU64" s="19">
        <v>0</v>
      </c>
      <c r="AV64" s="20">
        <v>0</v>
      </c>
      <c r="AW64" s="19">
        <v>0</v>
      </c>
      <c r="AX64" s="20">
        <v>0</v>
      </c>
      <c r="AY64" s="19">
        <v>0</v>
      </c>
      <c r="AZ64" s="20">
        <v>0</v>
      </c>
      <c r="BA64" s="19">
        <v>0</v>
      </c>
      <c r="BB64" s="20">
        <v>0</v>
      </c>
      <c r="BC64" s="24">
        <v>0</v>
      </c>
      <c r="BD64" s="24">
        <v>0</v>
      </c>
      <c r="BE64" s="19">
        <v>0</v>
      </c>
      <c r="BF64" s="26">
        <v>0</v>
      </c>
      <c r="BG64" s="19">
        <v>0</v>
      </c>
      <c r="BH64" s="24">
        <v>0</v>
      </c>
      <c r="BI64" s="19">
        <v>0</v>
      </c>
      <c r="BJ64" s="26">
        <v>0</v>
      </c>
    </row>
    <row r="65" spans="2:62" x14ac:dyDescent="0.3">
      <c r="B65" s="33" t="s">
        <v>70</v>
      </c>
      <c r="C65" s="5" t="s">
        <v>71</v>
      </c>
      <c r="D65" s="5" t="s">
        <v>68</v>
      </c>
      <c r="E65" s="5" t="s">
        <v>68</v>
      </c>
      <c r="F65" s="3">
        <v>219.38460000000001</v>
      </c>
      <c r="G65" s="2">
        <v>31</v>
      </c>
      <c r="H65" s="14">
        <v>10.2349</v>
      </c>
      <c r="I65" s="15">
        <v>7.2388000000000003</v>
      </c>
      <c r="J65" s="9">
        <f t="shared" si="0"/>
        <v>466.52773257557726</v>
      </c>
      <c r="K65" s="4">
        <v>0</v>
      </c>
      <c r="L65" s="14">
        <v>0</v>
      </c>
      <c r="M65" s="15">
        <v>0</v>
      </c>
      <c r="N65" s="16">
        <f t="shared" si="1"/>
        <v>0</v>
      </c>
      <c r="O65" s="29">
        <v>11</v>
      </c>
      <c r="P65" s="20">
        <v>3.7290999999999999</v>
      </c>
      <c r="Q65" s="24">
        <v>0</v>
      </c>
      <c r="R65" s="24">
        <v>0</v>
      </c>
      <c r="S65" s="19">
        <v>0</v>
      </c>
      <c r="T65" s="20">
        <v>0</v>
      </c>
      <c r="U65" s="19">
        <v>0</v>
      </c>
      <c r="V65" s="20">
        <v>0</v>
      </c>
      <c r="W65" s="19">
        <v>0</v>
      </c>
      <c r="X65" s="20">
        <v>0</v>
      </c>
      <c r="Y65" s="19">
        <v>0</v>
      </c>
      <c r="Z65" s="20">
        <v>0</v>
      </c>
      <c r="AA65" s="19">
        <v>0</v>
      </c>
      <c r="AB65" s="20">
        <v>0</v>
      </c>
      <c r="AC65" s="24">
        <v>31</v>
      </c>
      <c r="AD65" s="24">
        <v>10.2349</v>
      </c>
      <c r="AE65" s="19">
        <v>0</v>
      </c>
      <c r="AF65" s="20">
        <v>0</v>
      </c>
      <c r="AG65" s="19">
        <v>3</v>
      </c>
      <c r="AH65" s="20">
        <v>1.2092000000000001</v>
      </c>
      <c r="AI65" s="19">
        <v>8</v>
      </c>
      <c r="AJ65" s="20">
        <v>2.8719999999999999</v>
      </c>
      <c r="AK65" s="19">
        <v>0</v>
      </c>
      <c r="AL65" s="20">
        <v>0</v>
      </c>
      <c r="AM65" s="19">
        <v>0</v>
      </c>
      <c r="AN65" s="20">
        <v>0</v>
      </c>
      <c r="AO65" s="19">
        <v>0</v>
      </c>
      <c r="AP65" s="26">
        <v>0</v>
      </c>
      <c r="AQ65" s="24">
        <v>31</v>
      </c>
      <c r="AR65" s="20">
        <v>10.2349</v>
      </c>
      <c r="AS65" s="19">
        <v>0</v>
      </c>
      <c r="AT65" s="20">
        <v>0</v>
      </c>
      <c r="AU65" s="19">
        <v>0</v>
      </c>
      <c r="AV65" s="20">
        <v>0</v>
      </c>
      <c r="AW65" s="19">
        <v>0</v>
      </c>
      <c r="AX65" s="20">
        <v>0</v>
      </c>
      <c r="AY65" s="19">
        <v>0</v>
      </c>
      <c r="AZ65" s="20">
        <v>0</v>
      </c>
      <c r="BA65" s="19">
        <v>0</v>
      </c>
      <c r="BB65" s="20">
        <v>0</v>
      </c>
      <c r="BC65" s="24">
        <v>7</v>
      </c>
      <c r="BD65" s="24">
        <v>2.8163999999999998</v>
      </c>
      <c r="BE65" s="19">
        <v>0</v>
      </c>
      <c r="BF65" s="26">
        <v>0</v>
      </c>
      <c r="BG65" s="19">
        <v>0</v>
      </c>
      <c r="BH65" s="24">
        <v>0</v>
      </c>
      <c r="BI65" s="19">
        <v>0</v>
      </c>
      <c r="BJ65" s="26">
        <v>0</v>
      </c>
    </row>
    <row r="66" spans="2:62" x14ac:dyDescent="0.3">
      <c r="B66" s="33" t="s">
        <v>161</v>
      </c>
      <c r="C66" s="5" t="s">
        <v>161</v>
      </c>
      <c r="D66" s="5" t="s">
        <v>68</v>
      </c>
      <c r="E66" s="5" t="s">
        <v>68</v>
      </c>
      <c r="F66" s="3">
        <v>1383.1819</v>
      </c>
      <c r="G66" s="2">
        <v>137</v>
      </c>
      <c r="H66" s="14">
        <v>55.706400000000002</v>
      </c>
      <c r="I66" s="15">
        <v>48.0182</v>
      </c>
      <c r="J66" s="9">
        <f t="shared" si="0"/>
        <v>402.74095547375225</v>
      </c>
      <c r="K66" s="4">
        <v>31</v>
      </c>
      <c r="L66" s="14">
        <v>10.549799999999999</v>
      </c>
      <c r="M66" s="15">
        <v>9.3991000000000007</v>
      </c>
      <c r="N66" s="16">
        <f t="shared" si="1"/>
        <v>76.271963940534491</v>
      </c>
      <c r="O66" s="29">
        <v>1</v>
      </c>
      <c r="P66" s="20">
        <v>0.2218</v>
      </c>
      <c r="Q66" s="24">
        <v>0</v>
      </c>
      <c r="R66" s="24">
        <v>0</v>
      </c>
      <c r="S66" s="19">
        <v>0</v>
      </c>
      <c r="T66" s="20">
        <v>0</v>
      </c>
      <c r="U66" s="19">
        <v>0</v>
      </c>
      <c r="V66" s="20">
        <v>0</v>
      </c>
      <c r="W66" s="19">
        <v>0</v>
      </c>
      <c r="X66" s="20">
        <v>0</v>
      </c>
      <c r="Y66" s="19">
        <v>0</v>
      </c>
      <c r="Z66" s="20">
        <v>0</v>
      </c>
      <c r="AA66" s="19">
        <v>13</v>
      </c>
      <c r="AB66" s="20">
        <v>3.6381999999999999</v>
      </c>
      <c r="AC66" s="24">
        <v>35</v>
      </c>
      <c r="AD66" s="24">
        <v>18.049600000000002</v>
      </c>
      <c r="AE66" s="19">
        <v>67</v>
      </c>
      <c r="AF66" s="20">
        <v>25.373699999999999</v>
      </c>
      <c r="AG66" s="19">
        <v>3</v>
      </c>
      <c r="AH66" s="20">
        <v>1.9614</v>
      </c>
      <c r="AI66" s="19">
        <v>6</v>
      </c>
      <c r="AJ66" s="20">
        <v>2.145</v>
      </c>
      <c r="AK66" s="19">
        <v>0</v>
      </c>
      <c r="AL66" s="20">
        <v>0</v>
      </c>
      <c r="AM66" s="19">
        <v>0</v>
      </c>
      <c r="AN66" s="20">
        <v>0</v>
      </c>
      <c r="AO66" s="19">
        <v>0</v>
      </c>
      <c r="AP66" s="26">
        <v>0</v>
      </c>
      <c r="AQ66" s="24">
        <v>137</v>
      </c>
      <c r="AR66" s="20">
        <v>55.706400000000002</v>
      </c>
      <c r="AS66" s="19">
        <v>0</v>
      </c>
      <c r="AT66" s="20">
        <v>0</v>
      </c>
      <c r="AU66" s="19">
        <v>0</v>
      </c>
      <c r="AV66" s="20">
        <v>0</v>
      </c>
      <c r="AW66" s="19">
        <v>0</v>
      </c>
      <c r="AX66" s="20">
        <v>0</v>
      </c>
      <c r="AY66" s="19">
        <v>7</v>
      </c>
      <c r="AZ66" s="20">
        <v>3.1211000000000002</v>
      </c>
      <c r="BA66" s="19">
        <v>0</v>
      </c>
      <c r="BB66" s="20">
        <v>0</v>
      </c>
      <c r="BC66" s="24">
        <v>82</v>
      </c>
      <c r="BD66" s="24">
        <v>32.613799999999998</v>
      </c>
      <c r="BE66" s="19">
        <v>0</v>
      </c>
      <c r="BF66" s="26">
        <v>0</v>
      </c>
      <c r="BG66" s="19">
        <v>0</v>
      </c>
      <c r="BH66" s="24">
        <v>0</v>
      </c>
      <c r="BI66" s="19">
        <v>0</v>
      </c>
      <c r="BJ66" s="26">
        <v>0</v>
      </c>
    </row>
    <row r="67" spans="2:62" x14ac:dyDescent="0.3">
      <c r="B67" s="33" t="s">
        <v>178</v>
      </c>
      <c r="C67" s="5" t="s">
        <v>178</v>
      </c>
      <c r="D67" s="5" t="s">
        <v>68</v>
      </c>
      <c r="E67" s="5" t="s">
        <v>68</v>
      </c>
      <c r="F67" s="3">
        <v>951.57680000000005</v>
      </c>
      <c r="G67" s="2">
        <v>88</v>
      </c>
      <c r="H67" s="14">
        <v>35.101399999999998</v>
      </c>
      <c r="I67" s="15">
        <v>29.864799999999999</v>
      </c>
      <c r="J67" s="9">
        <f t="shared" si="0"/>
        <v>368.87616427806984</v>
      </c>
      <c r="K67" s="4">
        <v>38</v>
      </c>
      <c r="L67" s="14">
        <v>14.3559</v>
      </c>
      <c r="M67" s="15">
        <v>12.709300000000001</v>
      </c>
      <c r="N67" s="16">
        <f t="shared" si="1"/>
        <v>150.86433380889486</v>
      </c>
      <c r="O67" s="29">
        <v>0</v>
      </c>
      <c r="P67" s="20">
        <v>0</v>
      </c>
      <c r="Q67" s="24">
        <v>0</v>
      </c>
      <c r="R67" s="24">
        <v>0</v>
      </c>
      <c r="S67" s="19">
        <v>0</v>
      </c>
      <c r="T67" s="20">
        <v>0</v>
      </c>
      <c r="U67" s="19">
        <v>0</v>
      </c>
      <c r="V67" s="20">
        <v>0</v>
      </c>
      <c r="W67" s="19">
        <v>0</v>
      </c>
      <c r="X67" s="20">
        <v>0</v>
      </c>
      <c r="Y67" s="19">
        <v>0</v>
      </c>
      <c r="Z67" s="20">
        <v>0</v>
      </c>
      <c r="AA67" s="19">
        <v>28</v>
      </c>
      <c r="AB67" s="20">
        <v>9.4548000000000005</v>
      </c>
      <c r="AC67" s="24">
        <v>0</v>
      </c>
      <c r="AD67" s="24">
        <v>0</v>
      </c>
      <c r="AE67" s="19">
        <v>0</v>
      </c>
      <c r="AF67" s="20">
        <v>0</v>
      </c>
      <c r="AG67" s="19">
        <v>22</v>
      </c>
      <c r="AH67" s="20">
        <v>12.9003</v>
      </c>
      <c r="AI67" s="19">
        <v>14</v>
      </c>
      <c r="AJ67" s="20">
        <v>7.2225999999999999</v>
      </c>
      <c r="AK67" s="19">
        <v>0</v>
      </c>
      <c r="AL67" s="20">
        <v>0</v>
      </c>
      <c r="AM67" s="19">
        <v>0</v>
      </c>
      <c r="AN67" s="20">
        <v>0</v>
      </c>
      <c r="AO67" s="19">
        <v>0</v>
      </c>
      <c r="AP67" s="26">
        <v>0</v>
      </c>
      <c r="AQ67" s="24">
        <v>0</v>
      </c>
      <c r="AR67" s="20">
        <v>0</v>
      </c>
      <c r="AS67" s="19">
        <v>0</v>
      </c>
      <c r="AT67" s="20">
        <v>0</v>
      </c>
      <c r="AU67" s="19">
        <v>0</v>
      </c>
      <c r="AV67" s="20">
        <v>0</v>
      </c>
      <c r="AW67" s="19">
        <v>0</v>
      </c>
      <c r="AX67" s="20">
        <v>0</v>
      </c>
      <c r="AY67" s="19">
        <v>1</v>
      </c>
      <c r="AZ67" s="20">
        <v>0.1202</v>
      </c>
      <c r="BA67" s="19">
        <v>0</v>
      </c>
      <c r="BB67" s="20">
        <v>0</v>
      </c>
      <c r="BC67" s="24">
        <v>18</v>
      </c>
      <c r="BD67" s="24">
        <v>7.3258999999999999</v>
      </c>
      <c r="BE67" s="19">
        <v>0</v>
      </c>
      <c r="BF67" s="26">
        <v>0</v>
      </c>
      <c r="BG67" s="19">
        <v>38</v>
      </c>
      <c r="BH67" s="24">
        <v>14.3559</v>
      </c>
      <c r="BI67" s="19">
        <v>0</v>
      </c>
      <c r="BJ67" s="26">
        <v>0</v>
      </c>
    </row>
    <row r="68" spans="2:62" x14ac:dyDescent="0.3">
      <c r="B68" s="33" t="s">
        <v>99</v>
      </c>
      <c r="C68" s="5" t="s">
        <v>99</v>
      </c>
      <c r="D68" s="5" t="s">
        <v>68</v>
      </c>
      <c r="E68" s="5" t="s">
        <v>68</v>
      </c>
      <c r="F68" s="3">
        <v>519.99009999999998</v>
      </c>
      <c r="G68" s="2">
        <v>65</v>
      </c>
      <c r="H68" s="14">
        <v>36.1828</v>
      </c>
      <c r="I68" s="15">
        <v>32.958799999999997</v>
      </c>
      <c r="J68" s="9">
        <f t="shared" si="0"/>
        <v>695.83632457617955</v>
      </c>
      <c r="K68" s="4">
        <v>7</v>
      </c>
      <c r="L68" s="14">
        <v>1.6938</v>
      </c>
      <c r="M68" s="15">
        <v>1.5858000000000001</v>
      </c>
      <c r="N68" s="16">
        <f t="shared" si="1"/>
        <v>32.573697076155874</v>
      </c>
      <c r="O68" s="29">
        <v>2</v>
      </c>
      <c r="P68" s="20">
        <v>1.6405000000000001</v>
      </c>
      <c r="Q68" s="24">
        <v>0</v>
      </c>
      <c r="R68" s="24">
        <v>0</v>
      </c>
      <c r="S68" s="19">
        <v>0</v>
      </c>
      <c r="T68" s="20">
        <v>0</v>
      </c>
      <c r="U68" s="19">
        <v>0</v>
      </c>
      <c r="V68" s="20">
        <v>0</v>
      </c>
      <c r="W68" s="19">
        <v>0</v>
      </c>
      <c r="X68" s="20">
        <v>0</v>
      </c>
      <c r="Y68" s="19">
        <v>0</v>
      </c>
      <c r="Z68" s="20">
        <v>0</v>
      </c>
      <c r="AA68" s="19">
        <v>0</v>
      </c>
      <c r="AB68" s="20">
        <v>0</v>
      </c>
      <c r="AC68" s="24">
        <v>57</v>
      </c>
      <c r="AD68" s="24">
        <v>34.355899999999998</v>
      </c>
      <c r="AE68" s="19">
        <v>0</v>
      </c>
      <c r="AF68" s="20">
        <v>0</v>
      </c>
      <c r="AG68" s="19">
        <v>0</v>
      </c>
      <c r="AH68" s="20">
        <v>0</v>
      </c>
      <c r="AI68" s="19">
        <v>12</v>
      </c>
      <c r="AJ68" s="20">
        <v>4.0842999999999998</v>
      </c>
      <c r="AK68" s="19">
        <v>0</v>
      </c>
      <c r="AL68" s="20">
        <v>0</v>
      </c>
      <c r="AM68" s="19">
        <v>0</v>
      </c>
      <c r="AN68" s="20">
        <v>0</v>
      </c>
      <c r="AO68" s="19">
        <v>0</v>
      </c>
      <c r="AP68" s="26">
        <v>0</v>
      </c>
      <c r="AQ68" s="24">
        <v>65</v>
      </c>
      <c r="AR68" s="20">
        <v>36.1828</v>
      </c>
      <c r="AS68" s="19">
        <v>0</v>
      </c>
      <c r="AT68" s="20">
        <v>0</v>
      </c>
      <c r="AU68" s="19">
        <v>0</v>
      </c>
      <c r="AV68" s="20">
        <v>0</v>
      </c>
      <c r="AW68" s="19">
        <v>0</v>
      </c>
      <c r="AX68" s="20">
        <v>0</v>
      </c>
      <c r="AY68" s="19">
        <v>0</v>
      </c>
      <c r="AZ68" s="20">
        <v>0</v>
      </c>
      <c r="BA68" s="19">
        <v>0</v>
      </c>
      <c r="BB68" s="20">
        <v>0</v>
      </c>
      <c r="BC68" s="24">
        <v>3</v>
      </c>
      <c r="BD68" s="24">
        <v>2.5851000000000002</v>
      </c>
      <c r="BE68" s="19">
        <v>0</v>
      </c>
      <c r="BF68" s="26">
        <v>0</v>
      </c>
      <c r="BG68" s="19">
        <v>0</v>
      </c>
      <c r="BH68" s="24">
        <v>0</v>
      </c>
      <c r="BI68" s="19">
        <v>0</v>
      </c>
      <c r="BJ68" s="26">
        <v>0</v>
      </c>
    </row>
    <row r="69" spans="2:62" x14ac:dyDescent="0.3">
      <c r="B69" s="33" t="s">
        <v>135</v>
      </c>
      <c r="C69" s="5" t="s">
        <v>136</v>
      </c>
      <c r="D69" s="5" t="s">
        <v>68</v>
      </c>
      <c r="E69" s="5" t="s">
        <v>68</v>
      </c>
      <c r="F69" s="3">
        <v>530.67960000000005</v>
      </c>
      <c r="G69" s="2">
        <v>62</v>
      </c>
      <c r="H69" s="14">
        <v>22.668700000000001</v>
      </c>
      <c r="I69" s="15">
        <v>17.677800000000001</v>
      </c>
      <c r="J69" s="9">
        <f t="shared" si="0"/>
        <v>427.16358420410353</v>
      </c>
      <c r="K69" s="4">
        <v>50</v>
      </c>
      <c r="L69" s="14">
        <v>19.024699999999999</v>
      </c>
      <c r="M69" s="15">
        <v>15.213200000000001</v>
      </c>
      <c r="N69" s="16">
        <f t="shared" si="1"/>
        <v>358.4969160299359</v>
      </c>
      <c r="O69" s="29">
        <v>1</v>
      </c>
      <c r="P69" s="20">
        <v>0.2084</v>
      </c>
      <c r="Q69" s="24">
        <v>0</v>
      </c>
      <c r="R69" s="24">
        <v>0</v>
      </c>
      <c r="S69" s="19">
        <v>0</v>
      </c>
      <c r="T69" s="20">
        <v>0</v>
      </c>
      <c r="U69" s="19">
        <v>0</v>
      </c>
      <c r="V69" s="20">
        <v>0</v>
      </c>
      <c r="W69" s="19">
        <v>0</v>
      </c>
      <c r="X69" s="20">
        <v>0</v>
      </c>
      <c r="Y69" s="19">
        <v>0</v>
      </c>
      <c r="Z69" s="20">
        <v>0</v>
      </c>
      <c r="AA69" s="19">
        <v>2</v>
      </c>
      <c r="AB69" s="20">
        <v>0.44269999999999998</v>
      </c>
      <c r="AC69" s="24">
        <v>0</v>
      </c>
      <c r="AD69" s="24">
        <v>0</v>
      </c>
      <c r="AE69" s="19">
        <v>0</v>
      </c>
      <c r="AF69" s="20">
        <v>0</v>
      </c>
      <c r="AG69" s="19">
        <v>0</v>
      </c>
      <c r="AH69" s="20">
        <v>0</v>
      </c>
      <c r="AI69" s="19">
        <v>10</v>
      </c>
      <c r="AJ69" s="20">
        <v>3.2012999999999998</v>
      </c>
      <c r="AK69" s="19">
        <v>0</v>
      </c>
      <c r="AL69" s="20">
        <v>0</v>
      </c>
      <c r="AM69" s="19">
        <v>0</v>
      </c>
      <c r="AN69" s="20">
        <v>0</v>
      </c>
      <c r="AO69" s="19">
        <v>0</v>
      </c>
      <c r="AP69" s="26">
        <v>0</v>
      </c>
      <c r="AQ69" s="24">
        <v>0</v>
      </c>
      <c r="AR69" s="20">
        <v>0</v>
      </c>
      <c r="AS69" s="19">
        <v>0</v>
      </c>
      <c r="AT69" s="20">
        <v>0</v>
      </c>
      <c r="AU69" s="19">
        <v>0</v>
      </c>
      <c r="AV69" s="20">
        <v>0</v>
      </c>
      <c r="AW69" s="19">
        <v>0</v>
      </c>
      <c r="AX69" s="20">
        <v>0</v>
      </c>
      <c r="AY69" s="19">
        <v>0</v>
      </c>
      <c r="AZ69" s="20">
        <v>0</v>
      </c>
      <c r="BA69" s="19">
        <v>0</v>
      </c>
      <c r="BB69" s="20">
        <v>0</v>
      </c>
      <c r="BC69" s="24">
        <v>11</v>
      </c>
      <c r="BD69" s="24">
        <v>5.9635999999999996</v>
      </c>
      <c r="BE69" s="19">
        <v>0</v>
      </c>
      <c r="BF69" s="26">
        <v>0</v>
      </c>
      <c r="BG69" s="19">
        <v>47</v>
      </c>
      <c r="BH69" s="24">
        <v>17.235099999999999</v>
      </c>
      <c r="BI69" s="19">
        <v>3</v>
      </c>
      <c r="BJ69" s="26">
        <v>1.7896000000000001</v>
      </c>
    </row>
    <row r="70" spans="2:62" x14ac:dyDescent="0.3">
      <c r="B70" s="33" t="s">
        <v>134</v>
      </c>
      <c r="C70" s="5" t="s">
        <v>134</v>
      </c>
      <c r="D70" s="5" t="s">
        <v>68</v>
      </c>
      <c r="E70" s="5" t="s">
        <v>68</v>
      </c>
      <c r="F70" s="3">
        <v>692.92660000000001</v>
      </c>
      <c r="G70" s="2">
        <v>65</v>
      </c>
      <c r="H70" s="14">
        <v>31.019300000000001</v>
      </c>
      <c r="I70" s="15">
        <v>26.3004</v>
      </c>
      <c r="J70" s="9">
        <f t="shared" si="0"/>
        <v>447.65636071699373</v>
      </c>
      <c r="K70" s="4">
        <v>25</v>
      </c>
      <c r="L70" s="14">
        <v>8.9681999999999995</v>
      </c>
      <c r="M70" s="15">
        <v>7.5679999999999996</v>
      </c>
      <c r="N70" s="16">
        <f t="shared" si="1"/>
        <v>129.42496362529593</v>
      </c>
      <c r="O70" s="29">
        <v>0</v>
      </c>
      <c r="P70" s="20">
        <v>0</v>
      </c>
      <c r="Q70" s="24">
        <v>0</v>
      </c>
      <c r="R70" s="24">
        <v>0</v>
      </c>
      <c r="S70" s="19">
        <v>0</v>
      </c>
      <c r="T70" s="20">
        <v>0</v>
      </c>
      <c r="U70" s="19">
        <v>0</v>
      </c>
      <c r="V70" s="20">
        <v>0</v>
      </c>
      <c r="W70" s="19">
        <v>0</v>
      </c>
      <c r="X70" s="20">
        <v>0</v>
      </c>
      <c r="Y70" s="19">
        <v>0</v>
      </c>
      <c r="Z70" s="20">
        <v>0</v>
      </c>
      <c r="AA70" s="19">
        <v>1</v>
      </c>
      <c r="AB70" s="20">
        <v>1.7897000000000001</v>
      </c>
      <c r="AC70" s="24">
        <v>0</v>
      </c>
      <c r="AD70" s="24">
        <v>0</v>
      </c>
      <c r="AE70" s="19">
        <v>0</v>
      </c>
      <c r="AF70" s="20">
        <v>0</v>
      </c>
      <c r="AG70" s="19">
        <v>35</v>
      </c>
      <c r="AH70" s="20">
        <v>18.780799999999999</v>
      </c>
      <c r="AI70" s="19">
        <v>12</v>
      </c>
      <c r="AJ70" s="20">
        <v>4.9240000000000004</v>
      </c>
      <c r="AK70" s="19">
        <v>0</v>
      </c>
      <c r="AL70" s="20">
        <v>0</v>
      </c>
      <c r="AM70" s="19">
        <v>0</v>
      </c>
      <c r="AN70" s="20">
        <v>0</v>
      </c>
      <c r="AO70" s="19">
        <v>0</v>
      </c>
      <c r="AP70" s="26">
        <v>0</v>
      </c>
      <c r="AQ70" s="24">
        <v>0</v>
      </c>
      <c r="AR70" s="20">
        <v>0</v>
      </c>
      <c r="AS70" s="19">
        <v>0</v>
      </c>
      <c r="AT70" s="20">
        <v>0</v>
      </c>
      <c r="AU70" s="19">
        <v>0</v>
      </c>
      <c r="AV70" s="20">
        <v>0</v>
      </c>
      <c r="AW70" s="19">
        <v>0</v>
      </c>
      <c r="AX70" s="20">
        <v>0</v>
      </c>
      <c r="AY70" s="19">
        <v>0</v>
      </c>
      <c r="AZ70" s="20">
        <v>0</v>
      </c>
      <c r="BA70" s="19">
        <v>8</v>
      </c>
      <c r="BB70" s="20">
        <v>3.4508000000000001</v>
      </c>
      <c r="BC70" s="24">
        <v>5</v>
      </c>
      <c r="BD70" s="24">
        <v>3.6459000000000001</v>
      </c>
      <c r="BE70" s="19">
        <v>0</v>
      </c>
      <c r="BF70" s="26">
        <v>0</v>
      </c>
      <c r="BG70" s="19">
        <v>25</v>
      </c>
      <c r="BH70" s="24">
        <v>8.9681999999999995</v>
      </c>
      <c r="BI70" s="19">
        <v>0</v>
      </c>
      <c r="BJ70" s="26">
        <v>0</v>
      </c>
    </row>
    <row r="71" spans="2:62" x14ac:dyDescent="0.3">
      <c r="B71" s="33" t="s">
        <v>142</v>
      </c>
      <c r="C71" s="5" t="s">
        <v>142</v>
      </c>
      <c r="D71" s="5" t="s">
        <v>68</v>
      </c>
      <c r="E71" s="5" t="s">
        <v>68</v>
      </c>
      <c r="F71" s="3">
        <v>620.72839999999997</v>
      </c>
      <c r="G71" s="2">
        <v>42</v>
      </c>
      <c r="H71" s="14">
        <v>24.7593</v>
      </c>
      <c r="I71" s="15">
        <v>23.5822</v>
      </c>
      <c r="J71" s="9">
        <f t="shared" si="0"/>
        <v>398.87493467352232</v>
      </c>
      <c r="K71" s="4">
        <v>19</v>
      </c>
      <c r="L71" s="14">
        <v>9.6539999999999999</v>
      </c>
      <c r="M71" s="15">
        <v>9.1723999999999997</v>
      </c>
      <c r="N71" s="16">
        <f t="shared" si="1"/>
        <v>155.52695832831236</v>
      </c>
      <c r="O71" s="29">
        <v>4</v>
      </c>
      <c r="P71" s="20">
        <v>0.90910000000000002</v>
      </c>
      <c r="Q71" s="24">
        <v>0</v>
      </c>
      <c r="R71" s="24">
        <v>0</v>
      </c>
      <c r="S71" s="19">
        <v>0</v>
      </c>
      <c r="T71" s="20">
        <v>0</v>
      </c>
      <c r="U71" s="19">
        <v>2</v>
      </c>
      <c r="V71" s="20">
        <v>3.1541000000000001</v>
      </c>
      <c r="W71" s="19">
        <v>2</v>
      </c>
      <c r="X71" s="20">
        <v>3.1541000000000001</v>
      </c>
      <c r="Y71" s="19">
        <v>0</v>
      </c>
      <c r="Z71" s="20">
        <v>0</v>
      </c>
      <c r="AA71" s="19">
        <v>3</v>
      </c>
      <c r="AB71" s="20">
        <v>0.94210000000000005</v>
      </c>
      <c r="AC71" s="24">
        <v>4</v>
      </c>
      <c r="AD71" s="24">
        <v>1.3249</v>
      </c>
      <c r="AE71" s="19">
        <v>0</v>
      </c>
      <c r="AF71" s="20">
        <v>0</v>
      </c>
      <c r="AG71" s="19">
        <v>6</v>
      </c>
      <c r="AH71" s="20">
        <v>2.5933000000000002</v>
      </c>
      <c r="AI71" s="19">
        <v>15</v>
      </c>
      <c r="AJ71" s="20">
        <v>9.5227000000000004</v>
      </c>
      <c r="AK71" s="19">
        <v>0</v>
      </c>
      <c r="AL71" s="20">
        <v>0</v>
      </c>
      <c r="AM71" s="19">
        <v>0</v>
      </c>
      <c r="AN71" s="20">
        <v>0</v>
      </c>
      <c r="AO71" s="19">
        <v>0</v>
      </c>
      <c r="AP71" s="26">
        <v>0</v>
      </c>
      <c r="AQ71" s="24">
        <v>3</v>
      </c>
      <c r="AR71" s="20">
        <v>5.1757999999999997</v>
      </c>
      <c r="AS71" s="19">
        <v>0</v>
      </c>
      <c r="AT71" s="20">
        <v>0</v>
      </c>
      <c r="AU71" s="19">
        <v>0</v>
      </c>
      <c r="AV71" s="20">
        <v>0</v>
      </c>
      <c r="AW71" s="19">
        <v>0</v>
      </c>
      <c r="AX71" s="20">
        <v>0</v>
      </c>
      <c r="AY71" s="19">
        <v>7</v>
      </c>
      <c r="AZ71" s="20">
        <v>1.798</v>
      </c>
      <c r="BA71" s="19">
        <v>0</v>
      </c>
      <c r="BB71" s="20">
        <v>0</v>
      </c>
      <c r="BC71" s="24">
        <v>23</v>
      </c>
      <c r="BD71" s="24">
        <v>16.708100000000002</v>
      </c>
      <c r="BE71" s="19">
        <v>10</v>
      </c>
      <c r="BF71" s="26">
        <v>6.6132999999999997</v>
      </c>
      <c r="BG71" s="19">
        <v>11</v>
      </c>
      <c r="BH71" s="24">
        <v>3.3818000000000001</v>
      </c>
      <c r="BI71" s="19">
        <v>0</v>
      </c>
      <c r="BJ71" s="26">
        <v>0</v>
      </c>
    </row>
    <row r="72" spans="2:62" x14ac:dyDescent="0.3">
      <c r="B72" s="33" t="s">
        <v>189</v>
      </c>
      <c r="C72" s="5" t="s">
        <v>185</v>
      </c>
      <c r="D72" s="5" t="s">
        <v>68</v>
      </c>
      <c r="E72" s="5" t="s">
        <v>68</v>
      </c>
      <c r="F72" s="3">
        <v>82.808499999999995</v>
      </c>
      <c r="G72" s="2">
        <v>15</v>
      </c>
      <c r="H72" s="14">
        <v>6.8228999999999997</v>
      </c>
      <c r="I72" s="15">
        <v>4.2186000000000003</v>
      </c>
      <c r="J72" s="9">
        <f t="shared" ref="J72:J112" si="2">H72/F72*10000</f>
        <v>823.93715620980936</v>
      </c>
      <c r="K72" s="4">
        <v>6</v>
      </c>
      <c r="L72" s="14">
        <v>2.8569</v>
      </c>
      <c r="M72" s="15">
        <v>1.9839</v>
      </c>
      <c r="N72" s="16">
        <f t="shared" ref="N72:N112" si="3">L72/F72*10000</f>
        <v>345.00081513371214</v>
      </c>
      <c r="O72" s="29">
        <v>1</v>
      </c>
      <c r="P72" s="20">
        <v>0.4698</v>
      </c>
      <c r="Q72" s="24">
        <v>0</v>
      </c>
      <c r="R72" s="24">
        <v>0</v>
      </c>
      <c r="S72" s="19">
        <v>0</v>
      </c>
      <c r="T72" s="20">
        <v>0</v>
      </c>
      <c r="U72" s="19">
        <v>0</v>
      </c>
      <c r="V72" s="20">
        <v>0</v>
      </c>
      <c r="W72" s="19">
        <v>0</v>
      </c>
      <c r="X72" s="20">
        <v>0</v>
      </c>
      <c r="Y72" s="19">
        <v>0</v>
      </c>
      <c r="Z72" s="20">
        <v>0</v>
      </c>
      <c r="AA72" s="19">
        <v>0</v>
      </c>
      <c r="AB72" s="20">
        <v>0</v>
      </c>
      <c r="AC72" s="24">
        <v>0</v>
      </c>
      <c r="AD72" s="24">
        <v>0</v>
      </c>
      <c r="AE72" s="19">
        <v>0</v>
      </c>
      <c r="AF72" s="20">
        <v>0</v>
      </c>
      <c r="AG72" s="19">
        <v>0</v>
      </c>
      <c r="AH72" s="20">
        <v>0</v>
      </c>
      <c r="AI72" s="19">
        <v>9</v>
      </c>
      <c r="AJ72" s="20">
        <v>3.9660000000000002</v>
      </c>
      <c r="AK72" s="19">
        <v>0</v>
      </c>
      <c r="AL72" s="20">
        <v>0</v>
      </c>
      <c r="AM72" s="19">
        <v>0</v>
      </c>
      <c r="AN72" s="20">
        <v>0</v>
      </c>
      <c r="AO72" s="19">
        <v>0</v>
      </c>
      <c r="AP72" s="26">
        <v>0</v>
      </c>
      <c r="AQ72" s="24">
        <v>15</v>
      </c>
      <c r="AR72" s="20">
        <v>6.8228999999999997</v>
      </c>
      <c r="AS72" s="19">
        <v>0</v>
      </c>
      <c r="AT72" s="20">
        <v>0</v>
      </c>
      <c r="AU72" s="19">
        <v>0</v>
      </c>
      <c r="AV72" s="20">
        <v>0</v>
      </c>
      <c r="AW72" s="19">
        <v>0</v>
      </c>
      <c r="AX72" s="20">
        <v>0</v>
      </c>
      <c r="AY72" s="19">
        <v>0</v>
      </c>
      <c r="AZ72" s="20">
        <v>0</v>
      </c>
      <c r="BA72" s="19">
        <v>0</v>
      </c>
      <c r="BB72" s="20">
        <v>0</v>
      </c>
      <c r="BC72" s="24">
        <v>0</v>
      </c>
      <c r="BD72" s="24">
        <v>0</v>
      </c>
      <c r="BE72" s="19">
        <v>0</v>
      </c>
      <c r="BF72" s="26">
        <v>0</v>
      </c>
      <c r="BG72" s="19">
        <v>0</v>
      </c>
      <c r="BH72" s="24">
        <v>0</v>
      </c>
      <c r="BI72" s="19">
        <v>0</v>
      </c>
      <c r="BJ72" s="26">
        <v>0</v>
      </c>
    </row>
    <row r="73" spans="2:62" x14ac:dyDescent="0.3">
      <c r="B73" s="33" t="s">
        <v>68</v>
      </c>
      <c r="C73" s="5" t="s">
        <v>68</v>
      </c>
      <c r="D73" s="5" t="s">
        <v>68</v>
      </c>
      <c r="E73" s="5" t="s">
        <v>68</v>
      </c>
      <c r="F73" s="3">
        <v>1681.9867999999999</v>
      </c>
      <c r="G73" s="2">
        <v>82</v>
      </c>
      <c r="H73" s="14">
        <v>35.581000000000003</v>
      </c>
      <c r="I73" s="15">
        <v>22.507100000000001</v>
      </c>
      <c r="J73" s="9">
        <f t="shared" si="2"/>
        <v>211.54149366689444</v>
      </c>
      <c r="K73" s="4">
        <v>39</v>
      </c>
      <c r="L73" s="14">
        <v>17.7988</v>
      </c>
      <c r="M73" s="15">
        <v>12.298</v>
      </c>
      <c r="N73" s="16">
        <f t="shared" si="3"/>
        <v>105.82009323735477</v>
      </c>
      <c r="O73" s="29">
        <v>12</v>
      </c>
      <c r="P73" s="20">
        <v>4.7680999999999996</v>
      </c>
      <c r="Q73" s="24">
        <v>0</v>
      </c>
      <c r="R73" s="24">
        <v>0</v>
      </c>
      <c r="S73" s="19">
        <v>0</v>
      </c>
      <c r="T73" s="20">
        <v>0</v>
      </c>
      <c r="U73" s="19">
        <v>0</v>
      </c>
      <c r="V73" s="20">
        <v>0</v>
      </c>
      <c r="W73" s="19">
        <v>0</v>
      </c>
      <c r="X73" s="20">
        <v>0</v>
      </c>
      <c r="Y73" s="19">
        <v>0</v>
      </c>
      <c r="Z73" s="20">
        <v>0</v>
      </c>
      <c r="AA73" s="19">
        <v>30</v>
      </c>
      <c r="AB73" s="20">
        <v>12.677199999999999</v>
      </c>
      <c r="AC73" s="24">
        <v>0</v>
      </c>
      <c r="AD73" s="24">
        <v>0</v>
      </c>
      <c r="AE73" s="19">
        <v>0</v>
      </c>
      <c r="AF73" s="20">
        <v>0</v>
      </c>
      <c r="AG73" s="19">
        <v>11</v>
      </c>
      <c r="AH73" s="20">
        <v>4.0315000000000003</v>
      </c>
      <c r="AI73" s="19">
        <v>37</v>
      </c>
      <c r="AJ73" s="20">
        <v>15.2622</v>
      </c>
      <c r="AK73" s="19">
        <v>0</v>
      </c>
      <c r="AL73" s="20">
        <v>0</v>
      </c>
      <c r="AM73" s="19">
        <v>0</v>
      </c>
      <c r="AN73" s="20">
        <v>0</v>
      </c>
      <c r="AO73" s="19">
        <v>0</v>
      </c>
      <c r="AP73" s="26">
        <v>0</v>
      </c>
      <c r="AQ73" s="24">
        <v>0</v>
      </c>
      <c r="AR73" s="20">
        <v>0</v>
      </c>
      <c r="AS73" s="19">
        <v>0</v>
      </c>
      <c r="AT73" s="20">
        <v>0</v>
      </c>
      <c r="AU73" s="19">
        <v>0</v>
      </c>
      <c r="AV73" s="20">
        <v>0</v>
      </c>
      <c r="AW73" s="19">
        <v>8</v>
      </c>
      <c r="AX73" s="20">
        <v>3.4998999999999998</v>
      </c>
      <c r="AY73" s="19">
        <v>0</v>
      </c>
      <c r="AZ73" s="20">
        <v>0</v>
      </c>
      <c r="BA73" s="19">
        <v>0</v>
      </c>
      <c r="BB73" s="20">
        <v>0</v>
      </c>
      <c r="BC73" s="24">
        <v>17</v>
      </c>
      <c r="BD73" s="24">
        <v>6.5235000000000003</v>
      </c>
      <c r="BE73" s="19">
        <v>0</v>
      </c>
      <c r="BF73" s="26">
        <v>0</v>
      </c>
      <c r="BG73" s="19">
        <v>33</v>
      </c>
      <c r="BH73" s="24">
        <v>15.1404</v>
      </c>
      <c r="BI73" s="19">
        <v>0</v>
      </c>
      <c r="BJ73" s="26">
        <v>0</v>
      </c>
    </row>
    <row r="74" spans="2:62" x14ac:dyDescent="0.3">
      <c r="B74" s="33" t="s">
        <v>148</v>
      </c>
      <c r="C74" s="5" t="s">
        <v>148</v>
      </c>
      <c r="D74" s="5" t="s">
        <v>68</v>
      </c>
      <c r="E74" s="5" t="s">
        <v>68</v>
      </c>
      <c r="F74" s="3">
        <v>313.54160000000002</v>
      </c>
      <c r="G74" s="2">
        <v>64</v>
      </c>
      <c r="H74" s="14">
        <v>22.936199999999999</v>
      </c>
      <c r="I74" s="15">
        <v>17.956600000000002</v>
      </c>
      <c r="J74" s="9">
        <f t="shared" si="2"/>
        <v>731.52015553916931</v>
      </c>
      <c r="K74" s="4">
        <v>15</v>
      </c>
      <c r="L74" s="14">
        <v>4.6749999999999998</v>
      </c>
      <c r="M74" s="15">
        <v>3.7926000000000002</v>
      </c>
      <c r="N74" s="16">
        <f t="shared" si="3"/>
        <v>149.10302173619067</v>
      </c>
      <c r="O74" s="29">
        <v>2</v>
      </c>
      <c r="P74" s="20">
        <v>0.75160000000000005</v>
      </c>
      <c r="Q74" s="24">
        <v>0</v>
      </c>
      <c r="R74" s="24">
        <v>0</v>
      </c>
      <c r="S74" s="19">
        <v>0</v>
      </c>
      <c r="T74" s="20">
        <v>0</v>
      </c>
      <c r="U74" s="19">
        <v>0</v>
      </c>
      <c r="V74" s="20">
        <v>0</v>
      </c>
      <c r="W74" s="19">
        <v>0</v>
      </c>
      <c r="X74" s="20">
        <v>0</v>
      </c>
      <c r="Y74" s="19">
        <v>0</v>
      </c>
      <c r="Z74" s="20">
        <v>0</v>
      </c>
      <c r="AA74" s="19">
        <v>0</v>
      </c>
      <c r="AB74" s="20">
        <v>0</v>
      </c>
      <c r="AC74" s="24">
        <v>0</v>
      </c>
      <c r="AD74" s="24">
        <v>0</v>
      </c>
      <c r="AE74" s="19">
        <v>0</v>
      </c>
      <c r="AF74" s="20">
        <v>0</v>
      </c>
      <c r="AG74" s="19">
        <v>38</v>
      </c>
      <c r="AH74" s="20">
        <v>14.915100000000001</v>
      </c>
      <c r="AI74" s="19">
        <v>20</v>
      </c>
      <c r="AJ74" s="20">
        <v>7.7568999999999999</v>
      </c>
      <c r="AK74" s="19">
        <v>0</v>
      </c>
      <c r="AL74" s="20">
        <v>0</v>
      </c>
      <c r="AM74" s="19">
        <v>0</v>
      </c>
      <c r="AN74" s="20">
        <v>0</v>
      </c>
      <c r="AO74" s="19">
        <v>0</v>
      </c>
      <c r="AP74" s="26">
        <v>0</v>
      </c>
      <c r="AQ74" s="24">
        <v>1</v>
      </c>
      <c r="AR74" s="20">
        <v>0.24859999999999999</v>
      </c>
      <c r="AS74" s="19">
        <v>0</v>
      </c>
      <c r="AT74" s="20">
        <v>0</v>
      </c>
      <c r="AU74" s="19">
        <v>0</v>
      </c>
      <c r="AV74" s="20">
        <v>0</v>
      </c>
      <c r="AW74" s="19">
        <v>0</v>
      </c>
      <c r="AX74" s="20">
        <v>0</v>
      </c>
      <c r="AY74" s="19">
        <v>0</v>
      </c>
      <c r="AZ74" s="20">
        <v>0</v>
      </c>
      <c r="BA74" s="19">
        <v>0</v>
      </c>
      <c r="BB74" s="20">
        <v>0</v>
      </c>
      <c r="BC74" s="24">
        <v>25</v>
      </c>
      <c r="BD74" s="24">
        <v>7.9455999999999998</v>
      </c>
      <c r="BE74" s="19">
        <v>4</v>
      </c>
      <c r="BF74" s="26">
        <v>1.2925</v>
      </c>
      <c r="BG74" s="19">
        <v>7</v>
      </c>
      <c r="BH74" s="24">
        <v>2.4956999999999998</v>
      </c>
      <c r="BI74" s="19">
        <v>7</v>
      </c>
      <c r="BJ74" s="26">
        <v>1.9307000000000001</v>
      </c>
    </row>
    <row r="75" spans="2:62" x14ac:dyDescent="0.3">
      <c r="B75" s="33" t="s">
        <v>171</v>
      </c>
      <c r="C75" s="5" t="s">
        <v>171</v>
      </c>
      <c r="D75" s="5" t="s">
        <v>68</v>
      </c>
      <c r="E75" s="5" t="s">
        <v>68</v>
      </c>
      <c r="F75" s="3">
        <v>1881.0544</v>
      </c>
      <c r="G75" s="2">
        <v>222</v>
      </c>
      <c r="H75" s="14">
        <v>101.20269999999999</v>
      </c>
      <c r="I75" s="15">
        <v>90.144800000000004</v>
      </c>
      <c r="J75" s="9">
        <f t="shared" si="2"/>
        <v>538.01049028672423</v>
      </c>
      <c r="K75" s="4">
        <v>185</v>
      </c>
      <c r="L75" s="14">
        <v>80.040700000000001</v>
      </c>
      <c r="M75" s="15">
        <v>70.483400000000003</v>
      </c>
      <c r="N75" s="16">
        <f t="shared" si="3"/>
        <v>425.50975665562885</v>
      </c>
      <c r="O75" s="29">
        <v>1</v>
      </c>
      <c r="P75" s="20">
        <v>0.22159999999999999</v>
      </c>
      <c r="Q75" s="24">
        <v>0</v>
      </c>
      <c r="R75" s="24">
        <v>0</v>
      </c>
      <c r="S75" s="19">
        <v>0</v>
      </c>
      <c r="T75" s="20">
        <v>0</v>
      </c>
      <c r="U75" s="19">
        <v>3</v>
      </c>
      <c r="V75" s="20">
        <v>0.8135</v>
      </c>
      <c r="W75" s="19">
        <v>22</v>
      </c>
      <c r="X75" s="20">
        <v>15.1957</v>
      </c>
      <c r="Y75" s="19">
        <v>0</v>
      </c>
      <c r="Z75" s="20">
        <v>0</v>
      </c>
      <c r="AA75" s="19">
        <v>0</v>
      </c>
      <c r="AB75" s="20">
        <v>0</v>
      </c>
      <c r="AC75" s="24">
        <v>0</v>
      </c>
      <c r="AD75" s="24">
        <v>0</v>
      </c>
      <c r="AE75" s="19">
        <v>0</v>
      </c>
      <c r="AF75" s="20">
        <v>0</v>
      </c>
      <c r="AG75" s="19">
        <v>0</v>
      </c>
      <c r="AH75" s="20">
        <v>0</v>
      </c>
      <c r="AI75" s="19">
        <v>19</v>
      </c>
      <c r="AJ75" s="20">
        <v>7.1515000000000004</v>
      </c>
      <c r="AK75" s="19">
        <v>0</v>
      </c>
      <c r="AL75" s="20">
        <v>0</v>
      </c>
      <c r="AM75" s="19">
        <v>0</v>
      </c>
      <c r="AN75" s="20">
        <v>0</v>
      </c>
      <c r="AO75" s="19">
        <v>0</v>
      </c>
      <c r="AP75" s="26">
        <v>0</v>
      </c>
      <c r="AQ75" s="24">
        <v>0</v>
      </c>
      <c r="AR75" s="20">
        <v>0</v>
      </c>
      <c r="AS75" s="19">
        <v>0</v>
      </c>
      <c r="AT75" s="20">
        <v>0</v>
      </c>
      <c r="AU75" s="19">
        <v>0</v>
      </c>
      <c r="AV75" s="20">
        <v>0</v>
      </c>
      <c r="AW75" s="19">
        <v>0</v>
      </c>
      <c r="AX75" s="20">
        <v>0</v>
      </c>
      <c r="AY75" s="19">
        <v>0</v>
      </c>
      <c r="AZ75" s="20">
        <v>0</v>
      </c>
      <c r="BA75" s="19">
        <v>0</v>
      </c>
      <c r="BB75" s="20">
        <v>0</v>
      </c>
      <c r="BC75" s="24">
        <v>34</v>
      </c>
      <c r="BD75" s="24">
        <v>16.570799999999998</v>
      </c>
      <c r="BE75" s="19">
        <v>0</v>
      </c>
      <c r="BF75" s="26">
        <v>0</v>
      </c>
      <c r="BG75" s="19">
        <v>185</v>
      </c>
      <c r="BH75" s="24">
        <v>80.040700000000001</v>
      </c>
      <c r="BI75" s="19">
        <v>0</v>
      </c>
      <c r="BJ75" s="26">
        <v>0</v>
      </c>
    </row>
    <row r="76" spans="2:62" x14ac:dyDescent="0.3">
      <c r="B76" s="33" t="s">
        <v>138</v>
      </c>
      <c r="C76" s="5" t="s">
        <v>138</v>
      </c>
      <c r="D76" s="5" t="s">
        <v>68</v>
      </c>
      <c r="E76" s="5" t="s">
        <v>68</v>
      </c>
      <c r="F76" s="3">
        <v>1725.3766000000001</v>
      </c>
      <c r="G76" s="2">
        <v>93</v>
      </c>
      <c r="H76" s="14">
        <v>27.994299999999999</v>
      </c>
      <c r="I76" s="15">
        <v>23.916799999999999</v>
      </c>
      <c r="J76" s="9">
        <f t="shared" si="2"/>
        <v>162.25037478774198</v>
      </c>
      <c r="K76" s="4">
        <v>80</v>
      </c>
      <c r="L76" s="14">
        <v>25.2881</v>
      </c>
      <c r="M76" s="15">
        <v>21.242599999999999</v>
      </c>
      <c r="N76" s="16">
        <f t="shared" si="3"/>
        <v>146.56568310941506</v>
      </c>
      <c r="O76" s="29">
        <v>0</v>
      </c>
      <c r="P76" s="20">
        <v>0</v>
      </c>
      <c r="Q76" s="24">
        <v>0</v>
      </c>
      <c r="R76" s="24">
        <v>0</v>
      </c>
      <c r="S76" s="19">
        <v>0</v>
      </c>
      <c r="T76" s="20">
        <v>0</v>
      </c>
      <c r="U76" s="19">
        <v>0</v>
      </c>
      <c r="V76" s="20">
        <v>0</v>
      </c>
      <c r="W76" s="19">
        <v>0</v>
      </c>
      <c r="X76" s="20">
        <v>0</v>
      </c>
      <c r="Y76" s="19">
        <v>0</v>
      </c>
      <c r="Z76" s="20">
        <v>0</v>
      </c>
      <c r="AA76" s="19">
        <v>0</v>
      </c>
      <c r="AB76" s="20">
        <v>0</v>
      </c>
      <c r="AC76" s="24">
        <v>0</v>
      </c>
      <c r="AD76" s="24">
        <v>0</v>
      </c>
      <c r="AE76" s="19">
        <v>0</v>
      </c>
      <c r="AF76" s="20">
        <v>0</v>
      </c>
      <c r="AG76" s="19">
        <v>2</v>
      </c>
      <c r="AH76" s="20">
        <v>0.69589999999999996</v>
      </c>
      <c r="AI76" s="19">
        <v>11</v>
      </c>
      <c r="AJ76" s="20">
        <v>2.0103</v>
      </c>
      <c r="AK76" s="19">
        <v>0</v>
      </c>
      <c r="AL76" s="20">
        <v>0</v>
      </c>
      <c r="AM76" s="19">
        <v>0</v>
      </c>
      <c r="AN76" s="20">
        <v>0</v>
      </c>
      <c r="AO76" s="19">
        <v>0</v>
      </c>
      <c r="AP76" s="26">
        <v>0</v>
      </c>
      <c r="AQ76" s="24">
        <v>0</v>
      </c>
      <c r="AR76" s="20">
        <v>0</v>
      </c>
      <c r="AS76" s="19">
        <v>0</v>
      </c>
      <c r="AT76" s="20">
        <v>0</v>
      </c>
      <c r="AU76" s="19">
        <v>0</v>
      </c>
      <c r="AV76" s="20">
        <v>0</v>
      </c>
      <c r="AW76" s="19">
        <v>0</v>
      </c>
      <c r="AX76" s="20">
        <v>0</v>
      </c>
      <c r="AY76" s="19">
        <v>0</v>
      </c>
      <c r="AZ76" s="20">
        <v>0</v>
      </c>
      <c r="BA76" s="19">
        <v>0</v>
      </c>
      <c r="BB76" s="20">
        <v>0</v>
      </c>
      <c r="BC76" s="24">
        <v>8</v>
      </c>
      <c r="BD76" s="24">
        <v>2.9826000000000001</v>
      </c>
      <c r="BE76" s="19">
        <v>0</v>
      </c>
      <c r="BF76" s="26">
        <v>0</v>
      </c>
      <c r="BG76" s="19">
        <v>80</v>
      </c>
      <c r="BH76" s="24">
        <v>25.2881</v>
      </c>
      <c r="BI76" s="19">
        <v>0</v>
      </c>
      <c r="BJ76" s="26">
        <v>0</v>
      </c>
    </row>
    <row r="77" spans="2:62" x14ac:dyDescent="0.3">
      <c r="B77" s="33" t="s">
        <v>190</v>
      </c>
      <c r="C77" s="5" t="s">
        <v>190</v>
      </c>
      <c r="D77" s="5" t="s">
        <v>68</v>
      </c>
      <c r="E77" s="5" t="s">
        <v>68</v>
      </c>
      <c r="F77" s="3">
        <v>1851.923</v>
      </c>
      <c r="G77" s="2">
        <v>212</v>
      </c>
      <c r="H77" s="14">
        <v>79.491600000000005</v>
      </c>
      <c r="I77" s="15">
        <v>66.6327</v>
      </c>
      <c r="J77" s="9">
        <f t="shared" si="2"/>
        <v>429.23814867032809</v>
      </c>
      <c r="K77" s="4">
        <v>78</v>
      </c>
      <c r="L77" s="14">
        <v>26.752700000000001</v>
      </c>
      <c r="M77" s="15">
        <v>24.218599999999999</v>
      </c>
      <c r="N77" s="16">
        <f t="shared" si="3"/>
        <v>144.45902988407187</v>
      </c>
      <c r="O77" s="29">
        <v>7</v>
      </c>
      <c r="P77" s="20">
        <v>2.3626</v>
      </c>
      <c r="Q77" s="24">
        <v>0</v>
      </c>
      <c r="R77" s="24">
        <v>0</v>
      </c>
      <c r="S77" s="19">
        <v>0</v>
      </c>
      <c r="T77" s="20">
        <v>0</v>
      </c>
      <c r="U77" s="19">
        <v>0</v>
      </c>
      <c r="V77" s="20">
        <v>0</v>
      </c>
      <c r="W77" s="19">
        <v>0</v>
      </c>
      <c r="X77" s="20">
        <v>0</v>
      </c>
      <c r="Y77" s="19">
        <v>0</v>
      </c>
      <c r="Z77" s="20">
        <v>0</v>
      </c>
      <c r="AA77" s="19">
        <v>0</v>
      </c>
      <c r="AB77" s="20">
        <v>0</v>
      </c>
      <c r="AC77" s="24">
        <v>0</v>
      </c>
      <c r="AD77" s="24">
        <v>0</v>
      </c>
      <c r="AE77" s="19">
        <v>0</v>
      </c>
      <c r="AF77" s="20">
        <v>0</v>
      </c>
      <c r="AG77" s="19">
        <v>57</v>
      </c>
      <c r="AH77" s="20">
        <v>23.350300000000001</v>
      </c>
      <c r="AI77" s="19">
        <v>123</v>
      </c>
      <c r="AJ77" s="20">
        <v>49.790599999999998</v>
      </c>
      <c r="AK77" s="19">
        <v>5</v>
      </c>
      <c r="AL77" s="20">
        <v>2.4857</v>
      </c>
      <c r="AM77" s="19">
        <v>0</v>
      </c>
      <c r="AN77" s="20">
        <v>0</v>
      </c>
      <c r="AO77" s="19">
        <v>0</v>
      </c>
      <c r="AP77" s="26">
        <v>0</v>
      </c>
      <c r="AQ77" s="24">
        <v>1</v>
      </c>
      <c r="AR77" s="20">
        <v>0.2722</v>
      </c>
      <c r="AS77" s="19">
        <v>0</v>
      </c>
      <c r="AT77" s="20">
        <v>0</v>
      </c>
      <c r="AU77" s="19">
        <v>0</v>
      </c>
      <c r="AV77" s="20">
        <v>0</v>
      </c>
      <c r="AW77" s="19">
        <v>0</v>
      </c>
      <c r="AX77" s="20">
        <v>0</v>
      </c>
      <c r="AY77" s="19">
        <v>3</v>
      </c>
      <c r="AZ77" s="20">
        <v>1.8891</v>
      </c>
      <c r="BA77" s="19">
        <v>0</v>
      </c>
      <c r="BB77" s="20">
        <v>0</v>
      </c>
      <c r="BC77" s="24">
        <v>64</v>
      </c>
      <c r="BD77" s="24">
        <v>25.349299999999999</v>
      </c>
      <c r="BE77" s="19">
        <v>0</v>
      </c>
      <c r="BF77" s="26">
        <v>0</v>
      </c>
      <c r="BG77" s="19">
        <v>78</v>
      </c>
      <c r="BH77" s="24">
        <v>26.752700000000001</v>
      </c>
      <c r="BI77" s="19">
        <v>0</v>
      </c>
      <c r="BJ77" s="26">
        <v>0</v>
      </c>
    </row>
    <row r="78" spans="2:62" x14ac:dyDescent="0.3">
      <c r="B78" s="33" t="s">
        <v>181</v>
      </c>
      <c r="C78" s="5" t="s">
        <v>180</v>
      </c>
      <c r="D78" s="5" t="s">
        <v>68</v>
      </c>
      <c r="E78" s="5" t="s">
        <v>68</v>
      </c>
      <c r="F78" s="3">
        <v>97.869799999999998</v>
      </c>
      <c r="G78" s="2">
        <v>0</v>
      </c>
      <c r="H78" s="14">
        <v>0</v>
      </c>
      <c r="I78" s="15">
        <v>0</v>
      </c>
      <c r="J78" s="9">
        <f t="shared" si="2"/>
        <v>0</v>
      </c>
      <c r="K78" s="4">
        <v>0</v>
      </c>
      <c r="L78" s="14">
        <v>0</v>
      </c>
      <c r="M78" s="15">
        <v>0</v>
      </c>
      <c r="N78" s="16">
        <f t="shared" si="3"/>
        <v>0</v>
      </c>
      <c r="O78" s="29">
        <v>0</v>
      </c>
      <c r="P78" s="20">
        <v>0</v>
      </c>
      <c r="Q78" s="24">
        <v>0</v>
      </c>
      <c r="R78" s="24">
        <v>0</v>
      </c>
      <c r="S78" s="19">
        <v>0</v>
      </c>
      <c r="T78" s="20">
        <v>0</v>
      </c>
      <c r="U78" s="19">
        <v>0</v>
      </c>
      <c r="V78" s="20">
        <v>0</v>
      </c>
      <c r="W78" s="19">
        <v>0</v>
      </c>
      <c r="X78" s="20">
        <v>0</v>
      </c>
      <c r="Y78" s="19">
        <v>0</v>
      </c>
      <c r="Z78" s="20">
        <v>0</v>
      </c>
      <c r="AA78" s="19">
        <v>0</v>
      </c>
      <c r="AB78" s="20">
        <v>0</v>
      </c>
      <c r="AC78" s="24">
        <v>0</v>
      </c>
      <c r="AD78" s="24">
        <v>0</v>
      </c>
      <c r="AE78" s="19">
        <v>0</v>
      </c>
      <c r="AF78" s="20">
        <v>0</v>
      </c>
      <c r="AG78" s="19">
        <v>0</v>
      </c>
      <c r="AH78" s="20">
        <v>0</v>
      </c>
      <c r="AI78" s="19">
        <v>0</v>
      </c>
      <c r="AJ78" s="20">
        <v>0</v>
      </c>
      <c r="AK78" s="19">
        <v>0</v>
      </c>
      <c r="AL78" s="20">
        <v>0</v>
      </c>
      <c r="AM78" s="19">
        <v>0</v>
      </c>
      <c r="AN78" s="20">
        <v>0</v>
      </c>
      <c r="AO78" s="19">
        <v>0</v>
      </c>
      <c r="AP78" s="26">
        <v>0</v>
      </c>
      <c r="AQ78" s="24">
        <v>0</v>
      </c>
      <c r="AR78" s="20">
        <v>0</v>
      </c>
      <c r="AS78" s="19">
        <v>0</v>
      </c>
      <c r="AT78" s="20">
        <v>0</v>
      </c>
      <c r="AU78" s="19">
        <v>0</v>
      </c>
      <c r="AV78" s="20">
        <v>0</v>
      </c>
      <c r="AW78" s="19">
        <v>0</v>
      </c>
      <c r="AX78" s="20">
        <v>0</v>
      </c>
      <c r="AY78" s="19">
        <v>0</v>
      </c>
      <c r="AZ78" s="20">
        <v>0</v>
      </c>
      <c r="BA78" s="19">
        <v>0</v>
      </c>
      <c r="BB78" s="20">
        <v>0</v>
      </c>
      <c r="BC78" s="24">
        <v>0</v>
      </c>
      <c r="BD78" s="24">
        <v>0</v>
      </c>
      <c r="BE78" s="19">
        <v>0</v>
      </c>
      <c r="BF78" s="26">
        <v>0</v>
      </c>
      <c r="BG78" s="19">
        <v>0</v>
      </c>
      <c r="BH78" s="24">
        <v>0</v>
      </c>
      <c r="BI78" s="19">
        <v>0</v>
      </c>
      <c r="BJ78" s="26">
        <v>0</v>
      </c>
    </row>
    <row r="79" spans="2:62" x14ac:dyDescent="0.3">
      <c r="B79" s="33" t="s">
        <v>167</v>
      </c>
      <c r="C79" s="5" t="s">
        <v>168</v>
      </c>
      <c r="D79" s="5" t="s">
        <v>68</v>
      </c>
      <c r="E79" s="5" t="s">
        <v>68</v>
      </c>
      <c r="F79" s="3">
        <v>1652.8675000000001</v>
      </c>
      <c r="G79" s="2">
        <v>174</v>
      </c>
      <c r="H79" s="14">
        <v>70.786699999999996</v>
      </c>
      <c r="I79" s="15">
        <v>63.8476</v>
      </c>
      <c r="J79" s="9">
        <f t="shared" si="2"/>
        <v>428.26602858365834</v>
      </c>
      <c r="K79" s="4">
        <v>146</v>
      </c>
      <c r="L79" s="14">
        <v>61.735199999999999</v>
      </c>
      <c r="M79" s="15">
        <v>57.515000000000001</v>
      </c>
      <c r="N79" s="16">
        <f t="shared" si="3"/>
        <v>373.50362324868746</v>
      </c>
      <c r="O79" s="29">
        <v>0</v>
      </c>
      <c r="P79" s="20">
        <v>0</v>
      </c>
      <c r="Q79" s="24">
        <v>0</v>
      </c>
      <c r="R79" s="24">
        <v>0</v>
      </c>
      <c r="S79" s="19">
        <v>0</v>
      </c>
      <c r="T79" s="20">
        <v>0</v>
      </c>
      <c r="U79" s="19">
        <v>0</v>
      </c>
      <c r="V79" s="20">
        <v>0</v>
      </c>
      <c r="W79" s="19">
        <v>0</v>
      </c>
      <c r="X79" s="20">
        <v>0</v>
      </c>
      <c r="Y79" s="19">
        <v>0</v>
      </c>
      <c r="Z79" s="20">
        <v>0</v>
      </c>
      <c r="AA79" s="19">
        <v>0</v>
      </c>
      <c r="AB79" s="20">
        <v>0</v>
      </c>
      <c r="AC79" s="24">
        <v>0</v>
      </c>
      <c r="AD79" s="24">
        <v>0</v>
      </c>
      <c r="AE79" s="19">
        <v>0</v>
      </c>
      <c r="AF79" s="20">
        <v>0</v>
      </c>
      <c r="AG79" s="19">
        <v>3</v>
      </c>
      <c r="AH79" s="20">
        <v>0.82240000000000002</v>
      </c>
      <c r="AI79" s="19">
        <v>24</v>
      </c>
      <c r="AJ79" s="20">
        <v>7.9848999999999997</v>
      </c>
      <c r="AK79" s="19">
        <v>0</v>
      </c>
      <c r="AL79" s="20">
        <v>0</v>
      </c>
      <c r="AM79" s="19">
        <v>0</v>
      </c>
      <c r="AN79" s="20">
        <v>0</v>
      </c>
      <c r="AO79" s="19">
        <v>2</v>
      </c>
      <c r="AP79" s="26">
        <v>0.69599999999999995</v>
      </c>
      <c r="AQ79" s="24">
        <v>0</v>
      </c>
      <c r="AR79" s="20">
        <v>0</v>
      </c>
      <c r="AS79" s="19">
        <v>0</v>
      </c>
      <c r="AT79" s="20">
        <v>0</v>
      </c>
      <c r="AU79" s="19">
        <v>0</v>
      </c>
      <c r="AV79" s="20">
        <v>0</v>
      </c>
      <c r="AW79" s="19">
        <v>0</v>
      </c>
      <c r="AX79" s="20">
        <v>0</v>
      </c>
      <c r="AY79" s="19">
        <v>0</v>
      </c>
      <c r="AZ79" s="20">
        <v>0</v>
      </c>
      <c r="BA79" s="19">
        <v>0</v>
      </c>
      <c r="BB79" s="20">
        <v>0</v>
      </c>
      <c r="BC79" s="24">
        <v>55</v>
      </c>
      <c r="BD79" s="24">
        <v>25.459</v>
      </c>
      <c r="BE79" s="19">
        <v>0</v>
      </c>
      <c r="BF79" s="26">
        <v>0</v>
      </c>
      <c r="BG79" s="19">
        <v>146</v>
      </c>
      <c r="BH79" s="24">
        <v>61.735199999999999</v>
      </c>
      <c r="BI79" s="19">
        <v>0</v>
      </c>
      <c r="BJ79" s="26">
        <v>0</v>
      </c>
    </row>
    <row r="80" spans="2:62" x14ac:dyDescent="0.3">
      <c r="B80" s="33" t="s">
        <v>143</v>
      </c>
      <c r="C80" s="5" t="s">
        <v>143</v>
      </c>
      <c r="D80" s="5" t="s">
        <v>68</v>
      </c>
      <c r="E80" s="5" t="s">
        <v>68</v>
      </c>
      <c r="F80" s="3">
        <v>715.58640000000003</v>
      </c>
      <c r="G80" s="2">
        <v>81</v>
      </c>
      <c r="H80" s="14">
        <v>33.838200000000001</v>
      </c>
      <c r="I80" s="15">
        <v>28.557200000000002</v>
      </c>
      <c r="J80" s="9">
        <f t="shared" si="2"/>
        <v>472.87371587833417</v>
      </c>
      <c r="K80" s="4">
        <v>49</v>
      </c>
      <c r="L80" s="14">
        <v>16.204699999999999</v>
      </c>
      <c r="M80" s="15">
        <v>13.561500000000001</v>
      </c>
      <c r="N80" s="16">
        <f t="shared" si="3"/>
        <v>226.45343734872543</v>
      </c>
      <c r="O80" s="29">
        <v>0</v>
      </c>
      <c r="P80" s="20">
        <v>0</v>
      </c>
      <c r="Q80" s="24">
        <v>0</v>
      </c>
      <c r="R80" s="24">
        <v>0</v>
      </c>
      <c r="S80" s="19">
        <v>0</v>
      </c>
      <c r="T80" s="20">
        <v>0</v>
      </c>
      <c r="U80" s="19">
        <v>0</v>
      </c>
      <c r="V80" s="20">
        <v>0</v>
      </c>
      <c r="W80" s="19">
        <v>0</v>
      </c>
      <c r="X80" s="20">
        <v>0</v>
      </c>
      <c r="Y80" s="19">
        <v>0</v>
      </c>
      <c r="Z80" s="20">
        <v>0</v>
      </c>
      <c r="AA80" s="19">
        <v>0</v>
      </c>
      <c r="AB80" s="20">
        <v>0</v>
      </c>
      <c r="AC80" s="24">
        <v>6</v>
      </c>
      <c r="AD80" s="24">
        <v>2.8058000000000001</v>
      </c>
      <c r="AE80" s="19">
        <v>0</v>
      </c>
      <c r="AF80" s="20">
        <v>0</v>
      </c>
      <c r="AG80" s="19">
        <v>6</v>
      </c>
      <c r="AH80" s="20">
        <v>2.2414999999999998</v>
      </c>
      <c r="AI80" s="19">
        <v>22</v>
      </c>
      <c r="AJ80" s="20">
        <v>13.5029</v>
      </c>
      <c r="AK80" s="19">
        <v>0</v>
      </c>
      <c r="AL80" s="20">
        <v>0</v>
      </c>
      <c r="AM80" s="19">
        <v>0</v>
      </c>
      <c r="AN80" s="20">
        <v>0</v>
      </c>
      <c r="AO80" s="19">
        <v>0</v>
      </c>
      <c r="AP80" s="26">
        <v>0</v>
      </c>
      <c r="AQ80" s="24">
        <v>4</v>
      </c>
      <c r="AR80" s="20">
        <v>1.4545999999999999</v>
      </c>
      <c r="AS80" s="19">
        <v>0</v>
      </c>
      <c r="AT80" s="20">
        <v>0</v>
      </c>
      <c r="AU80" s="19">
        <v>0</v>
      </c>
      <c r="AV80" s="20">
        <v>0</v>
      </c>
      <c r="AW80" s="19">
        <v>0</v>
      </c>
      <c r="AX80" s="20">
        <v>0</v>
      </c>
      <c r="AY80" s="19">
        <v>0</v>
      </c>
      <c r="AZ80" s="20">
        <v>0</v>
      </c>
      <c r="BA80" s="19">
        <v>0</v>
      </c>
      <c r="BB80" s="20">
        <v>0</v>
      </c>
      <c r="BC80" s="24">
        <v>4</v>
      </c>
      <c r="BD80" s="24">
        <v>6.1147</v>
      </c>
      <c r="BE80" s="19">
        <v>0</v>
      </c>
      <c r="BF80" s="26">
        <v>0</v>
      </c>
      <c r="BG80" s="19">
        <v>47</v>
      </c>
      <c r="BH80" s="24">
        <v>15.6668</v>
      </c>
      <c r="BI80" s="19">
        <v>0</v>
      </c>
      <c r="BJ80" s="26">
        <v>0</v>
      </c>
    </row>
    <row r="81" spans="2:62" x14ac:dyDescent="0.3">
      <c r="B81" s="33" t="s">
        <v>110</v>
      </c>
      <c r="C81" s="5" t="s">
        <v>111</v>
      </c>
      <c r="D81" s="5" t="s">
        <v>68</v>
      </c>
      <c r="E81" s="5" t="s">
        <v>68</v>
      </c>
      <c r="F81" s="3">
        <v>173.72640000000001</v>
      </c>
      <c r="G81" s="2">
        <v>20</v>
      </c>
      <c r="H81" s="14">
        <v>4.9120999999999997</v>
      </c>
      <c r="I81" s="15">
        <v>3.6183999999999998</v>
      </c>
      <c r="J81" s="9">
        <f t="shared" si="2"/>
        <v>282.74919643761683</v>
      </c>
      <c r="K81" s="4">
        <v>17</v>
      </c>
      <c r="L81" s="14">
        <v>4.0578000000000003</v>
      </c>
      <c r="M81" s="15">
        <v>2.7637999999999998</v>
      </c>
      <c r="N81" s="16">
        <f t="shared" si="3"/>
        <v>233.57417180117704</v>
      </c>
      <c r="O81" s="29">
        <v>1</v>
      </c>
      <c r="P81" s="20">
        <v>0.31909999999999999</v>
      </c>
      <c r="Q81" s="24">
        <v>0</v>
      </c>
      <c r="R81" s="24">
        <v>0</v>
      </c>
      <c r="S81" s="19">
        <v>0</v>
      </c>
      <c r="T81" s="20">
        <v>0</v>
      </c>
      <c r="U81" s="19">
        <v>0</v>
      </c>
      <c r="V81" s="20">
        <v>0</v>
      </c>
      <c r="W81" s="19">
        <v>0</v>
      </c>
      <c r="X81" s="20">
        <v>0</v>
      </c>
      <c r="Y81" s="19">
        <v>0</v>
      </c>
      <c r="Z81" s="20">
        <v>0</v>
      </c>
      <c r="AA81" s="19">
        <v>0</v>
      </c>
      <c r="AB81" s="20">
        <v>0</v>
      </c>
      <c r="AC81" s="24">
        <v>0</v>
      </c>
      <c r="AD81" s="24">
        <v>0</v>
      </c>
      <c r="AE81" s="19">
        <v>0</v>
      </c>
      <c r="AF81" s="20">
        <v>0</v>
      </c>
      <c r="AG81" s="19">
        <v>2</v>
      </c>
      <c r="AH81" s="20">
        <v>0.53520000000000001</v>
      </c>
      <c r="AI81" s="19">
        <v>3</v>
      </c>
      <c r="AJ81" s="20">
        <v>0.85429999999999995</v>
      </c>
      <c r="AK81" s="19">
        <v>0</v>
      </c>
      <c r="AL81" s="20">
        <v>0</v>
      </c>
      <c r="AM81" s="19">
        <v>0</v>
      </c>
      <c r="AN81" s="20">
        <v>0</v>
      </c>
      <c r="AO81" s="19">
        <v>0</v>
      </c>
      <c r="AP81" s="26">
        <v>0</v>
      </c>
      <c r="AQ81" s="24">
        <v>0</v>
      </c>
      <c r="AR81" s="20">
        <v>0</v>
      </c>
      <c r="AS81" s="19">
        <v>0</v>
      </c>
      <c r="AT81" s="20">
        <v>0</v>
      </c>
      <c r="AU81" s="19">
        <v>0</v>
      </c>
      <c r="AV81" s="20">
        <v>0</v>
      </c>
      <c r="AW81" s="19">
        <v>17</v>
      </c>
      <c r="AX81" s="20">
        <v>4.0578000000000003</v>
      </c>
      <c r="AY81" s="19">
        <v>14</v>
      </c>
      <c r="AZ81" s="20">
        <v>3.3942000000000001</v>
      </c>
      <c r="BA81" s="19">
        <v>0</v>
      </c>
      <c r="BB81" s="20">
        <v>0</v>
      </c>
      <c r="BC81" s="24">
        <v>0</v>
      </c>
      <c r="BD81" s="24">
        <v>0</v>
      </c>
      <c r="BE81" s="19">
        <v>0</v>
      </c>
      <c r="BF81" s="26">
        <v>0</v>
      </c>
      <c r="BG81" s="19">
        <v>0</v>
      </c>
      <c r="BH81" s="24">
        <v>0</v>
      </c>
      <c r="BI81" s="19">
        <v>0</v>
      </c>
      <c r="BJ81" s="26">
        <v>0</v>
      </c>
    </row>
    <row r="82" spans="2:62" x14ac:dyDescent="0.3">
      <c r="B82" s="33" t="s">
        <v>164</v>
      </c>
      <c r="C82" s="5" t="s">
        <v>164</v>
      </c>
      <c r="D82" s="5" t="s">
        <v>68</v>
      </c>
      <c r="E82" s="5" t="s">
        <v>68</v>
      </c>
      <c r="F82" s="3">
        <v>802.04420000000005</v>
      </c>
      <c r="G82" s="2">
        <v>26</v>
      </c>
      <c r="H82" s="14">
        <v>7.9290000000000003</v>
      </c>
      <c r="I82" s="15">
        <v>7.8342999999999998</v>
      </c>
      <c r="J82" s="9">
        <f t="shared" si="2"/>
        <v>98.85988827049681</v>
      </c>
      <c r="K82" s="4">
        <v>12</v>
      </c>
      <c r="L82" s="14">
        <v>3.4302000000000001</v>
      </c>
      <c r="M82" s="15">
        <v>3.3351000000000002</v>
      </c>
      <c r="N82" s="16">
        <f t="shared" si="3"/>
        <v>42.768216514750684</v>
      </c>
      <c r="O82" s="29">
        <v>3</v>
      </c>
      <c r="P82" s="20">
        <v>1.0137</v>
      </c>
      <c r="Q82" s="24">
        <v>0</v>
      </c>
      <c r="R82" s="24">
        <v>0</v>
      </c>
      <c r="S82" s="19">
        <v>0</v>
      </c>
      <c r="T82" s="20">
        <v>0</v>
      </c>
      <c r="U82" s="19">
        <v>0</v>
      </c>
      <c r="V82" s="20">
        <v>0</v>
      </c>
      <c r="W82" s="19">
        <v>4</v>
      </c>
      <c r="X82" s="20">
        <v>0.59650000000000003</v>
      </c>
      <c r="Y82" s="19">
        <v>0</v>
      </c>
      <c r="Z82" s="20">
        <v>0</v>
      </c>
      <c r="AA82" s="19">
        <v>1</v>
      </c>
      <c r="AB82" s="20">
        <v>0.27150000000000002</v>
      </c>
      <c r="AC82" s="24">
        <v>0</v>
      </c>
      <c r="AD82" s="24">
        <v>0</v>
      </c>
      <c r="AE82" s="19">
        <v>0</v>
      </c>
      <c r="AF82" s="20">
        <v>0</v>
      </c>
      <c r="AG82" s="19">
        <v>8</v>
      </c>
      <c r="AH82" s="20">
        <v>3.1591</v>
      </c>
      <c r="AI82" s="19">
        <v>9</v>
      </c>
      <c r="AJ82" s="20">
        <v>3.6284000000000001</v>
      </c>
      <c r="AK82" s="19">
        <v>0</v>
      </c>
      <c r="AL82" s="20">
        <v>0</v>
      </c>
      <c r="AM82" s="19">
        <v>0</v>
      </c>
      <c r="AN82" s="20">
        <v>0</v>
      </c>
      <c r="AO82" s="19">
        <v>0</v>
      </c>
      <c r="AP82" s="26">
        <v>0</v>
      </c>
      <c r="AQ82" s="24">
        <v>0</v>
      </c>
      <c r="AR82" s="20">
        <v>0</v>
      </c>
      <c r="AS82" s="19">
        <v>0</v>
      </c>
      <c r="AT82" s="20">
        <v>0</v>
      </c>
      <c r="AU82" s="19">
        <v>0</v>
      </c>
      <c r="AV82" s="20">
        <v>0</v>
      </c>
      <c r="AW82" s="19">
        <v>20</v>
      </c>
      <c r="AX82" s="20">
        <v>5.7050999999999998</v>
      </c>
      <c r="AY82" s="19">
        <v>0</v>
      </c>
      <c r="AZ82" s="20">
        <v>0</v>
      </c>
      <c r="BA82" s="19">
        <v>0</v>
      </c>
      <c r="BB82" s="20">
        <v>0</v>
      </c>
      <c r="BC82" s="24">
        <v>17</v>
      </c>
      <c r="BD82" s="24">
        <v>4.4960000000000004</v>
      </c>
      <c r="BE82" s="19">
        <v>0</v>
      </c>
      <c r="BF82" s="26">
        <v>0</v>
      </c>
      <c r="BG82" s="19">
        <v>0</v>
      </c>
      <c r="BH82" s="24">
        <v>0</v>
      </c>
      <c r="BI82" s="19">
        <v>0</v>
      </c>
      <c r="BJ82" s="26">
        <v>0</v>
      </c>
    </row>
    <row r="83" spans="2:62" x14ac:dyDescent="0.3">
      <c r="B83" s="33" t="s">
        <v>100</v>
      </c>
      <c r="C83" s="5" t="s">
        <v>80</v>
      </c>
      <c r="D83" s="5" t="s">
        <v>68</v>
      </c>
      <c r="E83" s="5" t="s">
        <v>68</v>
      </c>
      <c r="F83" s="3">
        <v>309.10169999999999</v>
      </c>
      <c r="G83" s="2">
        <v>65</v>
      </c>
      <c r="H83" s="14">
        <v>28.648599999999998</v>
      </c>
      <c r="I83" s="15">
        <v>21.5365</v>
      </c>
      <c r="J83" s="9">
        <f t="shared" si="2"/>
        <v>926.83411317375476</v>
      </c>
      <c r="K83" s="4">
        <v>12</v>
      </c>
      <c r="L83" s="14">
        <v>5.1387999999999998</v>
      </c>
      <c r="M83" s="15">
        <v>3.5358000000000001</v>
      </c>
      <c r="N83" s="16">
        <f t="shared" si="3"/>
        <v>166.24949005456781</v>
      </c>
      <c r="O83" s="29">
        <v>1</v>
      </c>
      <c r="P83" s="20">
        <v>0.37159999999999999</v>
      </c>
      <c r="Q83" s="24">
        <v>0</v>
      </c>
      <c r="R83" s="24">
        <v>0</v>
      </c>
      <c r="S83" s="19">
        <v>0</v>
      </c>
      <c r="T83" s="20">
        <v>0</v>
      </c>
      <c r="U83" s="19">
        <v>0</v>
      </c>
      <c r="V83" s="20">
        <v>0</v>
      </c>
      <c r="W83" s="19">
        <v>10</v>
      </c>
      <c r="X83" s="20">
        <v>3.6787999999999998</v>
      </c>
      <c r="Y83" s="19">
        <v>0</v>
      </c>
      <c r="Z83" s="20">
        <v>0</v>
      </c>
      <c r="AA83" s="19">
        <v>12</v>
      </c>
      <c r="AB83" s="20">
        <v>3.8048000000000002</v>
      </c>
      <c r="AC83" s="24">
        <v>0</v>
      </c>
      <c r="AD83" s="24">
        <v>0</v>
      </c>
      <c r="AE83" s="19">
        <v>0</v>
      </c>
      <c r="AF83" s="20">
        <v>0</v>
      </c>
      <c r="AG83" s="19">
        <v>22</v>
      </c>
      <c r="AH83" s="20">
        <v>10.731199999999999</v>
      </c>
      <c r="AI83" s="19">
        <v>17</v>
      </c>
      <c r="AJ83" s="20">
        <v>9.4300999999999995</v>
      </c>
      <c r="AK83" s="19">
        <v>0</v>
      </c>
      <c r="AL83" s="20">
        <v>0</v>
      </c>
      <c r="AM83" s="19">
        <v>0</v>
      </c>
      <c r="AN83" s="20">
        <v>0</v>
      </c>
      <c r="AO83" s="19">
        <v>0</v>
      </c>
      <c r="AP83" s="26">
        <v>0</v>
      </c>
      <c r="AQ83" s="24">
        <v>0</v>
      </c>
      <c r="AR83" s="20">
        <v>0</v>
      </c>
      <c r="AS83" s="19">
        <v>0</v>
      </c>
      <c r="AT83" s="20">
        <v>0</v>
      </c>
      <c r="AU83" s="19">
        <v>0</v>
      </c>
      <c r="AV83" s="20">
        <v>0</v>
      </c>
      <c r="AW83" s="19">
        <v>0</v>
      </c>
      <c r="AX83" s="20">
        <v>0</v>
      </c>
      <c r="AY83" s="19">
        <v>0</v>
      </c>
      <c r="AZ83" s="20">
        <v>0</v>
      </c>
      <c r="BA83" s="19">
        <v>0</v>
      </c>
      <c r="BB83" s="20">
        <v>0</v>
      </c>
      <c r="BC83" s="24">
        <v>20</v>
      </c>
      <c r="BD83" s="24">
        <v>9.0248000000000008</v>
      </c>
      <c r="BE83" s="19">
        <v>0</v>
      </c>
      <c r="BF83" s="26">
        <v>0</v>
      </c>
      <c r="BG83" s="19">
        <v>12</v>
      </c>
      <c r="BH83" s="24">
        <v>5.1387999999999998</v>
      </c>
      <c r="BI83" s="19">
        <v>0</v>
      </c>
      <c r="BJ83" s="26">
        <v>0</v>
      </c>
    </row>
    <row r="84" spans="2:62" x14ac:dyDescent="0.3">
      <c r="B84" s="33" t="s">
        <v>117</v>
      </c>
      <c r="C84" s="5" t="s">
        <v>117</v>
      </c>
      <c r="D84" s="5" t="s">
        <v>68</v>
      </c>
      <c r="E84" s="5" t="s">
        <v>68</v>
      </c>
      <c r="F84" s="3">
        <v>1255.1461999999999</v>
      </c>
      <c r="G84" s="2">
        <v>93</v>
      </c>
      <c r="H84" s="14">
        <v>42.6813</v>
      </c>
      <c r="I84" s="15">
        <v>31.9041</v>
      </c>
      <c r="J84" s="9">
        <f t="shared" si="2"/>
        <v>340.05042599818256</v>
      </c>
      <c r="K84" s="4">
        <v>48</v>
      </c>
      <c r="L84" s="14">
        <v>22.143899999999999</v>
      </c>
      <c r="M84" s="15">
        <v>16.11</v>
      </c>
      <c r="N84" s="16">
        <f t="shared" si="3"/>
        <v>176.42486588414957</v>
      </c>
      <c r="O84" s="29">
        <v>2</v>
      </c>
      <c r="P84" s="20">
        <v>0.93720000000000003</v>
      </c>
      <c r="Q84" s="24">
        <v>0</v>
      </c>
      <c r="R84" s="24">
        <v>0</v>
      </c>
      <c r="S84" s="19">
        <v>0</v>
      </c>
      <c r="T84" s="20">
        <v>0</v>
      </c>
      <c r="U84" s="19">
        <v>0</v>
      </c>
      <c r="V84" s="20">
        <v>0</v>
      </c>
      <c r="W84" s="19">
        <v>0</v>
      </c>
      <c r="X84" s="20">
        <v>0</v>
      </c>
      <c r="Y84" s="19">
        <v>0</v>
      </c>
      <c r="Z84" s="20">
        <v>0</v>
      </c>
      <c r="AA84" s="19">
        <v>0</v>
      </c>
      <c r="AB84" s="20">
        <v>0</v>
      </c>
      <c r="AC84" s="24">
        <v>0</v>
      </c>
      <c r="AD84" s="24">
        <v>0</v>
      </c>
      <c r="AE84" s="19">
        <v>0</v>
      </c>
      <c r="AF84" s="20">
        <v>0</v>
      </c>
      <c r="AG84" s="19">
        <v>33</v>
      </c>
      <c r="AH84" s="20">
        <v>15.1898</v>
      </c>
      <c r="AI84" s="19">
        <v>28</v>
      </c>
      <c r="AJ84" s="20">
        <v>12.856999999999999</v>
      </c>
      <c r="AK84" s="19">
        <v>0</v>
      </c>
      <c r="AL84" s="20">
        <v>0</v>
      </c>
      <c r="AM84" s="19">
        <v>0</v>
      </c>
      <c r="AN84" s="20">
        <v>0</v>
      </c>
      <c r="AO84" s="19">
        <v>0</v>
      </c>
      <c r="AP84" s="26">
        <v>0</v>
      </c>
      <c r="AQ84" s="24">
        <v>1</v>
      </c>
      <c r="AR84" s="20">
        <v>0.47920000000000001</v>
      </c>
      <c r="AS84" s="19">
        <v>0</v>
      </c>
      <c r="AT84" s="20">
        <v>0</v>
      </c>
      <c r="AU84" s="19">
        <v>0</v>
      </c>
      <c r="AV84" s="20">
        <v>0</v>
      </c>
      <c r="AW84" s="19">
        <v>0</v>
      </c>
      <c r="AX84" s="20">
        <v>0</v>
      </c>
      <c r="AY84" s="19">
        <v>0</v>
      </c>
      <c r="AZ84" s="20">
        <v>0</v>
      </c>
      <c r="BA84" s="19">
        <v>0</v>
      </c>
      <c r="BB84" s="20">
        <v>0</v>
      </c>
      <c r="BC84" s="24">
        <v>59</v>
      </c>
      <c r="BD84" s="24">
        <v>26.912299999999998</v>
      </c>
      <c r="BE84" s="19">
        <v>0</v>
      </c>
      <c r="BF84" s="26">
        <v>0</v>
      </c>
      <c r="BG84" s="19">
        <v>46</v>
      </c>
      <c r="BH84" s="24">
        <v>21.2182</v>
      </c>
      <c r="BI84" s="19">
        <v>2</v>
      </c>
      <c r="BJ84" s="26">
        <v>0.92569999999999997</v>
      </c>
    </row>
    <row r="85" spans="2:62" x14ac:dyDescent="0.3">
      <c r="B85" s="33" t="s">
        <v>75</v>
      </c>
      <c r="C85" s="5" t="s">
        <v>76</v>
      </c>
      <c r="D85" s="5" t="s">
        <v>68</v>
      </c>
      <c r="E85" s="5" t="s">
        <v>68</v>
      </c>
      <c r="F85" s="3">
        <v>78.661500000000004</v>
      </c>
      <c r="G85" s="2">
        <v>15</v>
      </c>
      <c r="H85" s="14">
        <v>6.0343999999999998</v>
      </c>
      <c r="I85" s="15">
        <v>5.5846999999999998</v>
      </c>
      <c r="J85" s="9">
        <f t="shared" si="2"/>
        <v>767.13512963775156</v>
      </c>
      <c r="K85" s="4">
        <v>0</v>
      </c>
      <c r="L85" s="14">
        <v>0</v>
      </c>
      <c r="M85" s="15">
        <v>0</v>
      </c>
      <c r="N85" s="16">
        <f t="shared" si="3"/>
        <v>0</v>
      </c>
      <c r="O85" s="29">
        <v>0</v>
      </c>
      <c r="P85" s="20">
        <v>0</v>
      </c>
      <c r="Q85" s="24">
        <v>0</v>
      </c>
      <c r="R85" s="24">
        <v>0</v>
      </c>
      <c r="S85" s="19">
        <v>0</v>
      </c>
      <c r="T85" s="20">
        <v>0</v>
      </c>
      <c r="U85" s="19">
        <v>0</v>
      </c>
      <c r="V85" s="20">
        <v>0</v>
      </c>
      <c r="W85" s="19">
        <v>0</v>
      </c>
      <c r="X85" s="20">
        <v>0</v>
      </c>
      <c r="Y85" s="19">
        <v>0</v>
      </c>
      <c r="Z85" s="20">
        <v>0</v>
      </c>
      <c r="AA85" s="19">
        <v>0</v>
      </c>
      <c r="AB85" s="20">
        <v>0</v>
      </c>
      <c r="AC85" s="24">
        <v>14</v>
      </c>
      <c r="AD85" s="24">
        <v>5.7154999999999996</v>
      </c>
      <c r="AE85" s="19">
        <v>0</v>
      </c>
      <c r="AF85" s="20">
        <v>0</v>
      </c>
      <c r="AG85" s="19">
        <v>1</v>
      </c>
      <c r="AH85" s="20">
        <v>0.31890000000000002</v>
      </c>
      <c r="AI85" s="19">
        <v>5</v>
      </c>
      <c r="AJ85" s="20">
        <v>2.1600999999999999</v>
      </c>
      <c r="AK85" s="19">
        <v>0</v>
      </c>
      <c r="AL85" s="20">
        <v>0</v>
      </c>
      <c r="AM85" s="19">
        <v>0</v>
      </c>
      <c r="AN85" s="20">
        <v>0</v>
      </c>
      <c r="AO85" s="19">
        <v>0</v>
      </c>
      <c r="AP85" s="26">
        <v>0</v>
      </c>
      <c r="AQ85" s="24">
        <v>15</v>
      </c>
      <c r="AR85" s="20">
        <v>6.0343999999999998</v>
      </c>
      <c r="AS85" s="19">
        <v>0</v>
      </c>
      <c r="AT85" s="20">
        <v>0</v>
      </c>
      <c r="AU85" s="19">
        <v>0</v>
      </c>
      <c r="AV85" s="20">
        <v>0</v>
      </c>
      <c r="AW85" s="19">
        <v>0</v>
      </c>
      <c r="AX85" s="20">
        <v>0</v>
      </c>
      <c r="AY85" s="19">
        <v>0</v>
      </c>
      <c r="AZ85" s="20">
        <v>0</v>
      </c>
      <c r="BA85" s="19">
        <v>0</v>
      </c>
      <c r="BB85" s="20">
        <v>0</v>
      </c>
      <c r="BC85" s="24">
        <v>9</v>
      </c>
      <c r="BD85" s="24">
        <v>4.5685000000000002</v>
      </c>
      <c r="BE85" s="19">
        <v>0</v>
      </c>
      <c r="BF85" s="26">
        <v>0</v>
      </c>
      <c r="BG85" s="19">
        <v>0</v>
      </c>
      <c r="BH85" s="24">
        <v>0</v>
      </c>
      <c r="BI85" s="19">
        <v>0</v>
      </c>
      <c r="BJ85" s="26">
        <v>0</v>
      </c>
    </row>
    <row r="86" spans="2:62" x14ac:dyDescent="0.3">
      <c r="B86" s="33" t="s">
        <v>188</v>
      </c>
      <c r="C86" s="5" t="s">
        <v>142</v>
      </c>
      <c r="D86" s="5" t="s">
        <v>68</v>
      </c>
      <c r="E86" s="5" t="s">
        <v>68</v>
      </c>
      <c r="F86" s="3">
        <v>249.99809999999999</v>
      </c>
      <c r="G86" s="2">
        <v>32</v>
      </c>
      <c r="H86" s="14">
        <v>15.1578</v>
      </c>
      <c r="I86" s="15">
        <v>13.5692</v>
      </c>
      <c r="J86" s="9">
        <f t="shared" si="2"/>
        <v>606.31660800622092</v>
      </c>
      <c r="K86" s="4">
        <v>1</v>
      </c>
      <c r="L86" s="14">
        <v>0.2215</v>
      </c>
      <c r="M86" s="15">
        <v>0.22159999999999999</v>
      </c>
      <c r="N86" s="16">
        <f t="shared" si="3"/>
        <v>8.8600673365117579</v>
      </c>
      <c r="O86" s="29">
        <v>8</v>
      </c>
      <c r="P86" s="20">
        <v>2.5575000000000001</v>
      </c>
      <c r="Q86" s="24">
        <v>0</v>
      </c>
      <c r="R86" s="24">
        <v>0</v>
      </c>
      <c r="S86" s="19">
        <v>0</v>
      </c>
      <c r="T86" s="20">
        <v>0</v>
      </c>
      <c r="U86" s="19">
        <v>0</v>
      </c>
      <c r="V86" s="20">
        <v>0</v>
      </c>
      <c r="W86" s="19">
        <v>2</v>
      </c>
      <c r="X86" s="20">
        <v>1.4725999999999999</v>
      </c>
      <c r="Y86" s="19">
        <v>0</v>
      </c>
      <c r="Z86" s="20">
        <v>0</v>
      </c>
      <c r="AA86" s="19">
        <v>4</v>
      </c>
      <c r="AB86" s="20">
        <v>1.5210999999999999</v>
      </c>
      <c r="AC86" s="24">
        <v>14</v>
      </c>
      <c r="AD86" s="24">
        <v>8.4521999999999995</v>
      </c>
      <c r="AE86" s="19">
        <v>0</v>
      </c>
      <c r="AF86" s="20">
        <v>0</v>
      </c>
      <c r="AG86" s="19">
        <v>3</v>
      </c>
      <c r="AH86" s="20">
        <v>1.1598999999999999</v>
      </c>
      <c r="AI86" s="19">
        <v>21</v>
      </c>
      <c r="AJ86" s="20">
        <v>8.1134000000000004</v>
      </c>
      <c r="AK86" s="19">
        <v>0</v>
      </c>
      <c r="AL86" s="20">
        <v>0</v>
      </c>
      <c r="AM86" s="19">
        <v>0</v>
      </c>
      <c r="AN86" s="20">
        <v>0</v>
      </c>
      <c r="AO86" s="19">
        <v>0</v>
      </c>
      <c r="AP86" s="26">
        <v>0</v>
      </c>
      <c r="AQ86" s="24">
        <v>32</v>
      </c>
      <c r="AR86" s="20">
        <v>15.1578</v>
      </c>
      <c r="AS86" s="19">
        <v>0</v>
      </c>
      <c r="AT86" s="20">
        <v>0</v>
      </c>
      <c r="AU86" s="19">
        <v>0</v>
      </c>
      <c r="AV86" s="20">
        <v>0</v>
      </c>
      <c r="AW86" s="19">
        <v>0</v>
      </c>
      <c r="AX86" s="20">
        <v>0</v>
      </c>
      <c r="AY86" s="19">
        <v>0</v>
      </c>
      <c r="AZ86" s="20">
        <v>0</v>
      </c>
      <c r="BA86" s="19">
        <v>0</v>
      </c>
      <c r="BB86" s="20">
        <v>0</v>
      </c>
      <c r="BC86" s="24">
        <v>20</v>
      </c>
      <c r="BD86" s="24">
        <v>7.6440999999999999</v>
      </c>
      <c r="BE86" s="19">
        <v>0</v>
      </c>
      <c r="BF86" s="26">
        <v>0</v>
      </c>
      <c r="BG86" s="19">
        <v>0</v>
      </c>
      <c r="BH86" s="24">
        <v>0</v>
      </c>
      <c r="BI86" s="19">
        <v>0</v>
      </c>
      <c r="BJ86" s="26">
        <v>0</v>
      </c>
    </row>
    <row r="87" spans="2:62" x14ac:dyDescent="0.3">
      <c r="B87" s="33" t="s">
        <v>132</v>
      </c>
      <c r="C87" s="5" t="s">
        <v>133</v>
      </c>
      <c r="D87" s="5" t="s">
        <v>68</v>
      </c>
      <c r="E87" s="5" t="s">
        <v>68</v>
      </c>
      <c r="F87" s="3">
        <v>158.84729999999999</v>
      </c>
      <c r="G87" s="2">
        <v>15</v>
      </c>
      <c r="H87" s="14">
        <v>9.2772000000000006</v>
      </c>
      <c r="I87" s="15">
        <v>8.0780999999999992</v>
      </c>
      <c r="J87" s="9">
        <f t="shared" si="2"/>
        <v>584.0325897890616</v>
      </c>
      <c r="K87" s="4">
        <v>0</v>
      </c>
      <c r="L87" s="14">
        <v>0</v>
      </c>
      <c r="M87" s="15">
        <v>0</v>
      </c>
      <c r="N87" s="16">
        <f t="shared" si="3"/>
        <v>0</v>
      </c>
      <c r="O87" s="29">
        <v>0</v>
      </c>
      <c r="P87" s="20">
        <v>0</v>
      </c>
      <c r="Q87" s="24">
        <v>0</v>
      </c>
      <c r="R87" s="24">
        <v>0</v>
      </c>
      <c r="S87" s="19">
        <v>0</v>
      </c>
      <c r="T87" s="20">
        <v>0</v>
      </c>
      <c r="U87" s="19">
        <v>0</v>
      </c>
      <c r="V87" s="20">
        <v>0</v>
      </c>
      <c r="W87" s="19">
        <v>0</v>
      </c>
      <c r="X87" s="20">
        <v>0</v>
      </c>
      <c r="Y87" s="19">
        <v>0</v>
      </c>
      <c r="Z87" s="20">
        <v>0</v>
      </c>
      <c r="AA87" s="19">
        <v>0</v>
      </c>
      <c r="AB87" s="20">
        <v>0</v>
      </c>
      <c r="AC87" s="24">
        <v>15</v>
      </c>
      <c r="AD87" s="24">
        <v>9.2772000000000006</v>
      </c>
      <c r="AE87" s="19">
        <v>0</v>
      </c>
      <c r="AF87" s="20">
        <v>0</v>
      </c>
      <c r="AG87" s="19">
        <v>15</v>
      </c>
      <c r="AH87" s="20">
        <v>9.2772000000000006</v>
      </c>
      <c r="AI87" s="19">
        <v>2</v>
      </c>
      <c r="AJ87" s="20">
        <v>2.2370999999999999</v>
      </c>
      <c r="AK87" s="19">
        <v>0</v>
      </c>
      <c r="AL87" s="20">
        <v>0</v>
      </c>
      <c r="AM87" s="19">
        <v>0</v>
      </c>
      <c r="AN87" s="20">
        <v>0</v>
      </c>
      <c r="AO87" s="19">
        <v>0</v>
      </c>
      <c r="AP87" s="26">
        <v>0</v>
      </c>
      <c r="AQ87" s="24">
        <v>15</v>
      </c>
      <c r="AR87" s="20">
        <v>9.2772000000000006</v>
      </c>
      <c r="AS87" s="19">
        <v>0</v>
      </c>
      <c r="AT87" s="20">
        <v>0</v>
      </c>
      <c r="AU87" s="19">
        <v>0</v>
      </c>
      <c r="AV87" s="20">
        <v>0</v>
      </c>
      <c r="AW87" s="19">
        <v>0</v>
      </c>
      <c r="AX87" s="20">
        <v>0</v>
      </c>
      <c r="AY87" s="19">
        <v>0</v>
      </c>
      <c r="AZ87" s="20">
        <v>0</v>
      </c>
      <c r="BA87" s="19">
        <v>0</v>
      </c>
      <c r="BB87" s="20">
        <v>0</v>
      </c>
      <c r="BC87" s="24">
        <v>0</v>
      </c>
      <c r="BD87" s="24">
        <v>0</v>
      </c>
      <c r="BE87" s="19">
        <v>0</v>
      </c>
      <c r="BF87" s="26">
        <v>0</v>
      </c>
      <c r="BG87" s="19">
        <v>0</v>
      </c>
      <c r="BH87" s="24">
        <v>0</v>
      </c>
      <c r="BI87" s="19">
        <v>0</v>
      </c>
      <c r="BJ87" s="26">
        <v>0</v>
      </c>
    </row>
    <row r="88" spans="2:62" x14ac:dyDescent="0.3">
      <c r="B88" s="33" t="s">
        <v>80</v>
      </c>
      <c r="C88" s="5" t="s">
        <v>80</v>
      </c>
      <c r="D88" s="5" t="s">
        <v>68</v>
      </c>
      <c r="E88" s="5" t="s">
        <v>68</v>
      </c>
      <c r="F88" s="3">
        <v>350.565</v>
      </c>
      <c r="G88" s="2">
        <v>77</v>
      </c>
      <c r="H88" s="14">
        <v>29.029499999999999</v>
      </c>
      <c r="I88" s="15">
        <v>19.615300000000001</v>
      </c>
      <c r="J88" s="9">
        <f t="shared" si="2"/>
        <v>828.07753198408284</v>
      </c>
      <c r="K88" s="4">
        <v>15</v>
      </c>
      <c r="L88" s="14">
        <v>5.1543000000000001</v>
      </c>
      <c r="M88" s="15">
        <v>4.1597</v>
      </c>
      <c r="N88" s="16">
        <f t="shared" si="3"/>
        <v>147.02836849086475</v>
      </c>
      <c r="O88" s="29">
        <v>1</v>
      </c>
      <c r="P88" s="20">
        <v>0.46929999999999999</v>
      </c>
      <c r="Q88" s="24">
        <v>0</v>
      </c>
      <c r="R88" s="24">
        <v>0</v>
      </c>
      <c r="S88" s="19">
        <v>0</v>
      </c>
      <c r="T88" s="20">
        <v>0</v>
      </c>
      <c r="U88" s="19">
        <v>0</v>
      </c>
      <c r="V88" s="20">
        <v>0</v>
      </c>
      <c r="W88" s="19">
        <v>0</v>
      </c>
      <c r="X88" s="20">
        <v>0</v>
      </c>
      <c r="Y88" s="19">
        <v>0</v>
      </c>
      <c r="Z88" s="20">
        <v>0</v>
      </c>
      <c r="AA88" s="19">
        <v>20</v>
      </c>
      <c r="AB88" s="20">
        <v>7.1089000000000002</v>
      </c>
      <c r="AC88" s="24">
        <v>2</v>
      </c>
      <c r="AD88" s="24">
        <v>0.44219999999999998</v>
      </c>
      <c r="AE88" s="19">
        <v>0</v>
      </c>
      <c r="AF88" s="20">
        <v>0</v>
      </c>
      <c r="AG88" s="19">
        <v>20</v>
      </c>
      <c r="AH88" s="20">
        <v>8.4947999999999997</v>
      </c>
      <c r="AI88" s="19">
        <v>43</v>
      </c>
      <c r="AJ88" s="20">
        <v>16.439399999999999</v>
      </c>
      <c r="AK88" s="19">
        <v>0</v>
      </c>
      <c r="AL88" s="20">
        <v>0</v>
      </c>
      <c r="AM88" s="19">
        <v>0</v>
      </c>
      <c r="AN88" s="20">
        <v>0</v>
      </c>
      <c r="AO88" s="19">
        <v>0</v>
      </c>
      <c r="AP88" s="26">
        <v>0</v>
      </c>
      <c r="AQ88" s="24">
        <v>10</v>
      </c>
      <c r="AR88" s="20">
        <v>2.9089999999999998</v>
      </c>
      <c r="AS88" s="19">
        <v>0</v>
      </c>
      <c r="AT88" s="20">
        <v>0</v>
      </c>
      <c r="AU88" s="19">
        <v>0</v>
      </c>
      <c r="AV88" s="20">
        <v>0</v>
      </c>
      <c r="AW88" s="19">
        <v>0</v>
      </c>
      <c r="AX88" s="20">
        <v>0</v>
      </c>
      <c r="AY88" s="19">
        <v>0</v>
      </c>
      <c r="AZ88" s="20">
        <v>0</v>
      </c>
      <c r="BA88" s="19">
        <v>0</v>
      </c>
      <c r="BB88" s="20">
        <v>0</v>
      </c>
      <c r="BC88" s="24">
        <v>19</v>
      </c>
      <c r="BD88" s="24">
        <v>7.0742000000000003</v>
      </c>
      <c r="BE88" s="19">
        <v>0</v>
      </c>
      <c r="BF88" s="26">
        <v>0</v>
      </c>
      <c r="BG88" s="19">
        <v>13</v>
      </c>
      <c r="BH88" s="24">
        <v>4.6619999999999999</v>
      </c>
      <c r="BI88" s="19">
        <v>0</v>
      </c>
      <c r="BJ88" s="26">
        <v>0</v>
      </c>
    </row>
    <row r="89" spans="2:62" x14ac:dyDescent="0.3">
      <c r="B89" s="33" t="s">
        <v>154</v>
      </c>
      <c r="C89" s="5" t="s">
        <v>155</v>
      </c>
      <c r="D89" s="5" t="s">
        <v>68</v>
      </c>
      <c r="E89" s="5" t="s">
        <v>68</v>
      </c>
      <c r="F89" s="3">
        <v>395.64749999999998</v>
      </c>
      <c r="G89" s="2">
        <v>13</v>
      </c>
      <c r="H89" s="14">
        <v>4.8463000000000003</v>
      </c>
      <c r="I89" s="15">
        <v>3.2492000000000001</v>
      </c>
      <c r="J89" s="9">
        <f t="shared" si="2"/>
        <v>122.49034810026603</v>
      </c>
      <c r="K89" s="4">
        <v>7</v>
      </c>
      <c r="L89" s="14">
        <v>2.1215000000000002</v>
      </c>
      <c r="M89" s="15">
        <v>1.8115000000000001</v>
      </c>
      <c r="N89" s="16">
        <f t="shared" si="3"/>
        <v>53.620963104783939</v>
      </c>
      <c r="O89" s="29">
        <v>5</v>
      </c>
      <c r="P89" s="20">
        <v>2.2568999999999999</v>
      </c>
      <c r="Q89" s="24">
        <v>0</v>
      </c>
      <c r="R89" s="24">
        <v>0</v>
      </c>
      <c r="S89" s="19">
        <v>0</v>
      </c>
      <c r="T89" s="20">
        <v>0</v>
      </c>
      <c r="U89" s="19">
        <v>0</v>
      </c>
      <c r="V89" s="20">
        <v>0</v>
      </c>
      <c r="W89" s="19">
        <v>0</v>
      </c>
      <c r="X89" s="20">
        <v>0</v>
      </c>
      <c r="Y89" s="19">
        <v>0</v>
      </c>
      <c r="Z89" s="20">
        <v>0</v>
      </c>
      <c r="AA89" s="19">
        <v>0</v>
      </c>
      <c r="AB89" s="20">
        <v>0</v>
      </c>
      <c r="AC89" s="24">
        <v>1</v>
      </c>
      <c r="AD89" s="24">
        <v>0.46789999999999998</v>
      </c>
      <c r="AE89" s="19">
        <v>0</v>
      </c>
      <c r="AF89" s="20">
        <v>0</v>
      </c>
      <c r="AG89" s="19">
        <v>0</v>
      </c>
      <c r="AH89" s="20">
        <v>0</v>
      </c>
      <c r="AI89" s="19">
        <v>4</v>
      </c>
      <c r="AJ89" s="20">
        <v>1.8363</v>
      </c>
      <c r="AK89" s="19">
        <v>0</v>
      </c>
      <c r="AL89" s="20">
        <v>0</v>
      </c>
      <c r="AM89" s="19">
        <v>0</v>
      </c>
      <c r="AN89" s="20">
        <v>0</v>
      </c>
      <c r="AO89" s="19">
        <v>0</v>
      </c>
      <c r="AP89" s="26">
        <v>0</v>
      </c>
      <c r="AQ89" s="24">
        <v>2</v>
      </c>
      <c r="AR89" s="20">
        <v>0.89080000000000004</v>
      </c>
      <c r="AS89" s="19">
        <v>0</v>
      </c>
      <c r="AT89" s="20">
        <v>0</v>
      </c>
      <c r="AU89" s="19">
        <v>0</v>
      </c>
      <c r="AV89" s="20">
        <v>0</v>
      </c>
      <c r="AW89" s="19">
        <v>0</v>
      </c>
      <c r="AX89" s="20">
        <v>0</v>
      </c>
      <c r="AY89" s="19">
        <v>0</v>
      </c>
      <c r="AZ89" s="20">
        <v>0</v>
      </c>
      <c r="BA89" s="19">
        <v>0</v>
      </c>
      <c r="BB89" s="20">
        <v>0</v>
      </c>
      <c r="BC89" s="24">
        <v>2</v>
      </c>
      <c r="BD89" s="24">
        <v>0.59230000000000005</v>
      </c>
      <c r="BE89" s="19">
        <v>0</v>
      </c>
      <c r="BF89" s="26">
        <v>0</v>
      </c>
      <c r="BG89" s="19">
        <v>6</v>
      </c>
      <c r="BH89" s="24">
        <v>1.6986000000000001</v>
      </c>
      <c r="BI89" s="19">
        <v>0</v>
      </c>
      <c r="BJ89" s="26">
        <v>0</v>
      </c>
    </row>
    <row r="90" spans="2:62" x14ac:dyDescent="0.3">
      <c r="B90" s="33" t="s">
        <v>187</v>
      </c>
      <c r="C90" s="5" t="s">
        <v>187</v>
      </c>
      <c r="D90" s="5" t="s">
        <v>68</v>
      </c>
      <c r="E90" s="5" t="s">
        <v>68</v>
      </c>
      <c r="F90" s="3">
        <v>440.00380000000001</v>
      </c>
      <c r="G90" s="2">
        <v>55</v>
      </c>
      <c r="H90" s="14">
        <v>17.7654</v>
      </c>
      <c r="I90" s="15">
        <v>13.319599999999999</v>
      </c>
      <c r="J90" s="9">
        <f t="shared" si="2"/>
        <v>403.75560392887513</v>
      </c>
      <c r="K90" s="4">
        <v>17</v>
      </c>
      <c r="L90" s="14">
        <v>5.0145</v>
      </c>
      <c r="M90" s="15">
        <v>4.6223000000000001</v>
      </c>
      <c r="N90" s="16">
        <f t="shared" si="3"/>
        <v>113.96492484837631</v>
      </c>
      <c r="O90" s="29">
        <v>1</v>
      </c>
      <c r="P90" s="20">
        <v>0.22189999999999999</v>
      </c>
      <c r="Q90" s="24">
        <v>0</v>
      </c>
      <c r="R90" s="24">
        <v>0</v>
      </c>
      <c r="S90" s="19">
        <v>0</v>
      </c>
      <c r="T90" s="20">
        <v>0</v>
      </c>
      <c r="U90" s="19">
        <v>0</v>
      </c>
      <c r="V90" s="20">
        <v>0</v>
      </c>
      <c r="W90" s="19">
        <v>0</v>
      </c>
      <c r="X90" s="20">
        <v>0</v>
      </c>
      <c r="Y90" s="19">
        <v>0</v>
      </c>
      <c r="Z90" s="20">
        <v>0</v>
      </c>
      <c r="AA90" s="19">
        <v>0</v>
      </c>
      <c r="AB90" s="20">
        <v>0</v>
      </c>
      <c r="AC90" s="24">
        <v>0</v>
      </c>
      <c r="AD90" s="24">
        <v>0</v>
      </c>
      <c r="AE90" s="19">
        <v>0</v>
      </c>
      <c r="AF90" s="20">
        <v>0</v>
      </c>
      <c r="AG90" s="19">
        <v>35</v>
      </c>
      <c r="AH90" s="20">
        <v>11.838200000000001</v>
      </c>
      <c r="AI90" s="19">
        <v>4</v>
      </c>
      <c r="AJ90" s="20">
        <v>1.2833000000000001</v>
      </c>
      <c r="AK90" s="19">
        <v>0</v>
      </c>
      <c r="AL90" s="20">
        <v>0</v>
      </c>
      <c r="AM90" s="19">
        <v>0</v>
      </c>
      <c r="AN90" s="20">
        <v>0</v>
      </c>
      <c r="AO90" s="19">
        <v>0</v>
      </c>
      <c r="AP90" s="26">
        <v>0</v>
      </c>
      <c r="AQ90" s="24">
        <v>0</v>
      </c>
      <c r="AR90" s="20">
        <v>0</v>
      </c>
      <c r="AS90" s="19">
        <v>0</v>
      </c>
      <c r="AT90" s="20">
        <v>0</v>
      </c>
      <c r="AU90" s="19">
        <v>0</v>
      </c>
      <c r="AV90" s="20">
        <v>0</v>
      </c>
      <c r="AW90" s="19">
        <v>0</v>
      </c>
      <c r="AX90" s="20">
        <v>0</v>
      </c>
      <c r="AY90" s="19">
        <v>0</v>
      </c>
      <c r="AZ90" s="20">
        <v>0</v>
      </c>
      <c r="BA90" s="19">
        <v>0</v>
      </c>
      <c r="BB90" s="20">
        <v>0</v>
      </c>
      <c r="BC90" s="24">
        <v>9</v>
      </c>
      <c r="BD90" s="24">
        <v>2.4897999999999998</v>
      </c>
      <c r="BE90" s="19">
        <v>0</v>
      </c>
      <c r="BF90" s="26">
        <v>0</v>
      </c>
      <c r="BG90" s="19">
        <v>17</v>
      </c>
      <c r="BH90" s="24">
        <v>5.0145</v>
      </c>
      <c r="BI90" s="19">
        <v>0</v>
      </c>
      <c r="BJ90" s="26">
        <v>0</v>
      </c>
    </row>
    <row r="91" spans="2:62" x14ac:dyDescent="0.3">
      <c r="B91" s="33" t="s">
        <v>101</v>
      </c>
      <c r="C91" s="5" t="s">
        <v>102</v>
      </c>
      <c r="D91" s="5" t="s">
        <v>68</v>
      </c>
      <c r="E91" s="5" t="s">
        <v>68</v>
      </c>
      <c r="F91" s="3">
        <v>201.92750000000001</v>
      </c>
      <c r="G91" s="2">
        <v>1</v>
      </c>
      <c r="H91" s="14">
        <v>0.2213</v>
      </c>
      <c r="I91" s="15">
        <v>0.2213</v>
      </c>
      <c r="J91" s="9">
        <f t="shared" si="2"/>
        <v>10.959378985031757</v>
      </c>
      <c r="K91" s="4">
        <v>0</v>
      </c>
      <c r="L91" s="14">
        <v>0</v>
      </c>
      <c r="M91" s="15">
        <v>0</v>
      </c>
      <c r="N91" s="16">
        <f t="shared" si="3"/>
        <v>0</v>
      </c>
      <c r="O91" s="29">
        <v>1</v>
      </c>
      <c r="P91" s="20">
        <v>0.2213</v>
      </c>
      <c r="Q91" s="24">
        <v>0</v>
      </c>
      <c r="R91" s="24">
        <v>0</v>
      </c>
      <c r="S91" s="19">
        <v>0</v>
      </c>
      <c r="T91" s="20">
        <v>0</v>
      </c>
      <c r="U91" s="19">
        <v>0</v>
      </c>
      <c r="V91" s="20">
        <v>0</v>
      </c>
      <c r="W91" s="19">
        <v>0</v>
      </c>
      <c r="X91" s="20">
        <v>0</v>
      </c>
      <c r="Y91" s="19">
        <v>0</v>
      </c>
      <c r="Z91" s="20">
        <v>0</v>
      </c>
      <c r="AA91" s="19">
        <v>0</v>
      </c>
      <c r="AB91" s="20">
        <v>0</v>
      </c>
      <c r="AC91" s="24">
        <v>0</v>
      </c>
      <c r="AD91" s="24">
        <v>0</v>
      </c>
      <c r="AE91" s="19">
        <v>0</v>
      </c>
      <c r="AF91" s="20">
        <v>0</v>
      </c>
      <c r="AG91" s="19">
        <v>1</v>
      </c>
      <c r="AH91" s="20">
        <v>0.2213</v>
      </c>
      <c r="AI91" s="19">
        <v>1</v>
      </c>
      <c r="AJ91" s="20">
        <v>0.2213</v>
      </c>
      <c r="AK91" s="19">
        <v>0</v>
      </c>
      <c r="AL91" s="20">
        <v>0</v>
      </c>
      <c r="AM91" s="19">
        <v>0</v>
      </c>
      <c r="AN91" s="20">
        <v>0</v>
      </c>
      <c r="AO91" s="19">
        <v>0</v>
      </c>
      <c r="AP91" s="26">
        <v>0</v>
      </c>
      <c r="AQ91" s="24">
        <v>1</v>
      </c>
      <c r="AR91" s="20">
        <v>0.2213</v>
      </c>
      <c r="AS91" s="19">
        <v>0</v>
      </c>
      <c r="AT91" s="20">
        <v>0</v>
      </c>
      <c r="AU91" s="19">
        <v>0</v>
      </c>
      <c r="AV91" s="20">
        <v>0</v>
      </c>
      <c r="AW91" s="19">
        <v>0</v>
      </c>
      <c r="AX91" s="20">
        <v>0</v>
      </c>
      <c r="AY91" s="19">
        <v>0</v>
      </c>
      <c r="AZ91" s="20">
        <v>0</v>
      </c>
      <c r="BA91" s="19">
        <v>0</v>
      </c>
      <c r="BB91" s="20">
        <v>0</v>
      </c>
      <c r="BC91" s="24">
        <v>1</v>
      </c>
      <c r="BD91" s="24">
        <v>0.2213</v>
      </c>
      <c r="BE91" s="19">
        <v>0</v>
      </c>
      <c r="BF91" s="26">
        <v>0</v>
      </c>
      <c r="BG91" s="19">
        <v>0</v>
      </c>
      <c r="BH91" s="24">
        <v>0</v>
      </c>
      <c r="BI91" s="19">
        <v>0</v>
      </c>
      <c r="BJ91" s="26">
        <v>0</v>
      </c>
    </row>
    <row r="92" spans="2:62" x14ac:dyDescent="0.3">
      <c r="B92" s="33" t="s">
        <v>137</v>
      </c>
      <c r="C92" s="5" t="s">
        <v>138</v>
      </c>
      <c r="D92" s="5" t="s">
        <v>68</v>
      </c>
      <c r="E92" s="5" t="s">
        <v>68</v>
      </c>
      <c r="F92" s="3">
        <v>79.034700000000001</v>
      </c>
      <c r="G92" s="2">
        <v>4</v>
      </c>
      <c r="H92" s="14">
        <v>0.6462</v>
      </c>
      <c r="I92" s="15">
        <v>0.6462</v>
      </c>
      <c r="J92" s="9">
        <f t="shared" si="2"/>
        <v>81.761555367452516</v>
      </c>
      <c r="K92" s="4">
        <v>4</v>
      </c>
      <c r="L92" s="14">
        <v>0.6462</v>
      </c>
      <c r="M92" s="15">
        <v>0.64629999999999999</v>
      </c>
      <c r="N92" s="16">
        <f t="shared" si="3"/>
        <v>81.761555367452516</v>
      </c>
      <c r="O92" s="29">
        <v>0</v>
      </c>
      <c r="P92" s="20">
        <v>0</v>
      </c>
      <c r="Q92" s="24">
        <v>0</v>
      </c>
      <c r="R92" s="24">
        <v>0</v>
      </c>
      <c r="S92" s="19">
        <v>0</v>
      </c>
      <c r="T92" s="20">
        <v>0</v>
      </c>
      <c r="U92" s="19">
        <v>0</v>
      </c>
      <c r="V92" s="20">
        <v>0</v>
      </c>
      <c r="W92" s="19">
        <v>0</v>
      </c>
      <c r="X92" s="20">
        <v>0</v>
      </c>
      <c r="Y92" s="19">
        <v>0</v>
      </c>
      <c r="Z92" s="20">
        <v>0</v>
      </c>
      <c r="AA92" s="19">
        <v>0</v>
      </c>
      <c r="AB92" s="20">
        <v>0</v>
      </c>
      <c r="AC92" s="24">
        <v>0</v>
      </c>
      <c r="AD92" s="24">
        <v>0</v>
      </c>
      <c r="AE92" s="19">
        <v>0</v>
      </c>
      <c r="AF92" s="20">
        <v>0</v>
      </c>
      <c r="AG92" s="19">
        <v>0</v>
      </c>
      <c r="AH92" s="20">
        <v>0</v>
      </c>
      <c r="AI92" s="19">
        <v>0</v>
      </c>
      <c r="AJ92" s="20">
        <v>0</v>
      </c>
      <c r="AK92" s="19">
        <v>0</v>
      </c>
      <c r="AL92" s="20">
        <v>0</v>
      </c>
      <c r="AM92" s="19">
        <v>0</v>
      </c>
      <c r="AN92" s="20">
        <v>0</v>
      </c>
      <c r="AO92" s="19">
        <v>0</v>
      </c>
      <c r="AP92" s="26">
        <v>0</v>
      </c>
      <c r="AQ92" s="24">
        <v>0</v>
      </c>
      <c r="AR92" s="20">
        <v>0</v>
      </c>
      <c r="AS92" s="19">
        <v>0</v>
      </c>
      <c r="AT92" s="20">
        <v>0</v>
      </c>
      <c r="AU92" s="19">
        <v>0</v>
      </c>
      <c r="AV92" s="20">
        <v>0</v>
      </c>
      <c r="AW92" s="19">
        <v>0</v>
      </c>
      <c r="AX92" s="20">
        <v>0</v>
      </c>
      <c r="AY92" s="19">
        <v>0</v>
      </c>
      <c r="AZ92" s="20">
        <v>0</v>
      </c>
      <c r="BA92" s="19">
        <v>0</v>
      </c>
      <c r="BB92" s="20">
        <v>0</v>
      </c>
      <c r="BC92" s="24">
        <v>0</v>
      </c>
      <c r="BD92" s="24">
        <v>0</v>
      </c>
      <c r="BE92" s="19">
        <v>0</v>
      </c>
      <c r="BF92" s="26">
        <v>0</v>
      </c>
      <c r="BG92" s="19">
        <v>4</v>
      </c>
      <c r="BH92" s="24">
        <v>0.6462</v>
      </c>
      <c r="BI92" s="19">
        <v>0</v>
      </c>
      <c r="BJ92" s="26">
        <v>0</v>
      </c>
    </row>
    <row r="93" spans="2:62" x14ac:dyDescent="0.3">
      <c r="B93" s="33" t="s">
        <v>87</v>
      </c>
      <c r="C93" s="5" t="s">
        <v>88</v>
      </c>
      <c r="D93" s="5" t="s">
        <v>68</v>
      </c>
      <c r="E93" s="5" t="s">
        <v>68</v>
      </c>
      <c r="F93" s="3">
        <v>422.09890000000001</v>
      </c>
      <c r="G93" s="2">
        <v>144</v>
      </c>
      <c r="H93" s="14">
        <v>59.693100000000001</v>
      </c>
      <c r="I93" s="15">
        <v>36.387500000000003</v>
      </c>
      <c r="J93" s="9">
        <f t="shared" si="2"/>
        <v>1414.1970045408789</v>
      </c>
      <c r="K93" s="4">
        <v>86</v>
      </c>
      <c r="L93" s="14">
        <v>34.000999999999998</v>
      </c>
      <c r="M93" s="15">
        <v>20.855399999999999</v>
      </c>
      <c r="N93" s="16">
        <f t="shared" si="3"/>
        <v>805.52211815761655</v>
      </c>
      <c r="O93" s="29">
        <v>1</v>
      </c>
      <c r="P93" s="20">
        <v>0.46929999999999999</v>
      </c>
      <c r="Q93" s="24">
        <v>0</v>
      </c>
      <c r="R93" s="24">
        <v>0</v>
      </c>
      <c r="S93" s="19">
        <v>0</v>
      </c>
      <c r="T93" s="20">
        <v>0</v>
      </c>
      <c r="U93" s="19">
        <v>0</v>
      </c>
      <c r="V93" s="20">
        <v>0</v>
      </c>
      <c r="W93" s="19">
        <v>0</v>
      </c>
      <c r="X93" s="20">
        <v>0</v>
      </c>
      <c r="Y93" s="19">
        <v>0</v>
      </c>
      <c r="Z93" s="20">
        <v>0</v>
      </c>
      <c r="AA93" s="19">
        <v>6</v>
      </c>
      <c r="AB93" s="20">
        <v>2.8161</v>
      </c>
      <c r="AC93" s="24">
        <v>0</v>
      </c>
      <c r="AD93" s="24">
        <v>0</v>
      </c>
      <c r="AE93" s="19">
        <v>0</v>
      </c>
      <c r="AF93" s="20">
        <v>0</v>
      </c>
      <c r="AG93" s="19">
        <v>52</v>
      </c>
      <c r="AH93" s="20">
        <v>22.8765</v>
      </c>
      <c r="AI93" s="19">
        <v>9</v>
      </c>
      <c r="AJ93" s="20">
        <v>4.2247000000000003</v>
      </c>
      <c r="AK93" s="19">
        <v>0</v>
      </c>
      <c r="AL93" s="20">
        <v>0</v>
      </c>
      <c r="AM93" s="19">
        <v>0</v>
      </c>
      <c r="AN93" s="20">
        <v>0</v>
      </c>
      <c r="AO93" s="19">
        <v>0</v>
      </c>
      <c r="AP93" s="26">
        <v>0</v>
      </c>
      <c r="AQ93" s="24">
        <v>0</v>
      </c>
      <c r="AR93" s="20">
        <v>0</v>
      </c>
      <c r="AS93" s="19">
        <v>0</v>
      </c>
      <c r="AT93" s="20">
        <v>0</v>
      </c>
      <c r="AU93" s="19">
        <v>0</v>
      </c>
      <c r="AV93" s="20">
        <v>0</v>
      </c>
      <c r="AW93" s="19">
        <v>16</v>
      </c>
      <c r="AX93" s="20">
        <v>7.5000999999999998</v>
      </c>
      <c r="AY93" s="19">
        <v>0</v>
      </c>
      <c r="AZ93" s="20">
        <v>0</v>
      </c>
      <c r="BA93" s="19">
        <v>0</v>
      </c>
      <c r="BB93" s="20">
        <v>0</v>
      </c>
      <c r="BC93" s="24">
        <v>28</v>
      </c>
      <c r="BD93" s="24">
        <v>12.073700000000001</v>
      </c>
      <c r="BE93" s="19">
        <v>0</v>
      </c>
      <c r="BF93" s="26">
        <v>0</v>
      </c>
      <c r="BG93" s="19">
        <v>73</v>
      </c>
      <c r="BH93" s="24">
        <v>27.9087</v>
      </c>
      <c r="BI93" s="19">
        <v>0</v>
      </c>
      <c r="BJ93" s="26">
        <v>0</v>
      </c>
    </row>
    <row r="94" spans="2:62" x14ac:dyDescent="0.3">
      <c r="B94" s="33" t="s">
        <v>82</v>
      </c>
      <c r="C94" s="5" t="s">
        <v>83</v>
      </c>
      <c r="D94" s="5" t="s">
        <v>68</v>
      </c>
      <c r="E94" s="5" t="s">
        <v>68</v>
      </c>
      <c r="F94" s="3">
        <v>170.21090000000001</v>
      </c>
      <c r="G94" s="2">
        <v>41</v>
      </c>
      <c r="H94" s="14">
        <v>15.504099999999999</v>
      </c>
      <c r="I94" s="15">
        <v>12.0459</v>
      </c>
      <c r="J94" s="9">
        <f t="shared" si="2"/>
        <v>910.87586047662035</v>
      </c>
      <c r="K94" s="4">
        <v>0</v>
      </c>
      <c r="L94" s="14">
        <v>0</v>
      </c>
      <c r="M94" s="15">
        <v>0</v>
      </c>
      <c r="N94" s="16">
        <f t="shared" si="3"/>
        <v>0</v>
      </c>
      <c r="O94" s="29">
        <v>0</v>
      </c>
      <c r="P94" s="20">
        <v>0</v>
      </c>
      <c r="Q94" s="24">
        <v>0</v>
      </c>
      <c r="R94" s="24">
        <v>0</v>
      </c>
      <c r="S94" s="19">
        <v>0</v>
      </c>
      <c r="T94" s="20">
        <v>0</v>
      </c>
      <c r="U94" s="19">
        <v>0</v>
      </c>
      <c r="V94" s="20">
        <v>0</v>
      </c>
      <c r="W94" s="19">
        <v>0</v>
      </c>
      <c r="X94" s="20">
        <v>0</v>
      </c>
      <c r="Y94" s="19">
        <v>0</v>
      </c>
      <c r="Z94" s="20">
        <v>0</v>
      </c>
      <c r="AA94" s="19">
        <v>0</v>
      </c>
      <c r="AB94" s="20">
        <v>0</v>
      </c>
      <c r="AC94" s="24">
        <v>41</v>
      </c>
      <c r="AD94" s="24">
        <v>15.504099999999999</v>
      </c>
      <c r="AE94" s="19">
        <v>0</v>
      </c>
      <c r="AF94" s="20">
        <v>0</v>
      </c>
      <c r="AG94" s="19">
        <v>0</v>
      </c>
      <c r="AH94" s="20">
        <v>0</v>
      </c>
      <c r="AI94" s="19">
        <v>18</v>
      </c>
      <c r="AJ94" s="20">
        <v>6.9642999999999997</v>
      </c>
      <c r="AK94" s="19">
        <v>0</v>
      </c>
      <c r="AL94" s="20">
        <v>0</v>
      </c>
      <c r="AM94" s="19">
        <v>0</v>
      </c>
      <c r="AN94" s="20">
        <v>0</v>
      </c>
      <c r="AO94" s="19">
        <v>0</v>
      </c>
      <c r="AP94" s="26">
        <v>0</v>
      </c>
      <c r="AQ94" s="24">
        <v>41</v>
      </c>
      <c r="AR94" s="20">
        <v>15.504099999999999</v>
      </c>
      <c r="AS94" s="19">
        <v>0</v>
      </c>
      <c r="AT94" s="20">
        <v>0</v>
      </c>
      <c r="AU94" s="19">
        <v>0</v>
      </c>
      <c r="AV94" s="20">
        <v>0</v>
      </c>
      <c r="AW94" s="19">
        <v>0</v>
      </c>
      <c r="AX94" s="20">
        <v>0</v>
      </c>
      <c r="AY94" s="19">
        <v>0</v>
      </c>
      <c r="AZ94" s="20">
        <v>0</v>
      </c>
      <c r="BA94" s="19">
        <v>0</v>
      </c>
      <c r="BB94" s="20">
        <v>0</v>
      </c>
      <c r="BC94" s="24">
        <v>37</v>
      </c>
      <c r="BD94" s="24">
        <v>14.369300000000001</v>
      </c>
      <c r="BE94" s="19">
        <v>0</v>
      </c>
      <c r="BF94" s="26">
        <v>0</v>
      </c>
      <c r="BG94" s="19">
        <v>0</v>
      </c>
      <c r="BH94" s="24">
        <v>0</v>
      </c>
      <c r="BI94" s="19">
        <v>0</v>
      </c>
      <c r="BJ94" s="26">
        <v>0</v>
      </c>
    </row>
    <row r="95" spans="2:62" x14ac:dyDescent="0.3">
      <c r="B95" s="33" t="s">
        <v>116</v>
      </c>
      <c r="C95" s="5" t="s">
        <v>116</v>
      </c>
      <c r="D95" s="5" t="s">
        <v>68</v>
      </c>
      <c r="E95" s="5" t="s">
        <v>68</v>
      </c>
      <c r="F95" s="3">
        <v>825.41809999999998</v>
      </c>
      <c r="G95" s="2">
        <v>81</v>
      </c>
      <c r="H95" s="14">
        <v>36.457700000000003</v>
      </c>
      <c r="I95" s="15">
        <v>31.042000000000002</v>
      </c>
      <c r="J95" s="9">
        <f t="shared" si="2"/>
        <v>441.68767319253124</v>
      </c>
      <c r="K95" s="4">
        <v>2</v>
      </c>
      <c r="L95" s="14">
        <v>0.63849999999999996</v>
      </c>
      <c r="M95" s="15">
        <v>0.50660000000000005</v>
      </c>
      <c r="N95" s="16">
        <f t="shared" si="3"/>
        <v>7.7354736950885856</v>
      </c>
      <c r="O95" s="29">
        <v>0</v>
      </c>
      <c r="P95" s="20">
        <v>0</v>
      </c>
      <c r="Q95" s="24">
        <v>0</v>
      </c>
      <c r="R95" s="24">
        <v>0</v>
      </c>
      <c r="S95" s="19">
        <v>0</v>
      </c>
      <c r="T95" s="20">
        <v>0</v>
      </c>
      <c r="U95" s="19">
        <v>0</v>
      </c>
      <c r="V95" s="20">
        <v>0</v>
      </c>
      <c r="W95" s="19">
        <v>0</v>
      </c>
      <c r="X95" s="20">
        <v>0</v>
      </c>
      <c r="Y95" s="19">
        <v>0</v>
      </c>
      <c r="Z95" s="20">
        <v>0</v>
      </c>
      <c r="AA95" s="19">
        <v>0</v>
      </c>
      <c r="AB95" s="20">
        <v>0</v>
      </c>
      <c r="AC95" s="24">
        <v>79</v>
      </c>
      <c r="AD95" s="24">
        <v>35.819200000000002</v>
      </c>
      <c r="AE95" s="19">
        <v>0</v>
      </c>
      <c r="AF95" s="20">
        <v>0</v>
      </c>
      <c r="AG95" s="19">
        <v>0</v>
      </c>
      <c r="AH95" s="20">
        <v>0</v>
      </c>
      <c r="AI95" s="19">
        <v>20</v>
      </c>
      <c r="AJ95" s="20">
        <v>14.6274</v>
      </c>
      <c r="AK95" s="19">
        <v>0</v>
      </c>
      <c r="AL95" s="20">
        <v>0</v>
      </c>
      <c r="AM95" s="19">
        <v>0</v>
      </c>
      <c r="AN95" s="20">
        <v>0</v>
      </c>
      <c r="AO95" s="19">
        <v>0</v>
      </c>
      <c r="AP95" s="26">
        <v>0</v>
      </c>
      <c r="AQ95" s="24">
        <v>81</v>
      </c>
      <c r="AR95" s="20">
        <v>36.457700000000003</v>
      </c>
      <c r="AS95" s="19">
        <v>0</v>
      </c>
      <c r="AT95" s="20">
        <v>0</v>
      </c>
      <c r="AU95" s="19">
        <v>0</v>
      </c>
      <c r="AV95" s="20">
        <v>0</v>
      </c>
      <c r="AW95" s="19">
        <v>0</v>
      </c>
      <c r="AX95" s="20">
        <v>0</v>
      </c>
      <c r="AY95" s="19">
        <v>0</v>
      </c>
      <c r="AZ95" s="20">
        <v>0</v>
      </c>
      <c r="BA95" s="19">
        <v>0</v>
      </c>
      <c r="BB95" s="20">
        <v>0</v>
      </c>
      <c r="BC95" s="24">
        <v>48</v>
      </c>
      <c r="BD95" s="24">
        <v>26.340399999999999</v>
      </c>
      <c r="BE95" s="19">
        <v>0</v>
      </c>
      <c r="BF95" s="26">
        <v>0</v>
      </c>
      <c r="BG95" s="19">
        <v>0</v>
      </c>
      <c r="BH95" s="24">
        <v>0</v>
      </c>
      <c r="BI95" s="19">
        <v>0</v>
      </c>
      <c r="BJ95" s="26">
        <v>0</v>
      </c>
    </row>
    <row r="96" spans="2:62" x14ac:dyDescent="0.3">
      <c r="B96" s="33" t="s">
        <v>131</v>
      </c>
      <c r="C96" s="5" t="s">
        <v>131</v>
      </c>
      <c r="D96" s="5" t="s">
        <v>68</v>
      </c>
      <c r="E96" s="5" t="s">
        <v>68</v>
      </c>
      <c r="F96" s="3">
        <v>371.41300000000001</v>
      </c>
      <c r="G96" s="2">
        <v>1</v>
      </c>
      <c r="H96" s="14">
        <v>0.31759999999999999</v>
      </c>
      <c r="I96" s="15">
        <v>0.31759999999999999</v>
      </c>
      <c r="J96" s="9">
        <f t="shared" si="2"/>
        <v>8.5511277203544296</v>
      </c>
      <c r="K96" s="4">
        <v>1</v>
      </c>
      <c r="L96" s="14">
        <v>0.31759999999999999</v>
      </c>
      <c r="M96" s="15">
        <v>0.31759999999999999</v>
      </c>
      <c r="N96" s="16">
        <f t="shared" si="3"/>
        <v>8.5511277203544296</v>
      </c>
      <c r="O96" s="29">
        <v>0</v>
      </c>
      <c r="P96" s="20">
        <v>0</v>
      </c>
      <c r="Q96" s="24">
        <v>0</v>
      </c>
      <c r="R96" s="24">
        <v>0</v>
      </c>
      <c r="S96" s="19">
        <v>0</v>
      </c>
      <c r="T96" s="20">
        <v>0</v>
      </c>
      <c r="U96" s="19">
        <v>0</v>
      </c>
      <c r="V96" s="20">
        <v>0</v>
      </c>
      <c r="W96" s="19">
        <v>0</v>
      </c>
      <c r="X96" s="20">
        <v>0</v>
      </c>
      <c r="Y96" s="19">
        <v>0</v>
      </c>
      <c r="Z96" s="20">
        <v>0</v>
      </c>
      <c r="AA96" s="19">
        <v>0</v>
      </c>
      <c r="AB96" s="20">
        <v>0</v>
      </c>
      <c r="AC96" s="24">
        <v>0</v>
      </c>
      <c r="AD96" s="24">
        <v>0</v>
      </c>
      <c r="AE96" s="19">
        <v>0</v>
      </c>
      <c r="AF96" s="20">
        <v>0</v>
      </c>
      <c r="AG96" s="19">
        <v>0</v>
      </c>
      <c r="AH96" s="20">
        <v>0</v>
      </c>
      <c r="AI96" s="19">
        <v>0</v>
      </c>
      <c r="AJ96" s="20">
        <v>0</v>
      </c>
      <c r="AK96" s="19">
        <v>0</v>
      </c>
      <c r="AL96" s="20">
        <v>0</v>
      </c>
      <c r="AM96" s="19">
        <v>0</v>
      </c>
      <c r="AN96" s="20">
        <v>0</v>
      </c>
      <c r="AO96" s="19">
        <v>0</v>
      </c>
      <c r="AP96" s="26">
        <v>0</v>
      </c>
      <c r="AQ96" s="24">
        <v>0</v>
      </c>
      <c r="AR96" s="20">
        <v>0</v>
      </c>
      <c r="AS96" s="19">
        <v>0</v>
      </c>
      <c r="AT96" s="20">
        <v>0</v>
      </c>
      <c r="AU96" s="19">
        <v>0</v>
      </c>
      <c r="AV96" s="20">
        <v>0</v>
      </c>
      <c r="AW96" s="19">
        <v>0</v>
      </c>
      <c r="AX96" s="20">
        <v>0</v>
      </c>
      <c r="AY96" s="19">
        <v>0</v>
      </c>
      <c r="AZ96" s="20">
        <v>0</v>
      </c>
      <c r="BA96" s="19">
        <v>0</v>
      </c>
      <c r="BB96" s="20">
        <v>0</v>
      </c>
      <c r="BC96" s="24">
        <v>0</v>
      </c>
      <c r="BD96" s="24">
        <v>0</v>
      </c>
      <c r="BE96" s="19">
        <v>0</v>
      </c>
      <c r="BF96" s="26">
        <v>0</v>
      </c>
      <c r="BG96" s="19">
        <v>1</v>
      </c>
      <c r="BH96" s="24">
        <v>0.31759999999999999</v>
      </c>
      <c r="BI96" s="19">
        <v>0</v>
      </c>
      <c r="BJ96" s="26">
        <v>0</v>
      </c>
    </row>
    <row r="97" spans="2:62" x14ac:dyDescent="0.3">
      <c r="B97" s="33" t="s">
        <v>144</v>
      </c>
      <c r="C97" s="5" t="s">
        <v>144</v>
      </c>
      <c r="D97" s="5" t="s">
        <v>68</v>
      </c>
      <c r="E97" s="5" t="s">
        <v>68</v>
      </c>
      <c r="F97" s="3">
        <v>1120.6418000000001</v>
      </c>
      <c r="G97" s="2">
        <v>131</v>
      </c>
      <c r="H97" s="14">
        <v>65.848699999999994</v>
      </c>
      <c r="I97" s="15">
        <v>56.269100000000002</v>
      </c>
      <c r="J97" s="9">
        <f t="shared" si="2"/>
        <v>587.59810672776962</v>
      </c>
      <c r="K97" s="4">
        <v>81</v>
      </c>
      <c r="L97" s="14">
        <v>35.697200000000002</v>
      </c>
      <c r="M97" s="15">
        <v>29.434200000000001</v>
      </c>
      <c r="N97" s="16">
        <f t="shared" si="3"/>
        <v>318.54246379173077</v>
      </c>
      <c r="O97" s="29">
        <v>0</v>
      </c>
      <c r="P97" s="20">
        <v>0</v>
      </c>
      <c r="Q97" s="24">
        <v>0</v>
      </c>
      <c r="R97" s="24">
        <v>0</v>
      </c>
      <c r="S97" s="19">
        <v>0</v>
      </c>
      <c r="T97" s="20">
        <v>0</v>
      </c>
      <c r="U97" s="19">
        <v>0</v>
      </c>
      <c r="V97" s="20">
        <v>0</v>
      </c>
      <c r="W97" s="19">
        <v>1</v>
      </c>
      <c r="X97" s="20">
        <v>0.19889999999999999</v>
      </c>
      <c r="Y97" s="19">
        <v>0</v>
      </c>
      <c r="Z97" s="20">
        <v>0</v>
      </c>
      <c r="AA97" s="19">
        <v>0</v>
      </c>
      <c r="AB97" s="20">
        <v>0</v>
      </c>
      <c r="AC97" s="24">
        <v>8</v>
      </c>
      <c r="AD97" s="24">
        <v>6.0815999999999999</v>
      </c>
      <c r="AE97" s="19">
        <v>0</v>
      </c>
      <c r="AF97" s="20">
        <v>0</v>
      </c>
      <c r="AG97" s="19">
        <v>5</v>
      </c>
      <c r="AH97" s="20">
        <v>2.0571999999999999</v>
      </c>
      <c r="AI97" s="19">
        <v>42</v>
      </c>
      <c r="AJ97" s="20">
        <v>27.776</v>
      </c>
      <c r="AK97" s="19">
        <v>0</v>
      </c>
      <c r="AL97" s="20">
        <v>0</v>
      </c>
      <c r="AM97" s="19">
        <v>0</v>
      </c>
      <c r="AN97" s="20">
        <v>0</v>
      </c>
      <c r="AO97" s="19">
        <v>0</v>
      </c>
      <c r="AP97" s="26">
        <v>0</v>
      </c>
      <c r="AQ97" s="24">
        <v>8</v>
      </c>
      <c r="AR97" s="20">
        <v>6.0815999999999999</v>
      </c>
      <c r="AS97" s="19">
        <v>0</v>
      </c>
      <c r="AT97" s="20">
        <v>0</v>
      </c>
      <c r="AU97" s="19">
        <v>0</v>
      </c>
      <c r="AV97" s="20">
        <v>0</v>
      </c>
      <c r="AW97" s="19">
        <v>0</v>
      </c>
      <c r="AX97" s="20">
        <v>0</v>
      </c>
      <c r="AY97" s="19">
        <v>0</v>
      </c>
      <c r="AZ97" s="20">
        <v>0</v>
      </c>
      <c r="BA97" s="19">
        <v>0</v>
      </c>
      <c r="BB97" s="20">
        <v>0</v>
      </c>
      <c r="BC97" s="24">
        <v>28</v>
      </c>
      <c r="BD97" s="24">
        <v>14.048</v>
      </c>
      <c r="BE97" s="19">
        <v>0</v>
      </c>
      <c r="BF97" s="26">
        <v>0</v>
      </c>
      <c r="BG97" s="19">
        <v>81</v>
      </c>
      <c r="BH97" s="24">
        <v>35.697200000000002</v>
      </c>
      <c r="BI97" s="19">
        <v>0</v>
      </c>
      <c r="BJ97" s="26">
        <v>0</v>
      </c>
    </row>
    <row r="98" spans="2:62" x14ac:dyDescent="0.3">
      <c r="B98" s="33" t="s">
        <v>121</v>
      </c>
      <c r="C98" s="5" t="s">
        <v>121</v>
      </c>
      <c r="D98" s="5" t="s">
        <v>68</v>
      </c>
      <c r="E98" s="5" t="s">
        <v>68</v>
      </c>
      <c r="F98" s="3">
        <v>335.45330000000001</v>
      </c>
      <c r="G98" s="2">
        <v>46</v>
      </c>
      <c r="H98" s="14">
        <v>20.877600000000001</v>
      </c>
      <c r="I98" s="15">
        <v>14.4489</v>
      </c>
      <c r="J98" s="9">
        <f t="shared" si="2"/>
        <v>622.36979037022434</v>
      </c>
      <c r="K98" s="4">
        <v>22</v>
      </c>
      <c r="L98" s="14">
        <v>10.1614</v>
      </c>
      <c r="M98" s="15">
        <v>7.6346999999999996</v>
      </c>
      <c r="N98" s="16">
        <f t="shared" si="3"/>
        <v>302.91548778920941</v>
      </c>
      <c r="O98" s="29">
        <v>3</v>
      </c>
      <c r="P98" s="20">
        <v>0.86170000000000002</v>
      </c>
      <c r="Q98" s="24">
        <v>0</v>
      </c>
      <c r="R98" s="24">
        <v>0</v>
      </c>
      <c r="S98" s="19">
        <v>0</v>
      </c>
      <c r="T98" s="20">
        <v>0</v>
      </c>
      <c r="U98" s="19">
        <v>0</v>
      </c>
      <c r="V98" s="20">
        <v>0</v>
      </c>
      <c r="W98" s="19">
        <v>0</v>
      </c>
      <c r="X98" s="20">
        <v>0</v>
      </c>
      <c r="Y98" s="19">
        <v>0</v>
      </c>
      <c r="Z98" s="20">
        <v>0</v>
      </c>
      <c r="AA98" s="19">
        <v>1</v>
      </c>
      <c r="AB98" s="20">
        <v>0.46929999999999999</v>
      </c>
      <c r="AC98" s="24">
        <v>1</v>
      </c>
      <c r="AD98" s="24">
        <v>0.46639999999999998</v>
      </c>
      <c r="AE98" s="19">
        <v>0</v>
      </c>
      <c r="AF98" s="20">
        <v>0</v>
      </c>
      <c r="AG98" s="19">
        <v>14</v>
      </c>
      <c r="AH98" s="20">
        <v>6.0284000000000004</v>
      </c>
      <c r="AI98" s="19">
        <v>18</v>
      </c>
      <c r="AJ98" s="20">
        <v>8.1997</v>
      </c>
      <c r="AK98" s="19">
        <v>2</v>
      </c>
      <c r="AL98" s="20">
        <v>0.6905</v>
      </c>
      <c r="AM98" s="19">
        <v>0</v>
      </c>
      <c r="AN98" s="20">
        <v>0</v>
      </c>
      <c r="AO98" s="19">
        <v>0</v>
      </c>
      <c r="AP98" s="26">
        <v>0</v>
      </c>
      <c r="AQ98" s="24">
        <v>1</v>
      </c>
      <c r="AR98" s="20">
        <v>0.46639999999999998</v>
      </c>
      <c r="AS98" s="19">
        <v>0</v>
      </c>
      <c r="AT98" s="20">
        <v>0</v>
      </c>
      <c r="AU98" s="19">
        <v>0</v>
      </c>
      <c r="AV98" s="20">
        <v>0</v>
      </c>
      <c r="AW98" s="19">
        <v>0</v>
      </c>
      <c r="AX98" s="20">
        <v>0</v>
      </c>
      <c r="AY98" s="19">
        <v>0</v>
      </c>
      <c r="AZ98" s="20">
        <v>0</v>
      </c>
      <c r="BA98" s="19">
        <v>0</v>
      </c>
      <c r="BB98" s="20">
        <v>0</v>
      </c>
      <c r="BC98" s="24">
        <v>39</v>
      </c>
      <c r="BD98" s="24">
        <v>17.640699999999999</v>
      </c>
      <c r="BE98" s="19">
        <v>0</v>
      </c>
      <c r="BF98" s="26">
        <v>0</v>
      </c>
      <c r="BG98" s="19">
        <v>22</v>
      </c>
      <c r="BH98" s="24">
        <v>10.1614</v>
      </c>
      <c r="BI98" s="19">
        <v>0</v>
      </c>
      <c r="BJ98" s="26">
        <v>0</v>
      </c>
    </row>
    <row r="99" spans="2:62" x14ac:dyDescent="0.3">
      <c r="B99" s="33" t="s">
        <v>140</v>
      </c>
      <c r="C99" s="5" t="s">
        <v>140</v>
      </c>
      <c r="D99" s="5" t="s">
        <v>68</v>
      </c>
      <c r="E99" s="5" t="s">
        <v>68</v>
      </c>
      <c r="F99" s="3">
        <v>599.02229999999997</v>
      </c>
      <c r="G99" s="2">
        <v>114</v>
      </c>
      <c r="H99" s="14">
        <v>50.527900000000002</v>
      </c>
      <c r="I99" s="15">
        <v>38.435099999999998</v>
      </c>
      <c r="J99" s="9">
        <f t="shared" si="2"/>
        <v>843.50615995431224</v>
      </c>
      <c r="K99" s="4">
        <v>18</v>
      </c>
      <c r="L99" s="14">
        <v>7.3312999999999997</v>
      </c>
      <c r="M99" s="15">
        <v>5.3582000000000001</v>
      </c>
      <c r="N99" s="16">
        <f t="shared" si="3"/>
        <v>122.38776419508923</v>
      </c>
      <c r="O99" s="29">
        <v>3</v>
      </c>
      <c r="P99" s="20">
        <v>1.0606</v>
      </c>
      <c r="Q99" s="24">
        <v>0</v>
      </c>
      <c r="R99" s="24">
        <v>0</v>
      </c>
      <c r="S99" s="19">
        <v>0</v>
      </c>
      <c r="T99" s="20">
        <v>0</v>
      </c>
      <c r="U99" s="19">
        <v>0</v>
      </c>
      <c r="V99" s="20">
        <v>0</v>
      </c>
      <c r="W99" s="19">
        <v>0</v>
      </c>
      <c r="X99" s="20">
        <v>0</v>
      </c>
      <c r="Y99" s="19">
        <v>0</v>
      </c>
      <c r="Z99" s="20">
        <v>0</v>
      </c>
      <c r="AA99" s="19">
        <v>0</v>
      </c>
      <c r="AB99" s="20">
        <v>0</v>
      </c>
      <c r="AC99" s="24">
        <v>60</v>
      </c>
      <c r="AD99" s="24">
        <v>28.062200000000001</v>
      </c>
      <c r="AE99" s="19">
        <v>0</v>
      </c>
      <c r="AF99" s="20">
        <v>0</v>
      </c>
      <c r="AG99" s="19">
        <v>60</v>
      </c>
      <c r="AH99" s="20">
        <v>27.739899999999999</v>
      </c>
      <c r="AI99" s="19">
        <v>55</v>
      </c>
      <c r="AJ99" s="20">
        <v>22.6111</v>
      </c>
      <c r="AK99" s="19">
        <v>0</v>
      </c>
      <c r="AL99" s="20">
        <v>0</v>
      </c>
      <c r="AM99" s="19">
        <v>0</v>
      </c>
      <c r="AN99" s="20">
        <v>0</v>
      </c>
      <c r="AO99" s="19">
        <v>0</v>
      </c>
      <c r="AP99" s="26">
        <v>0</v>
      </c>
      <c r="AQ99" s="24">
        <v>114</v>
      </c>
      <c r="AR99" s="20">
        <v>50.527900000000002</v>
      </c>
      <c r="AS99" s="19">
        <v>0</v>
      </c>
      <c r="AT99" s="20">
        <v>0</v>
      </c>
      <c r="AU99" s="19">
        <v>0</v>
      </c>
      <c r="AV99" s="20">
        <v>0</v>
      </c>
      <c r="AW99" s="19">
        <v>0</v>
      </c>
      <c r="AX99" s="20">
        <v>0</v>
      </c>
      <c r="AY99" s="19">
        <v>1</v>
      </c>
      <c r="AZ99" s="20">
        <v>3.2313999999999998</v>
      </c>
      <c r="BA99" s="19">
        <v>0</v>
      </c>
      <c r="BB99" s="20">
        <v>0</v>
      </c>
      <c r="BC99" s="24">
        <v>1</v>
      </c>
      <c r="BD99" s="24">
        <v>0.64629999999999999</v>
      </c>
      <c r="BE99" s="19">
        <v>0</v>
      </c>
      <c r="BF99" s="26">
        <v>0</v>
      </c>
      <c r="BG99" s="19">
        <v>0</v>
      </c>
      <c r="BH99" s="24">
        <v>0</v>
      </c>
      <c r="BI99" s="19">
        <v>0</v>
      </c>
      <c r="BJ99" s="26">
        <v>0</v>
      </c>
    </row>
    <row r="100" spans="2:62" x14ac:dyDescent="0.3">
      <c r="B100" s="33" t="s">
        <v>74</v>
      </c>
      <c r="C100" s="5" t="s">
        <v>74</v>
      </c>
      <c r="D100" s="5" t="s">
        <v>68</v>
      </c>
      <c r="E100" s="5" t="s">
        <v>68</v>
      </c>
      <c r="F100" s="3">
        <v>116.8591</v>
      </c>
      <c r="G100" s="2">
        <v>11</v>
      </c>
      <c r="H100" s="14">
        <v>2.9826999999999999</v>
      </c>
      <c r="I100" s="15">
        <v>2.8317999999999999</v>
      </c>
      <c r="J100" s="9">
        <f t="shared" si="2"/>
        <v>255.23900149838568</v>
      </c>
      <c r="K100" s="4">
        <v>0</v>
      </c>
      <c r="L100" s="14">
        <v>0</v>
      </c>
      <c r="M100" s="15">
        <v>0</v>
      </c>
      <c r="N100" s="16">
        <f t="shared" si="3"/>
        <v>0</v>
      </c>
      <c r="O100" s="29">
        <v>0</v>
      </c>
      <c r="P100" s="20">
        <v>0</v>
      </c>
      <c r="Q100" s="24">
        <v>0</v>
      </c>
      <c r="R100" s="24">
        <v>0</v>
      </c>
      <c r="S100" s="19">
        <v>0</v>
      </c>
      <c r="T100" s="20">
        <v>0</v>
      </c>
      <c r="U100" s="19">
        <v>0</v>
      </c>
      <c r="V100" s="20">
        <v>0</v>
      </c>
      <c r="W100" s="19">
        <v>0</v>
      </c>
      <c r="X100" s="20">
        <v>0</v>
      </c>
      <c r="Y100" s="19">
        <v>0</v>
      </c>
      <c r="Z100" s="20">
        <v>0</v>
      </c>
      <c r="AA100" s="19">
        <v>0</v>
      </c>
      <c r="AB100" s="20">
        <v>0</v>
      </c>
      <c r="AC100" s="24">
        <v>11</v>
      </c>
      <c r="AD100" s="24">
        <v>2.9826999999999999</v>
      </c>
      <c r="AE100" s="19">
        <v>0</v>
      </c>
      <c r="AF100" s="20">
        <v>0</v>
      </c>
      <c r="AG100" s="19">
        <v>0</v>
      </c>
      <c r="AH100" s="20">
        <v>0</v>
      </c>
      <c r="AI100" s="19">
        <v>0</v>
      </c>
      <c r="AJ100" s="20">
        <v>0</v>
      </c>
      <c r="AK100" s="19">
        <v>0</v>
      </c>
      <c r="AL100" s="20">
        <v>0</v>
      </c>
      <c r="AM100" s="19">
        <v>0</v>
      </c>
      <c r="AN100" s="20">
        <v>0</v>
      </c>
      <c r="AO100" s="19">
        <v>0</v>
      </c>
      <c r="AP100" s="26">
        <v>0</v>
      </c>
      <c r="AQ100" s="24">
        <v>11</v>
      </c>
      <c r="AR100" s="20">
        <v>2.9826999999999999</v>
      </c>
      <c r="AS100" s="19">
        <v>0</v>
      </c>
      <c r="AT100" s="20">
        <v>0</v>
      </c>
      <c r="AU100" s="19">
        <v>0</v>
      </c>
      <c r="AV100" s="20">
        <v>0</v>
      </c>
      <c r="AW100" s="19">
        <v>0</v>
      </c>
      <c r="AX100" s="20">
        <v>0</v>
      </c>
      <c r="AY100" s="19">
        <v>0</v>
      </c>
      <c r="AZ100" s="20">
        <v>0</v>
      </c>
      <c r="BA100" s="19">
        <v>0</v>
      </c>
      <c r="BB100" s="20">
        <v>0</v>
      </c>
      <c r="BC100" s="24">
        <v>0</v>
      </c>
      <c r="BD100" s="24">
        <v>0</v>
      </c>
      <c r="BE100" s="19">
        <v>0</v>
      </c>
      <c r="BF100" s="26">
        <v>0</v>
      </c>
      <c r="BG100" s="19">
        <v>0</v>
      </c>
      <c r="BH100" s="24">
        <v>0</v>
      </c>
      <c r="BI100" s="19">
        <v>0</v>
      </c>
      <c r="BJ100" s="26">
        <v>0</v>
      </c>
    </row>
    <row r="101" spans="2:62" x14ac:dyDescent="0.3">
      <c r="B101" s="33" t="s">
        <v>85</v>
      </c>
      <c r="C101" s="5" t="s">
        <v>86</v>
      </c>
      <c r="D101" s="5" t="s">
        <v>68</v>
      </c>
      <c r="E101" s="5" t="s">
        <v>68</v>
      </c>
      <c r="F101" s="3">
        <v>459.1764</v>
      </c>
      <c r="G101" s="2">
        <v>26</v>
      </c>
      <c r="H101" s="14">
        <v>17.701000000000001</v>
      </c>
      <c r="I101" s="15">
        <v>17.173300000000001</v>
      </c>
      <c r="J101" s="9">
        <f t="shared" si="2"/>
        <v>385.49455067812715</v>
      </c>
      <c r="K101" s="4">
        <v>3</v>
      </c>
      <c r="L101" s="14">
        <v>1.0416000000000001</v>
      </c>
      <c r="M101" s="15">
        <v>1.0416000000000001</v>
      </c>
      <c r="N101" s="16">
        <f t="shared" si="3"/>
        <v>22.684092649360903</v>
      </c>
      <c r="O101" s="29">
        <v>0</v>
      </c>
      <c r="P101" s="20">
        <v>0</v>
      </c>
      <c r="Q101" s="24">
        <v>0</v>
      </c>
      <c r="R101" s="24">
        <v>0</v>
      </c>
      <c r="S101" s="19">
        <v>0</v>
      </c>
      <c r="T101" s="20">
        <v>0</v>
      </c>
      <c r="U101" s="19">
        <v>0</v>
      </c>
      <c r="V101" s="20">
        <v>0</v>
      </c>
      <c r="W101" s="19">
        <v>0</v>
      </c>
      <c r="X101" s="20">
        <v>0</v>
      </c>
      <c r="Y101" s="19">
        <v>0</v>
      </c>
      <c r="Z101" s="20">
        <v>0</v>
      </c>
      <c r="AA101" s="19">
        <v>0</v>
      </c>
      <c r="AB101" s="20">
        <v>0</v>
      </c>
      <c r="AC101" s="24">
        <v>22</v>
      </c>
      <c r="AD101" s="24">
        <v>16.388100000000001</v>
      </c>
      <c r="AE101" s="19">
        <v>0</v>
      </c>
      <c r="AF101" s="20">
        <v>0</v>
      </c>
      <c r="AG101" s="19">
        <v>0</v>
      </c>
      <c r="AH101" s="20">
        <v>0</v>
      </c>
      <c r="AI101" s="19">
        <v>9</v>
      </c>
      <c r="AJ101" s="20">
        <v>6.4532999999999996</v>
      </c>
      <c r="AK101" s="19">
        <v>0</v>
      </c>
      <c r="AL101" s="20">
        <v>0</v>
      </c>
      <c r="AM101" s="19">
        <v>0</v>
      </c>
      <c r="AN101" s="20">
        <v>0</v>
      </c>
      <c r="AO101" s="19">
        <v>0</v>
      </c>
      <c r="AP101" s="26">
        <v>0</v>
      </c>
      <c r="AQ101" s="24">
        <v>26</v>
      </c>
      <c r="AR101" s="20">
        <v>17.701000000000001</v>
      </c>
      <c r="AS101" s="19">
        <v>0</v>
      </c>
      <c r="AT101" s="20">
        <v>0</v>
      </c>
      <c r="AU101" s="19">
        <v>0</v>
      </c>
      <c r="AV101" s="20">
        <v>0</v>
      </c>
      <c r="AW101" s="19">
        <v>0</v>
      </c>
      <c r="AX101" s="20">
        <v>0</v>
      </c>
      <c r="AY101" s="19">
        <v>0</v>
      </c>
      <c r="AZ101" s="20">
        <v>0</v>
      </c>
      <c r="BA101" s="19">
        <v>0</v>
      </c>
      <c r="BB101" s="20">
        <v>0</v>
      </c>
      <c r="BC101" s="24">
        <v>7</v>
      </c>
      <c r="BD101" s="24">
        <v>9.7439</v>
      </c>
      <c r="BE101" s="19">
        <v>0</v>
      </c>
      <c r="BF101" s="26">
        <v>0</v>
      </c>
      <c r="BG101" s="19">
        <v>0</v>
      </c>
      <c r="BH101" s="24">
        <v>0</v>
      </c>
      <c r="BI101" s="19">
        <v>0</v>
      </c>
      <c r="BJ101" s="26">
        <v>0</v>
      </c>
    </row>
    <row r="102" spans="2:62" x14ac:dyDescent="0.3">
      <c r="B102" s="33" t="s">
        <v>105</v>
      </c>
      <c r="C102" s="5" t="s">
        <v>79</v>
      </c>
      <c r="D102" s="5" t="s">
        <v>68</v>
      </c>
      <c r="E102" s="5" t="s">
        <v>68</v>
      </c>
      <c r="F102" s="3">
        <v>230.87690000000001</v>
      </c>
      <c r="G102" s="2">
        <v>30</v>
      </c>
      <c r="H102" s="14">
        <v>14.0351</v>
      </c>
      <c r="I102" s="15">
        <v>9.6137999999999995</v>
      </c>
      <c r="J102" s="9">
        <f t="shared" si="2"/>
        <v>607.90403890558127</v>
      </c>
      <c r="K102" s="4">
        <v>0</v>
      </c>
      <c r="L102" s="14">
        <v>0</v>
      </c>
      <c r="M102" s="15">
        <v>0</v>
      </c>
      <c r="N102" s="16">
        <f t="shared" si="3"/>
        <v>0</v>
      </c>
      <c r="O102" s="29">
        <v>0</v>
      </c>
      <c r="P102" s="20">
        <v>0</v>
      </c>
      <c r="Q102" s="24">
        <v>0</v>
      </c>
      <c r="R102" s="24">
        <v>0</v>
      </c>
      <c r="S102" s="19">
        <v>0</v>
      </c>
      <c r="T102" s="20">
        <v>0</v>
      </c>
      <c r="U102" s="19">
        <v>0</v>
      </c>
      <c r="V102" s="20">
        <v>0</v>
      </c>
      <c r="W102" s="19">
        <v>0</v>
      </c>
      <c r="X102" s="20">
        <v>0</v>
      </c>
      <c r="Y102" s="19">
        <v>0</v>
      </c>
      <c r="Z102" s="20">
        <v>0</v>
      </c>
      <c r="AA102" s="19">
        <v>0</v>
      </c>
      <c r="AB102" s="20">
        <v>0</v>
      </c>
      <c r="AC102" s="24">
        <v>0</v>
      </c>
      <c r="AD102" s="24">
        <v>0</v>
      </c>
      <c r="AE102" s="19">
        <v>0</v>
      </c>
      <c r="AF102" s="20">
        <v>0</v>
      </c>
      <c r="AG102" s="19">
        <v>30</v>
      </c>
      <c r="AH102" s="20">
        <v>14.0351</v>
      </c>
      <c r="AI102" s="19">
        <v>24</v>
      </c>
      <c r="AJ102" s="20">
        <v>11.2195</v>
      </c>
      <c r="AK102" s="19">
        <v>0</v>
      </c>
      <c r="AL102" s="20">
        <v>0</v>
      </c>
      <c r="AM102" s="19">
        <v>0</v>
      </c>
      <c r="AN102" s="20">
        <v>0</v>
      </c>
      <c r="AO102" s="19">
        <v>0</v>
      </c>
      <c r="AP102" s="26">
        <v>0</v>
      </c>
      <c r="AQ102" s="24">
        <v>0</v>
      </c>
      <c r="AR102" s="20">
        <v>0</v>
      </c>
      <c r="AS102" s="19">
        <v>0</v>
      </c>
      <c r="AT102" s="20">
        <v>0</v>
      </c>
      <c r="AU102" s="19">
        <v>0</v>
      </c>
      <c r="AV102" s="20">
        <v>0</v>
      </c>
      <c r="AW102" s="19">
        <v>0</v>
      </c>
      <c r="AX102" s="20">
        <v>0</v>
      </c>
      <c r="AY102" s="19">
        <v>0</v>
      </c>
      <c r="AZ102" s="20">
        <v>0</v>
      </c>
      <c r="BA102" s="19">
        <v>0</v>
      </c>
      <c r="BB102" s="20">
        <v>0</v>
      </c>
      <c r="BC102" s="24">
        <v>3</v>
      </c>
      <c r="BD102" s="24">
        <v>1.4076</v>
      </c>
      <c r="BE102" s="19">
        <v>0</v>
      </c>
      <c r="BF102" s="26">
        <v>0</v>
      </c>
      <c r="BG102" s="19">
        <v>0</v>
      </c>
      <c r="BH102" s="24">
        <v>0</v>
      </c>
      <c r="BI102" s="19">
        <v>0</v>
      </c>
      <c r="BJ102" s="26">
        <v>0</v>
      </c>
    </row>
    <row r="103" spans="2:62" x14ac:dyDescent="0.3">
      <c r="B103" s="33" t="s">
        <v>120</v>
      </c>
      <c r="C103" s="5" t="s">
        <v>68</v>
      </c>
      <c r="D103" s="5" t="s">
        <v>68</v>
      </c>
      <c r="E103" s="5" t="s">
        <v>68</v>
      </c>
      <c r="F103" s="3">
        <v>587.0951</v>
      </c>
      <c r="G103" s="2">
        <v>0</v>
      </c>
      <c r="H103" s="14">
        <v>0</v>
      </c>
      <c r="I103" s="15">
        <v>0</v>
      </c>
      <c r="J103" s="9">
        <f t="shared" si="2"/>
        <v>0</v>
      </c>
      <c r="K103" s="4">
        <v>0</v>
      </c>
      <c r="L103" s="14">
        <v>0</v>
      </c>
      <c r="M103" s="15">
        <v>0</v>
      </c>
      <c r="N103" s="16">
        <f t="shared" si="3"/>
        <v>0</v>
      </c>
      <c r="O103" s="29">
        <v>0</v>
      </c>
      <c r="P103" s="20">
        <v>0</v>
      </c>
      <c r="Q103" s="24">
        <v>0</v>
      </c>
      <c r="R103" s="24">
        <v>0</v>
      </c>
      <c r="S103" s="19">
        <v>0</v>
      </c>
      <c r="T103" s="20">
        <v>0</v>
      </c>
      <c r="U103" s="19">
        <v>0</v>
      </c>
      <c r="V103" s="20">
        <v>0</v>
      </c>
      <c r="W103" s="19">
        <v>0</v>
      </c>
      <c r="X103" s="20">
        <v>0</v>
      </c>
      <c r="Y103" s="19">
        <v>0</v>
      </c>
      <c r="Z103" s="20">
        <v>0</v>
      </c>
      <c r="AA103" s="19">
        <v>0</v>
      </c>
      <c r="AB103" s="20">
        <v>0</v>
      </c>
      <c r="AC103" s="24">
        <v>0</v>
      </c>
      <c r="AD103" s="24">
        <v>0</v>
      </c>
      <c r="AE103" s="19">
        <v>0</v>
      </c>
      <c r="AF103" s="20">
        <v>0</v>
      </c>
      <c r="AG103" s="19">
        <v>0</v>
      </c>
      <c r="AH103" s="20">
        <v>0</v>
      </c>
      <c r="AI103" s="19">
        <v>0</v>
      </c>
      <c r="AJ103" s="20">
        <v>0</v>
      </c>
      <c r="AK103" s="19">
        <v>0</v>
      </c>
      <c r="AL103" s="20">
        <v>0</v>
      </c>
      <c r="AM103" s="19">
        <v>0</v>
      </c>
      <c r="AN103" s="20">
        <v>0</v>
      </c>
      <c r="AO103" s="19">
        <v>0</v>
      </c>
      <c r="AP103" s="26">
        <v>0</v>
      </c>
      <c r="AQ103" s="24">
        <v>0</v>
      </c>
      <c r="AR103" s="20">
        <v>0</v>
      </c>
      <c r="AS103" s="19">
        <v>0</v>
      </c>
      <c r="AT103" s="20">
        <v>0</v>
      </c>
      <c r="AU103" s="19">
        <v>0</v>
      </c>
      <c r="AV103" s="20">
        <v>0</v>
      </c>
      <c r="AW103" s="19">
        <v>0</v>
      </c>
      <c r="AX103" s="20">
        <v>0</v>
      </c>
      <c r="AY103" s="19">
        <v>0</v>
      </c>
      <c r="AZ103" s="20">
        <v>0</v>
      </c>
      <c r="BA103" s="19">
        <v>0</v>
      </c>
      <c r="BB103" s="20">
        <v>0</v>
      </c>
      <c r="BC103" s="24">
        <v>0</v>
      </c>
      <c r="BD103" s="24">
        <v>0</v>
      </c>
      <c r="BE103" s="19">
        <v>0</v>
      </c>
      <c r="BF103" s="26">
        <v>0</v>
      </c>
      <c r="BG103" s="19">
        <v>0</v>
      </c>
      <c r="BH103" s="24">
        <v>0</v>
      </c>
      <c r="BI103" s="19">
        <v>0</v>
      </c>
      <c r="BJ103" s="26">
        <v>0</v>
      </c>
    </row>
    <row r="104" spans="2:62" x14ac:dyDescent="0.3">
      <c r="B104" s="33" t="s">
        <v>163</v>
      </c>
      <c r="C104" s="5" t="s">
        <v>159</v>
      </c>
      <c r="D104" s="5" t="s">
        <v>68</v>
      </c>
      <c r="E104" s="5" t="s">
        <v>68</v>
      </c>
      <c r="F104" s="3">
        <v>411.19189999999998</v>
      </c>
      <c r="G104" s="2">
        <v>47</v>
      </c>
      <c r="H104" s="14">
        <v>17.720800000000001</v>
      </c>
      <c r="I104" s="15">
        <v>15.374700000000001</v>
      </c>
      <c r="J104" s="9">
        <f t="shared" si="2"/>
        <v>430.96179666963286</v>
      </c>
      <c r="K104" s="4">
        <v>0</v>
      </c>
      <c r="L104" s="14">
        <v>0</v>
      </c>
      <c r="M104" s="15">
        <v>0</v>
      </c>
      <c r="N104" s="16">
        <f t="shared" si="3"/>
        <v>0</v>
      </c>
      <c r="O104" s="29">
        <v>3</v>
      </c>
      <c r="P104" s="20">
        <v>0.93240000000000001</v>
      </c>
      <c r="Q104" s="24">
        <v>0</v>
      </c>
      <c r="R104" s="24">
        <v>0</v>
      </c>
      <c r="S104" s="19">
        <v>0</v>
      </c>
      <c r="T104" s="20">
        <v>0</v>
      </c>
      <c r="U104" s="19">
        <v>0</v>
      </c>
      <c r="V104" s="20">
        <v>0</v>
      </c>
      <c r="W104" s="19">
        <v>18</v>
      </c>
      <c r="X104" s="20">
        <v>4.9713000000000003</v>
      </c>
      <c r="Y104" s="19">
        <v>0</v>
      </c>
      <c r="Z104" s="20">
        <v>0</v>
      </c>
      <c r="AA104" s="19">
        <v>0</v>
      </c>
      <c r="AB104" s="20">
        <v>0</v>
      </c>
      <c r="AC104" s="24">
        <v>46</v>
      </c>
      <c r="AD104" s="24">
        <v>17.400500000000001</v>
      </c>
      <c r="AE104" s="19">
        <v>0</v>
      </c>
      <c r="AF104" s="20">
        <v>0</v>
      </c>
      <c r="AG104" s="19">
        <v>5</v>
      </c>
      <c r="AH104" s="20">
        <v>2.1478999999999999</v>
      </c>
      <c r="AI104" s="19">
        <v>21</v>
      </c>
      <c r="AJ104" s="20">
        <v>8.1138999999999992</v>
      </c>
      <c r="AK104" s="19">
        <v>0</v>
      </c>
      <c r="AL104" s="20">
        <v>0</v>
      </c>
      <c r="AM104" s="19">
        <v>0</v>
      </c>
      <c r="AN104" s="20">
        <v>0</v>
      </c>
      <c r="AO104" s="19">
        <v>0</v>
      </c>
      <c r="AP104" s="26">
        <v>0</v>
      </c>
      <c r="AQ104" s="24">
        <v>47</v>
      </c>
      <c r="AR104" s="20">
        <v>17.720800000000001</v>
      </c>
      <c r="AS104" s="19">
        <v>0</v>
      </c>
      <c r="AT104" s="20">
        <v>0</v>
      </c>
      <c r="AU104" s="19">
        <v>0</v>
      </c>
      <c r="AV104" s="20">
        <v>0</v>
      </c>
      <c r="AW104" s="19">
        <v>0</v>
      </c>
      <c r="AX104" s="20">
        <v>0</v>
      </c>
      <c r="AY104" s="19">
        <v>0</v>
      </c>
      <c r="AZ104" s="20">
        <v>0</v>
      </c>
      <c r="BA104" s="19">
        <v>0</v>
      </c>
      <c r="BB104" s="20">
        <v>0</v>
      </c>
      <c r="BC104" s="24">
        <v>19</v>
      </c>
      <c r="BD104" s="24">
        <v>6.3258000000000001</v>
      </c>
      <c r="BE104" s="19">
        <v>0</v>
      </c>
      <c r="BF104" s="26">
        <v>0</v>
      </c>
      <c r="BG104" s="19">
        <v>0</v>
      </c>
      <c r="BH104" s="24">
        <v>0</v>
      </c>
      <c r="BI104" s="19">
        <v>0</v>
      </c>
      <c r="BJ104" s="26">
        <v>0</v>
      </c>
    </row>
    <row r="105" spans="2:62" x14ac:dyDescent="0.3">
      <c r="B105" s="33" t="s">
        <v>88</v>
      </c>
      <c r="C105" s="5" t="s">
        <v>88</v>
      </c>
      <c r="D105" s="5" t="s">
        <v>68</v>
      </c>
      <c r="E105" s="5" t="s">
        <v>68</v>
      </c>
      <c r="F105" s="3">
        <v>374.78769999999997</v>
      </c>
      <c r="G105" s="2">
        <v>114</v>
      </c>
      <c r="H105" s="14">
        <v>50.48</v>
      </c>
      <c r="I105" s="15">
        <v>29.898900000000001</v>
      </c>
      <c r="J105" s="9">
        <f t="shared" si="2"/>
        <v>1346.8958559739287</v>
      </c>
      <c r="K105" s="4">
        <v>60</v>
      </c>
      <c r="L105" s="14">
        <v>27.459700000000002</v>
      </c>
      <c r="M105" s="15">
        <v>15.582100000000001</v>
      </c>
      <c r="N105" s="16">
        <f t="shared" si="3"/>
        <v>732.67345753342499</v>
      </c>
      <c r="O105" s="29">
        <v>1</v>
      </c>
      <c r="P105" s="20">
        <v>0.46989999999999998</v>
      </c>
      <c r="Q105" s="24">
        <v>0</v>
      </c>
      <c r="R105" s="24">
        <v>0</v>
      </c>
      <c r="S105" s="19">
        <v>0</v>
      </c>
      <c r="T105" s="20">
        <v>0</v>
      </c>
      <c r="U105" s="19">
        <v>0</v>
      </c>
      <c r="V105" s="20">
        <v>0</v>
      </c>
      <c r="W105" s="19">
        <v>0</v>
      </c>
      <c r="X105" s="20">
        <v>0</v>
      </c>
      <c r="Y105" s="19">
        <v>0</v>
      </c>
      <c r="Z105" s="20">
        <v>0</v>
      </c>
      <c r="AA105" s="19">
        <v>3</v>
      </c>
      <c r="AB105" s="20">
        <v>1.4100999999999999</v>
      </c>
      <c r="AC105" s="24">
        <v>0</v>
      </c>
      <c r="AD105" s="24">
        <v>0</v>
      </c>
      <c r="AE105" s="19">
        <v>0</v>
      </c>
      <c r="AF105" s="20">
        <v>0</v>
      </c>
      <c r="AG105" s="19">
        <v>17</v>
      </c>
      <c r="AH105" s="20">
        <v>6.7081999999999997</v>
      </c>
      <c r="AI105" s="19">
        <v>38</v>
      </c>
      <c r="AJ105" s="20">
        <v>16.781500000000001</v>
      </c>
      <c r="AK105" s="19">
        <v>0</v>
      </c>
      <c r="AL105" s="20">
        <v>0</v>
      </c>
      <c r="AM105" s="19">
        <v>0</v>
      </c>
      <c r="AN105" s="20">
        <v>0</v>
      </c>
      <c r="AO105" s="19">
        <v>0</v>
      </c>
      <c r="AP105" s="26">
        <v>0</v>
      </c>
      <c r="AQ105" s="24">
        <v>0</v>
      </c>
      <c r="AR105" s="20">
        <v>0</v>
      </c>
      <c r="AS105" s="19">
        <v>0</v>
      </c>
      <c r="AT105" s="20">
        <v>0</v>
      </c>
      <c r="AU105" s="19">
        <v>0</v>
      </c>
      <c r="AV105" s="20">
        <v>0</v>
      </c>
      <c r="AW105" s="19">
        <v>56</v>
      </c>
      <c r="AX105" s="20">
        <v>25.854500000000002</v>
      </c>
      <c r="AY105" s="19">
        <v>0</v>
      </c>
      <c r="AZ105" s="20">
        <v>0</v>
      </c>
      <c r="BA105" s="19">
        <v>0</v>
      </c>
      <c r="BB105" s="20">
        <v>0</v>
      </c>
      <c r="BC105" s="24">
        <v>24</v>
      </c>
      <c r="BD105" s="24">
        <v>10.3363</v>
      </c>
      <c r="BE105" s="19">
        <v>0</v>
      </c>
      <c r="BF105" s="26">
        <v>0</v>
      </c>
      <c r="BG105" s="19">
        <v>32</v>
      </c>
      <c r="BH105" s="24">
        <v>14.3866</v>
      </c>
      <c r="BI105" s="19">
        <v>0</v>
      </c>
      <c r="BJ105" s="26">
        <v>0</v>
      </c>
    </row>
    <row r="106" spans="2:62" x14ac:dyDescent="0.3">
      <c r="B106" s="33" t="s">
        <v>72</v>
      </c>
      <c r="C106" s="5" t="s">
        <v>72</v>
      </c>
      <c r="D106" s="5" t="s">
        <v>68</v>
      </c>
      <c r="E106" s="5" t="s">
        <v>68</v>
      </c>
      <c r="F106" s="3">
        <v>335.67689999999999</v>
      </c>
      <c r="G106" s="2">
        <v>44</v>
      </c>
      <c r="H106" s="14">
        <v>20.785699999999999</v>
      </c>
      <c r="I106" s="15">
        <v>15.9879</v>
      </c>
      <c r="J106" s="9">
        <f t="shared" si="2"/>
        <v>619.21746774949361</v>
      </c>
      <c r="K106" s="4">
        <v>5</v>
      </c>
      <c r="L106" s="14">
        <v>1.9994000000000001</v>
      </c>
      <c r="M106" s="15">
        <v>1.7719</v>
      </c>
      <c r="N106" s="16">
        <f t="shared" si="3"/>
        <v>59.563228807225045</v>
      </c>
      <c r="O106" s="29">
        <v>2</v>
      </c>
      <c r="P106" s="20">
        <v>0.54259999999999997</v>
      </c>
      <c r="Q106" s="24">
        <v>0</v>
      </c>
      <c r="R106" s="24">
        <v>0</v>
      </c>
      <c r="S106" s="19">
        <v>0</v>
      </c>
      <c r="T106" s="20">
        <v>0</v>
      </c>
      <c r="U106" s="19">
        <v>0</v>
      </c>
      <c r="V106" s="20">
        <v>0</v>
      </c>
      <c r="W106" s="19">
        <v>0</v>
      </c>
      <c r="X106" s="20">
        <v>0</v>
      </c>
      <c r="Y106" s="19">
        <v>0</v>
      </c>
      <c r="Z106" s="20">
        <v>0</v>
      </c>
      <c r="AA106" s="19">
        <v>1</v>
      </c>
      <c r="AB106" s="20">
        <v>0.27100000000000002</v>
      </c>
      <c r="AC106" s="24">
        <v>37</v>
      </c>
      <c r="AD106" s="24">
        <v>18.243600000000001</v>
      </c>
      <c r="AE106" s="19">
        <v>0</v>
      </c>
      <c r="AF106" s="20">
        <v>0</v>
      </c>
      <c r="AG106" s="19">
        <v>1</v>
      </c>
      <c r="AH106" s="20">
        <v>0.22220000000000001</v>
      </c>
      <c r="AI106" s="19">
        <v>14</v>
      </c>
      <c r="AJ106" s="20">
        <v>5.2747999999999999</v>
      </c>
      <c r="AK106" s="19">
        <v>0</v>
      </c>
      <c r="AL106" s="20">
        <v>0</v>
      </c>
      <c r="AM106" s="19">
        <v>0</v>
      </c>
      <c r="AN106" s="20">
        <v>0</v>
      </c>
      <c r="AO106" s="19">
        <v>0</v>
      </c>
      <c r="AP106" s="26">
        <v>0</v>
      </c>
      <c r="AQ106" s="24">
        <v>44</v>
      </c>
      <c r="AR106" s="20">
        <v>20.785699999999999</v>
      </c>
      <c r="AS106" s="19">
        <v>0</v>
      </c>
      <c r="AT106" s="20">
        <v>0</v>
      </c>
      <c r="AU106" s="19">
        <v>0</v>
      </c>
      <c r="AV106" s="20">
        <v>0</v>
      </c>
      <c r="AW106" s="19">
        <v>0</v>
      </c>
      <c r="AX106" s="20">
        <v>0</v>
      </c>
      <c r="AY106" s="19">
        <v>0</v>
      </c>
      <c r="AZ106" s="20">
        <v>0</v>
      </c>
      <c r="BA106" s="19">
        <v>0</v>
      </c>
      <c r="BB106" s="20">
        <v>0</v>
      </c>
      <c r="BC106" s="24">
        <v>6</v>
      </c>
      <c r="BD106" s="24">
        <v>2.0640999999999998</v>
      </c>
      <c r="BE106" s="19">
        <v>0</v>
      </c>
      <c r="BF106" s="26">
        <v>0</v>
      </c>
      <c r="BG106" s="19">
        <v>0</v>
      </c>
      <c r="BH106" s="24">
        <v>0</v>
      </c>
      <c r="BI106" s="19">
        <v>0</v>
      </c>
      <c r="BJ106" s="26">
        <v>0</v>
      </c>
    </row>
    <row r="107" spans="2:62" x14ac:dyDescent="0.3">
      <c r="B107" s="33" t="s">
        <v>128</v>
      </c>
      <c r="C107" s="5" t="s">
        <v>129</v>
      </c>
      <c r="D107" s="5" t="s">
        <v>68</v>
      </c>
      <c r="E107" s="5" t="s">
        <v>68</v>
      </c>
      <c r="F107" s="3">
        <v>619.35050000000001</v>
      </c>
      <c r="G107" s="2">
        <v>37</v>
      </c>
      <c r="H107" s="14">
        <v>14.4689</v>
      </c>
      <c r="I107" s="15">
        <v>10.3912</v>
      </c>
      <c r="J107" s="9">
        <f t="shared" si="2"/>
        <v>233.6140844319977</v>
      </c>
      <c r="K107" s="4">
        <v>24</v>
      </c>
      <c r="L107" s="14">
        <v>9.4420000000000002</v>
      </c>
      <c r="M107" s="15">
        <v>6.6326000000000001</v>
      </c>
      <c r="N107" s="16">
        <f t="shared" si="3"/>
        <v>152.45002627752783</v>
      </c>
      <c r="O107" s="29">
        <v>0</v>
      </c>
      <c r="P107" s="20">
        <v>0</v>
      </c>
      <c r="Q107" s="24">
        <v>0</v>
      </c>
      <c r="R107" s="24">
        <v>0</v>
      </c>
      <c r="S107" s="19">
        <v>0</v>
      </c>
      <c r="T107" s="20">
        <v>0</v>
      </c>
      <c r="U107" s="19">
        <v>0</v>
      </c>
      <c r="V107" s="20">
        <v>0</v>
      </c>
      <c r="W107" s="19">
        <v>0</v>
      </c>
      <c r="X107" s="20">
        <v>0</v>
      </c>
      <c r="Y107" s="19">
        <v>0</v>
      </c>
      <c r="Z107" s="20">
        <v>0</v>
      </c>
      <c r="AA107" s="19">
        <v>0</v>
      </c>
      <c r="AB107" s="20">
        <v>0</v>
      </c>
      <c r="AC107" s="24">
        <v>7</v>
      </c>
      <c r="AD107" s="24">
        <v>2.415</v>
      </c>
      <c r="AE107" s="19">
        <v>0</v>
      </c>
      <c r="AF107" s="20">
        <v>0</v>
      </c>
      <c r="AG107" s="19">
        <v>2</v>
      </c>
      <c r="AH107" s="20">
        <v>0.88500000000000001</v>
      </c>
      <c r="AI107" s="19">
        <v>4</v>
      </c>
      <c r="AJ107" s="20">
        <v>1.7269000000000001</v>
      </c>
      <c r="AK107" s="19">
        <v>0</v>
      </c>
      <c r="AL107" s="20">
        <v>0</v>
      </c>
      <c r="AM107" s="19">
        <v>0</v>
      </c>
      <c r="AN107" s="20">
        <v>0</v>
      </c>
      <c r="AO107" s="19">
        <v>0</v>
      </c>
      <c r="AP107" s="26">
        <v>0</v>
      </c>
      <c r="AQ107" s="24">
        <v>0</v>
      </c>
      <c r="AR107" s="20">
        <v>0</v>
      </c>
      <c r="AS107" s="19">
        <v>0</v>
      </c>
      <c r="AT107" s="20">
        <v>0</v>
      </c>
      <c r="AU107" s="19">
        <v>0</v>
      </c>
      <c r="AV107" s="20">
        <v>0</v>
      </c>
      <c r="AW107" s="19">
        <v>0</v>
      </c>
      <c r="AX107" s="20">
        <v>0</v>
      </c>
      <c r="AY107" s="19">
        <v>0</v>
      </c>
      <c r="AZ107" s="20">
        <v>0</v>
      </c>
      <c r="BA107" s="19">
        <v>0</v>
      </c>
      <c r="BB107" s="20">
        <v>0</v>
      </c>
      <c r="BC107" s="24">
        <v>20</v>
      </c>
      <c r="BD107" s="24">
        <v>8.6165000000000003</v>
      </c>
      <c r="BE107" s="19">
        <v>0</v>
      </c>
      <c r="BF107" s="26">
        <v>0</v>
      </c>
      <c r="BG107" s="19">
        <v>24</v>
      </c>
      <c r="BH107" s="24">
        <v>9.4420000000000002</v>
      </c>
      <c r="BI107" s="19">
        <v>0</v>
      </c>
      <c r="BJ107" s="26">
        <v>0</v>
      </c>
    </row>
    <row r="108" spans="2:62" x14ac:dyDescent="0.3">
      <c r="B108" s="33" t="s">
        <v>184</v>
      </c>
      <c r="C108" s="5" t="s">
        <v>184</v>
      </c>
      <c r="D108" s="5" t="s">
        <v>68</v>
      </c>
      <c r="E108" s="5" t="s">
        <v>68</v>
      </c>
      <c r="F108" s="3">
        <v>592.84280000000001</v>
      </c>
      <c r="G108" s="2">
        <v>113</v>
      </c>
      <c r="H108" s="14">
        <v>38.700000000000003</v>
      </c>
      <c r="I108" s="15">
        <v>26.864599999999999</v>
      </c>
      <c r="J108" s="9">
        <f t="shared" si="2"/>
        <v>652.78687706083304</v>
      </c>
      <c r="K108" s="4">
        <v>27</v>
      </c>
      <c r="L108" s="14">
        <v>10.373900000000001</v>
      </c>
      <c r="M108" s="15">
        <v>7.7569999999999997</v>
      </c>
      <c r="N108" s="16">
        <f t="shared" si="3"/>
        <v>174.98567917161176</v>
      </c>
      <c r="O108" s="29">
        <v>2</v>
      </c>
      <c r="P108" s="20">
        <v>0.59</v>
      </c>
      <c r="Q108" s="24">
        <v>0</v>
      </c>
      <c r="R108" s="24">
        <v>0</v>
      </c>
      <c r="S108" s="19">
        <v>0</v>
      </c>
      <c r="T108" s="20">
        <v>0</v>
      </c>
      <c r="U108" s="19">
        <v>0</v>
      </c>
      <c r="V108" s="20">
        <v>0</v>
      </c>
      <c r="W108" s="19">
        <v>0</v>
      </c>
      <c r="X108" s="20">
        <v>0</v>
      </c>
      <c r="Y108" s="19">
        <v>0</v>
      </c>
      <c r="Z108" s="20">
        <v>0</v>
      </c>
      <c r="AA108" s="19">
        <v>0</v>
      </c>
      <c r="AB108" s="20">
        <v>0</v>
      </c>
      <c r="AC108" s="24">
        <v>4</v>
      </c>
      <c r="AD108" s="24">
        <v>1.2423999999999999</v>
      </c>
      <c r="AE108" s="19">
        <v>0</v>
      </c>
      <c r="AF108" s="20">
        <v>0</v>
      </c>
      <c r="AG108" s="19">
        <v>80</v>
      </c>
      <c r="AH108" s="20">
        <v>26.255700000000001</v>
      </c>
      <c r="AI108" s="19">
        <v>14</v>
      </c>
      <c r="AJ108" s="20">
        <v>5.5784000000000002</v>
      </c>
      <c r="AK108" s="19">
        <v>0</v>
      </c>
      <c r="AL108" s="20">
        <v>0</v>
      </c>
      <c r="AM108" s="19">
        <v>0</v>
      </c>
      <c r="AN108" s="20">
        <v>0</v>
      </c>
      <c r="AO108" s="19">
        <v>0</v>
      </c>
      <c r="AP108" s="26">
        <v>0</v>
      </c>
      <c r="AQ108" s="24">
        <v>1</v>
      </c>
      <c r="AR108" s="20">
        <v>0.27100000000000002</v>
      </c>
      <c r="AS108" s="19">
        <v>0</v>
      </c>
      <c r="AT108" s="20">
        <v>0</v>
      </c>
      <c r="AU108" s="19">
        <v>0</v>
      </c>
      <c r="AV108" s="20">
        <v>0</v>
      </c>
      <c r="AW108" s="19">
        <v>0</v>
      </c>
      <c r="AX108" s="20">
        <v>0</v>
      </c>
      <c r="AY108" s="19">
        <v>0</v>
      </c>
      <c r="AZ108" s="20">
        <v>0</v>
      </c>
      <c r="BA108" s="19">
        <v>0</v>
      </c>
      <c r="BB108" s="20">
        <v>0</v>
      </c>
      <c r="BC108" s="24">
        <v>67</v>
      </c>
      <c r="BD108" s="24">
        <v>21.961600000000001</v>
      </c>
      <c r="BE108" s="19">
        <v>0</v>
      </c>
      <c r="BF108" s="26">
        <v>0</v>
      </c>
      <c r="BG108" s="19">
        <v>27</v>
      </c>
      <c r="BH108" s="24">
        <v>10.373900000000001</v>
      </c>
      <c r="BI108" s="19">
        <v>0</v>
      </c>
      <c r="BJ108" s="26">
        <v>0</v>
      </c>
    </row>
    <row r="109" spans="2:62" x14ac:dyDescent="0.3">
      <c r="B109" s="33" t="s">
        <v>156</v>
      </c>
      <c r="C109" s="5" t="s">
        <v>157</v>
      </c>
      <c r="D109" s="5" t="s">
        <v>68</v>
      </c>
      <c r="E109" s="5" t="s">
        <v>68</v>
      </c>
      <c r="F109" s="3">
        <v>533.5874</v>
      </c>
      <c r="G109" s="2">
        <v>35</v>
      </c>
      <c r="H109" s="14">
        <v>16.482700000000001</v>
      </c>
      <c r="I109" s="15">
        <v>14.331300000000001</v>
      </c>
      <c r="J109" s="9">
        <f t="shared" si="2"/>
        <v>308.9034711089505</v>
      </c>
      <c r="K109" s="4">
        <v>12</v>
      </c>
      <c r="L109" s="14">
        <v>5.1535000000000002</v>
      </c>
      <c r="M109" s="15">
        <v>5.1481000000000003</v>
      </c>
      <c r="N109" s="16">
        <f t="shared" si="3"/>
        <v>96.582115694635974</v>
      </c>
      <c r="O109" s="29">
        <v>8</v>
      </c>
      <c r="P109" s="20">
        <v>3.4409999999999998</v>
      </c>
      <c r="Q109" s="24">
        <v>0</v>
      </c>
      <c r="R109" s="24">
        <v>0</v>
      </c>
      <c r="S109" s="19">
        <v>0</v>
      </c>
      <c r="T109" s="20">
        <v>0</v>
      </c>
      <c r="U109" s="19">
        <v>0</v>
      </c>
      <c r="V109" s="20">
        <v>0</v>
      </c>
      <c r="W109" s="19">
        <v>0</v>
      </c>
      <c r="X109" s="20">
        <v>0</v>
      </c>
      <c r="Y109" s="19">
        <v>0</v>
      </c>
      <c r="Z109" s="20">
        <v>0</v>
      </c>
      <c r="AA109" s="19">
        <v>2</v>
      </c>
      <c r="AB109" s="20">
        <v>1.3919999999999999</v>
      </c>
      <c r="AC109" s="24">
        <v>0</v>
      </c>
      <c r="AD109" s="24">
        <v>0</v>
      </c>
      <c r="AE109" s="19">
        <v>0</v>
      </c>
      <c r="AF109" s="20">
        <v>0</v>
      </c>
      <c r="AG109" s="19">
        <v>2</v>
      </c>
      <c r="AH109" s="20">
        <v>1.9388000000000001</v>
      </c>
      <c r="AI109" s="19">
        <v>15</v>
      </c>
      <c r="AJ109" s="20">
        <v>6.7866</v>
      </c>
      <c r="AK109" s="19">
        <v>0</v>
      </c>
      <c r="AL109" s="20">
        <v>0</v>
      </c>
      <c r="AM109" s="19">
        <v>0</v>
      </c>
      <c r="AN109" s="20">
        <v>0</v>
      </c>
      <c r="AO109" s="19">
        <v>0</v>
      </c>
      <c r="AP109" s="26">
        <v>0</v>
      </c>
      <c r="AQ109" s="24">
        <v>0</v>
      </c>
      <c r="AR109" s="20">
        <v>0</v>
      </c>
      <c r="AS109" s="19">
        <v>0</v>
      </c>
      <c r="AT109" s="20">
        <v>0</v>
      </c>
      <c r="AU109" s="19">
        <v>0</v>
      </c>
      <c r="AV109" s="20">
        <v>0</v>
      </c>
      <c r="AW109" s="19">
        <v>0</v>
      </c>
      <c r="AX109" s="20">
        <v>0</v>
      </c>
      <c r="AY109" s="19">
        <v>0</v>
      </c>
      <c r="AZ109" s="20">
        <v>0</v>
      </c>
      <c r="BA109" s="19">
        <v>0</v>
      </c>
      <c r="BB109" s="20">
        <v>0</v>
      </c>
      <c r="BC109" s="24">
        <v>22</v>
      </c>
      <c r="BD109" s="24">
        <v>9.0266000000000002</v>
      </c>
      <c r="BE109" s="19">
        <v>2</v>
      </c>
      <c r="BF109" s="26">
        <v>0.58440000000000003</v>
      </c>
      <c r="BG109" s="19">
        <v>10</v>
      </c>
      <c r="BH109" s="24">
        <v>4.1593</v>
      </c>
      <c r="BI109" s="19">
        <v>2</v>
      </c>
      <c r="BJ109" s="26">
        <v>0.99419999999999997</v>
      </c>
    </row>
    <row r="110" spans="2:62" x14ac:dyDescent="0.3">
      <c r="B110" s="33" t="s">
        <v>182</v>
      </c>
      <c r="C110" s="5" t="s">
        <v>142</v>
      </c>
      <c r="D110" s="5" t="s">
        <v>68</v>
      </c>
      <c r="E110" s="5" t="s">
        <v>68</v>
      </c>
      <c r="F110" s="3">
        <v>138.4392</v>
      </c>
      <c r="G110" s="2">
        <v>16</v>
      </c>
      <c r="H110" s="14">
        <v>6.2545999999999999</v>
      </c>
      <c r="I110" s="15">
        <v>5.4284999999999997</v>
      </c>
      <c r="J110" s="9">
        <f t="shared" si="2"/>
        <v>451.79400054319876</v>
      </c>
      <c r="K110" s="4">
        <v>5</v>
      </c>
      <c r="L110" s="14">
        <v>1.6857</v>
      </c>
      <c r="M110" s="15">
        <v>1.6857</v>
      </c>
      <c r="N110" s="16">
        <f t="shared" si="3"/>
        <v>121.76464469601096</v>
      </c>
      <c r="O110" s="29">
        <v>0</v>
      </c>
      <c r="P110" s="20">
        <v>0</v>
      </c>
      <c r="Q110" s="24">
        <v>0</v>
      </c>
      <c r="R110" s="24">
        <v>0</v>
      </c>
      <c r="S110" s="19">
        <v>0</v>
      </c>
      <c r="T110" s="20">
        <v>0</v>
      </c>
      <c r="U110" s="19">
        <v>0</v>
      </c>
      <c r="V110" s="20">
        <v>0</v>
      </c>
      <c r="W110" s="19">
        <v>0</v>
      </c>
      <c r="X110" s="20">
        <v>0</v>
      </c>
      <c r="Y110" s="19">
        <v>0</v>
      </c>
      <c r="Z110" s="20">
        <v>0</v>
      </c>
      <c r="AA110" s="19">
        <v>0</v>
      </c>
      <c r="AB110" s="20">
        <v>0</v>
      </c>
      <c r="AC110" s="24">
        <v>5</v>
      </c>
      <c r="AD110" s="24">
        <v>1.9045000000000001</v>
      </c>
      <c r="AE110" s="19">
        <v>0</v>
      </c>
      <c r="AF110" s="20">
        <v>0</v>
      </c>
      <c r="AG110" s="19">
        <v>0</v>
      </c>
      <c r="AH110" s="20">
        <v>0</v>
      </c>
      <c r="AI110" s="19">
        <v>8</v>
      </c>
      <c r="AJ110" s="20">
        <v>3.5529999999999999</v>
      </c>
      <c r="AK110" s="19">
        <v>0</v>
      </c>
      <c r="AL110" s="20">
        <v>0</v>
      </c>
      <c r="AM110" s="19">
        <v>0</v>
      </c>
      <c r="AN110" s="20">
        <v>0</v>
      </c>
      <c r="AO110" s="19">
        <v>0</v>
      </c>
      <c r="AP110" s="26">
        <v>0</v>
      </c>
      <c r="AQ110" s="24">
        <v>16</v>
      </c>
      <c r="AR110" s="20">
        <v>6.2545999999999999</v>
      </c>
      <c r="AS110" s="19">
        <v>0</v>
      </c>
      <c r="AT110" s="20">
        <v>0</v>
      </c>
      <c r="AU110" s="19">
        <v>0</v>
      </c>
      <c r="AV110" s="20">
        <v>0</v>
      </c>
      <c r="AW110" s="19">
        <v>0</v>
      </c>
      <c r="AX110" s="20">
        <v>0</v>
      </c>
      <c r="AY110" s="19">
        <v>0</v>
      </c>
      <c r="AZ110" s="20">
        <v>0</v>
      </c>
      <c r="BA110" s="19">
        <v>0</v>
      </c>
      <c r="BB110" s="20">
        <v>0</v>
      </c>
      <c r="BC110" s="24">
        <v>5</v>
      </c>
      <c r="BD110" s="24">
        <v>1.9363999999999999</v>
      </c>
      <c r="BE110" s="19">
        <v>0</v>
      </c>
      <c r="BF110" s="26">
        <v>0</v>
      </c>
      <c r="BG110" s="19">
        <v>0</v>
      </c>
      <c r="BH110" s="24">
        <v>0</v>
      </c>
      <c r="BI110" s="19">
        <v>0</v>
      </c>
      <c r="BJ110" s="26">
        <v>0</v>
      </c>
    </row>
    <row r="111" spans="2:62" x14ac:dyDescent="0.3">
      <c r="B111" s="33" t="s">
        <v>146</v>
      </c>
      <c r="C111" s="5" t="s">
        <v>147</v>
      </c>
      <c r="D111" s="5" t="s">
        <v>68</v>
      </c>
      <c r="E111" s="5" t="s">
        <v>68</v>
      </c>
      <c r="F111" s="3">
        <v>809.17859999999996</v>
      </c>
      <c r="G111" s="2">
        <v>60</v>
      </c>
      <c r="H111" s="14">
        <v>25.1813</v>
      </c>
      <c r="I111" s="15">
        <v>20.436900000000001</v>
      </c>
      <c r="J111" s="9">
        <f t="shared" si="2"/>
        <v>311.19582252916723</v>
      </c>
      <c r="K111" s="4">
        <v>0</v>
      </c>
      <c r="L111" s="14">
        <v>0</v>
      </c>
      <c r="M111" s="15">
        <v>0</v>
      </c>
      <c r="N111" s="16">
        <f t="shared" si="3"/>
        <v>0</v>
      </c>
      <c r="O111" s="29">
        <v>0</v>
      </c>
      <c r="P111" s="20">
        <v>0</v>
      </c>
      <c r="Q111" s="24">
        <v>0</v>
      </c>
      <c r="R111" s="24">
        <v>0</v>
      </c>
      <c r="S111" s="19">
        <v>0</v>
      </c>
      <c r="T111" s="20">
        <v>0</v>
      </c>
      <c r="U111" s="19">
        <v>0</v>
      </c>
      <c r="V111" s="20">
        <v>0</v>
      </c>
      <c r="W111" s="19">
        <v>0</v>
      </c>
      <c r="X111" s="20">
        <v>0</v>
      </c>
      <c r="Y111" s="19">
        <v>0</v>
      </c>
      <c r="Z111" s="20">
        <v>0</v>
      </c>
      <c r="AA111" s="19">
        <v>0</v>
      </c>
      <c r="AB111" s="20">
        <v>0</v>
      </c>
      <c r="AC111" s="24">
        <v>60</v>
      </c>
      <c r="AD111" s="24">
        <v>25.1813</v>
      </c>
      <c r="AE111" s="19">
        <v>0</v>
      </c>
      <c r="AF111" s="20">
        <v>0</v>
      </c>
      <c r="AG111" s="19">
        <v>0</v>
      </c>
      <c r="AH111" s="20">
        <v>0</v>
      </c>
      <c r="AI111" s="19">
        <v>12</v>
      </c>
      <c r="AJ111" s="20">
        <v>3.4432</v>
      </c>
      <c r="AK111" s="19">
        <v>0</v>
      </c>
      <c r="AL111" s="20">
        <v>0</v>
      </c>
      <c r="AM111" s="19">
        <v>0</v>
      </c>
      <c r="AN111" s="20">
        <v>0</v>
      </c>
      <c r="AO111" s="19">
        <v>0</v>
      </c>
      <c r="AP111" s="26">
        <v>0</v>
      </c>
      <c r="AQ111" s="24">
        <v>60</v>
      </c>
      <c r="AR111" s="20">
        <v>25.1813</v>
      </c>
      <c r="AS111" s="19">
        <v>0</v>
      </c>
      <c r="AT111" s="20">
        <v>0</v>
      </c>
      <c r="AU111" s="19">
        <v>0</v>
      </c>
      <c r="AV111" s="20">
        <v>0</v>
      </c>
      <c r="AW111" s="19">
        <v>0</v>
      </c>
      <c r="AX111" s="20">
        <v>0</v>
      </c>
      <c r="AY111" s="19">
        <v>0</v>
      </c>
      <c r="AZ111" s="20">
        <v>0</v>
      </c>
      <c r="BA111" s="19">
        <v>2</v>
      </c>
      <c r="BB111" s="20">
        <v>0.49180000000000001</v>
      </c>
      <c r="BC111" s="24">
        <v>21</v>
      </c>
      <c r="BD111" s="24">
        <v>13.505800000000001</v>
      </c>
      <c r="BE111" s="19">
        <v>0</v>
      </c>
      <c r="BF111" s="26">
        <v>0</v>
      </c>
      <c r="BG111" s="19">
        <v>0</v>
      </c>
      <c r="BH111" s="24">
        <v>0</v>
      </c>
      <c r="BI111" s="19">
        <v>0</v>
      </c>
      <c r="BJ111" s="26">
        <v>0</v>
      </c>
    </row>
    <row r="112" spans="2:62" x14ac:dyDescent="0.3">
      <c r="B112" s="33" t="s">
        <v>93</v>
      </c>
      <c r="C112" s="5" t="s">
        <v>68</v>
      </c>
      <c r="D112" s="5" t="s">
        <v>68</v>
      </c>
      <c r="E112" s="5" t="s">
        <v>68</v>
      </c>
      <c r="F112" s="3">
        <v>527.62980000000005</v>
      </c>
      <c r="G112" s="2">
        <v>28</v>
      </c>
      <c r="H112" s="14">
        <v>11.1145</v>
      </c>
      <c r="I112" s="15">
        <v>8.4634</v>
      </c>
      <c r="J112" s="9">
        <f t="shared" si="2"/>
        <v>210.64958802554364</v>
      </c>
      <c r="K112" s="4">
        <v>10</v>
      </c>
      <c r="L112" s="14">
        <v>3.9197000000000002</v>
      </c>
      <c r="M112" s="15">
        <v>3.2242999999999999</v>
      </c>
      <c r="N112" s="16">
        <f t="shared" si="3"/>
        <v>74.288829023682894</v>
      </c>
      <c r="O112" s="29">
        <v>0</v>
      </c>
      <c r="P112" s="20">
        <v>0</v>
      </c>
      <c r="Q112" s="24">
        <v>0</v>
      </c>
      <c r="R112" s="24">
        <v>0</v>
      </c>
      <c r="S112" s="19">
        <v>0</v>
      </c>
      <c r="T112" s="20">
        <v>0</v>
      </c>
      <c r="U112" s="19">
        <v>0</v>
      </c>
      <c r="V112" s="20">
        <v>0</v>
      </c>
      <c r="W112" s="19">
        <v>0</v>
      </c>
      <c r="X112" s="20">
        <v>0</v>
      </c>
      <c r="Y112" s="19">
        <v>0</v>
      </c>
      <c r="Z112" s="20">
        <v>0</v>
      </c>
      <c r="AA112" s="19">
        <v>0</v>
      </c>
      <c r="AB112" s="20">
        <v>0</v>
      </c>
      <c r="AC112" s="24">
        <v>0</v>
      </c>
      <c r="AD112" s="24">
        <v>0</v>
      </c>
      <c r="AE112" s="19">
        <v>0</v>
      </c>
      <c r="AF112" s="20">
        <v>0</v>
      </c>
      <c r="AG112" s="19">
        <v>17</v>
      </c>
      <c r="AH112" s="20">
        <v>6.8964999999999996</v>
      </c>
      <c r="AI112" s="19">
        <v>3</v>
      </c>
      <c r="AJ112" s="20">
        <v>1.0866</v>
      </c>
      <c r="AK112" s="19">
        <v>0</v>
      </c>
      <c r="AL112" s="20">
        <v>0</v>
      </c>
      <c r="AM112" s="19">
        <v>0</v>
      </c>
      <c r="AN112" s="20">
        <v>0</v>
      </c>
      <c r="AO112" s="19">
        <v>0</v>
      </c>
      <c r="AP112" s="26">
        <v>0</v>
      </c>
      <c r="AQ112" s="24">
        <v>0</v>
      </c>
      <c r="AR112" s="20">
        <v>0</v>
      </c>
      <c r="AS112" s="19">
        <v>0</v>
      </c>
      <c r="AT112" s="20">
        <v>0</v>
      </c>
      <c r="AU112" s="19">
        <v>0</v>
      </c>
      <c r="AV112" s="20">
        <v>0</v>
      </c>
      <c r="AW112" s="19">
        <v>0</v>
      </c>
      <c r="AX112" s="20">
        <v>0</v>
      </c>
      <c r="AY112" s="19">
        <v>0</v>
      </c>
      <c r="AZ112" s="20">
        <v>0</v>
      </c>
      <c r="BA112" s="19">
        <v>0</v>
      </c>
      <c r="BB112" s="20">
        <v>0</v>
      </c>
      <c r="BC112" s="24">
        <v>3</v>
      </c>
      <c r="BD112" s="24">
        <v>1.0866</v>
      </c>
      <c r="BE112" s="19">
        <v>0</v>
      </c>
      <c r="BF112" s="26">
        <v>0</v>
      </c>
      <c r="BG112" s="19">
        <v>10</v>
      </c>
      <c r="BH112" s="24">
        <v>3.9197000000000002</v>
      </c>
      <c r="BI112" s="19">
        <v>0</v>
      </c>
      <c r="BJ112" s="26">
        <v>0</v>
      </c>
    </row>
    <row r="113" spans="2:62" s="8" customFormat="1" ht="15" thickBot="1" x14ac:dyDescent="0.35">
      <c r="B113" s="74" t="s">
        <v>4</v>
      </c>
      <c r="C113" s="75"/>
      <c r="D113" s="75"/>
      <c r="E113" s="75"/>
      <c r="F113" s="11">
        <f>SUM(F7:F112)</f>
        <v>59890.986899999989</v>
      </c>
      <c r="G113" s="10">
        <f>SUM(G7:G112)</f>
        <v>7092</v>
      </c>
      <c r="H113" s="11">
        <f>SUM(H7:H112)</f>
        <v>3038.2893999999997</v>
      </c>
      <c r="I113" s="12">
        <f>SUM(I7:I112)</f>
        <v>2354.2955999999999</v>
      </c>
      <c r="J113" s="13">
        <f t="shared" ref="J113" si="4">H113/F113*10000</f>
        <v>507.30327838361268</v>
      </c>
      <c r="K113" s="11">
        <f>SUM(K7:K112)</f>
        <v>2619</v>
      </c>
      <c r="L113" s="11">
        <f>SUM(L7:L112)</f>
        <v>1068.4091999999998</v>
      </c>
      <c r="M113" s="12">
        <f>SUM(M7:M112)</f>
        <v>864.47379999999976</v>
      </c>
      <c r="N113" s="11">
        <f t="shared" ref="N113" si="5">L113/F113*10000</f>
        <v>178.39231832728407</v>
      </c>
      <c r="O113" s="21">
        <f t="shared" ref="O113:BJ113" si="6">SUM(O7:O112)</f>
        <v>215</v>
      </c>
      <c r="P113" s="22">
        <f t="shared" si="6"/>
        <v>78.509800000000013</v>
      </c>
      <c r="Q113" s="21">
        <f t="shared" si="6"/>
        <v>0</v>
      </c>
      <c r="R113" s="22">
        <f t="shared" si="6"/>
        <v>0</v>
      </c>
      <c r="S113" s="23">
        <f t="shared" si="6"/>
        <v>0</v>
      </c>
      <c r="T113" s="22">
        <f t="shared" si="6"/>
        <v>0</v>
      </c>
      <c r="U113" s="23">
        <f t="shared" si="6"/>
        <v>48</v>
      </c>
      <c r="V113" s="22">
        <f t="shared" si="6"/>
        <v>22.479700000000001</v>
      </c>
      <c r="W113" s="23">
        <f t="shared" si="6"/>
        <v>203</v>
      </c>
      <c r="X113" s="22">
        <f t="shared" si="6"/>
        <v>92.278599999999997</v>
      </c>
      <c r="Y113" s="23">
        <f t="shared" si="6"/>
        <v>0</v>
      </c>
      <c r="Z113" s="22">
        <f t="shared" si="6"/>
        <v>0</v>
      </c>
      <c r="AA113" s="23">
        <f t="shared" si="6"/>
        <v>283</v>
      </c>
      <c r="AB113" s="22">
        <f t="shared" si="6"/>
        <v>119.6934</v>
      </c>
      <c r="AC113" s="23">
        <f t="shared" si="6"/>
        <v>2038</v>
      </c>
      <c r="AD113" s="22">
        <f t="shared" si="6"/>
        <v>928.5886999999999</v>
      </c>
      <c r="AE113" s="23">
        <f t="shared" si="6"/>
        <v>67</v>
      </c>
      <c r="AF113" s="22">
        <f t="shared" si="6"/>
        <v>25.373699999999999</v>
      </c>
      <c r="AG113" s="23">
        <f t="shared" si="6"/>
        <v>1216</v>
      </c>
      <c r="AH113" s="22">
        <f t="shared" si="6"/>
        <v>527.71989999999983</v>
      </c>
      <c r="AI113" s="23">
        <f t="shared" si="6"/>
        <v>2223</v>
      </c>
      <c r="AJ113" s="30">
        <f t="shared" si="6"/>
        <v>991.07420000000013</v>
      </c>
      <c r="AK113" s="23">
        <f t="shared" si="6"/>
        <v>27</v>
      </c>
      <c r="AL113" s="22">
        <f t="shared" si="6"/>
        <v>12.629599999999998</v>
      </c>
      <c r="AM113" s="23">
        <f t="shared" si="6"/>
        <v>0</v>
      </c>
      <c r="AN113" s="22">
        <f t="shared" si="6"/>
        <v>0</v>
      </c>
      <c r="AO113" s="23">
        <f t="shared" si="6"/>
        <v>2</v>
      </c>
      <c r="AP113" s="27">
        <f t="shared" si="6"/>
        <v>0.69599999999999995</v>
      </c>
      <c r="AQ113" s="25">
        <f t="shared" si="6"/>
        <v>2682</v>
      </c>
      <c r="AR113" s="22">
        <f t="shared" si="6"/>
        <v>1170.3927000000003</v>
      </c>
      <c r="AS113" s="23">
        <f t="shared" si="6"/>
        <v>0</v>
      </c>
      <c r="AT113" s="22">
        <f t="shared" si="6"/>
        <v>0</v>
      </c>
      <c r="AU113" s="23">
        <f t="shared" si="6"/>
        <v>0</v>
      </c>
      <c r="AV113" s="22">
        <f t="shared" si="6"/>
        <v>0</v>
      </c>
      <c r="AW113" s="23">
        <f t="shared" si="6"/>
        <v>402</v>
      </c>
      <c r="AX113" s="22">
        <f t="shared" si="6"/>
        <v>172.1061</v>
      </c>
      <c r="AY113" s="23">
        <f t="shared" si="6"/>
        <v>76</v>
      </c>
      <c r="AZ113" s="22">
        <f t="shared" si="6"/>
        <v>32.370099999999994</v>
      </c>
      <c r="BA113" s="23">
        <f t="shared" si="6"/>
        <v>48</v>
      </c>
      <c r="BB113" s="22">
        <f t="shared" si="6"/>
        <v>24.465</v>
      </c>
      <c r="BC113" s="23">
        <f t="shared" si="6"/>
        <v>2342</v>
      </c>
      <c r="BD113" s="22">
        <f t="shared" si="6"/>
        <v>1075.2664</v>
      </c>
      <c r="BE113" s="23">
        <f t="shared" si="6"/>
        <v>16</v>
      </c>
      <c r="BF113" s="27">
        <f t="shared" si="6"/>
        <v>8.4901999999999997</v>
      </c>
      <c r="BG113" s="23">
        <f t="shared" si="6"/>
        <v>2054</v>
      </c>
      <c r="BH113" s="30">
        <f t="shared" si="6"/>
        <v>856.93430000000001</v>
      </c>
      <c r="BI113" s="23">
        <f t="shared" si="6"/>
        <v>97</v>
      </c>
      <c r="BJ113" s="27">
        <f t="shared" si="6"/>
        <v>31.742199999999997</v>
      </c>
    </row>
    <row r="115" spans="2:62" x14ac:dyDescent="0.3">
      <c r="B115" s="28" t="s">
        <v>2</v>
      </c>
    </row>
    <row r="116" spans="2:62" x14ac:dyDescent="0.3">
      <c r="B116" s="28" t="s">
        <v>26</v>
      </c>
    </row>
    <row r="117" spans="2:62" x14ac:dyDescent="0.3">
      <c r="B117" s="28" t="s">
        <v>192</v>
      </c>
    </row>
    <row r="118" spans="2:62" x14ac:dyDescent="0.3">
      <c r="B118" s="28" t="s">
        <v>193</v>
      </c>
    </row>
  </sheetData>
  <mergeCells count="57">
    <mergeCell ref="AQ4:AR4"/>
    <mergeCell ref="AQ5:AR5"/>
    <mergeCell ref="AC5:AD5"/>
    <mergeCell ref="AC4:AD4"/>
    <mergeCell ref="BC4:BD4"/>
    <mergeCell ref="BC5:BD5"/>
    <mergeCell ref="BE5:BF5"/>
    <mergeCell ref="B113:E113"/>
    <mergeCell ref="AS5:AT5"/>
    <mergeCell ref="AW5:AX5"/>
    <mergeCell ref="AY5:AZ5"/>
    <mergeCell ref="BA5:BB5"/>
    <mergeCell ref="AE5:AF5"/>
    <mergeCell ref="AG5:AH5"/>
    <mergeCell ref="AI5:AJ5"/>
    <mergeCell ref="AK5:AL5"/>
    <mergeCell ref="AO5:AP5"/>
    <mergeCell ref="Q5:R5"/>
    <mergeCell ref="Y4:Z4"/>
    <mergeCell ref="Y5:Z5"/>
    <mergeCell ref="AM4:AN4"/>
    <mergeCell ref="AM5:AN5"/>
    <mergeCell ref="BA4:BB4"/>
    <mergeCell ref="BE4:BF4"/>
    <mergeCell ref="K5:N5"/>
    <mergeCell ref="O5:P5"/>
    <mergeCell ref="S5:T5"/>
    <mergeCell ref="U5:V5"/>
    <mergeCell ref="W5:X5"/>
    <mergeCell ref="AA5:AB5"/>
    <mergeCell ref="AK4:AL4"/>
    <mergeCell ref="AO4:AP4"/>
    <mergeCell ref="AS4:AT4"/>
    <mergeCell ref="AW4:AX4"/>
    <mergeCell ref="AY4:AZ4"/>
    <mergeCell ref="AI4:AJ4"/>
    <mergeCell ref="W4:X4"/>
    <mergeCell ref="AA4:AB4"/>
    <mergeCell ref="AE4:AF4"/>
    <mergeCell ref="AG4:AH4"/>
    <mergeCell ref="Q4:R4"/>
    <mergeCell ref="C2:BJ2"/>
    <mergeCell ref="AU4:AV4"/>
    <mergeCell ref="AU5:AV5"/>
    <mergeCell ref="BG4:BH4"/>
    <mergeCell ref="BG5:BH5"/>
    <mergeCell ref="BG3:BJ3"/>
    <mergeCell ref="BI4:BJ4"/>
    <mergeCell ref="BI5:BJ5"/>
    <mergeCell ref="B3:F5"/>
    <mergeCell ref="G3:J5"/>
    <mergeCell ref="K3:N4"/>
    <mergeCell ref="O3:AP3"/>
    <mergeCell ref="AQ3:BF3"/>
    <mergeCell ref="O4:P4"/>
    <mergeCell ref="S4:T4"/>
    <mergeCell ref="U4:V4"/>
  </mergeCells>
  <conditionalFormatting sqref="F55:F6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{438F041B-F378-4AF0-87E9-4DEE3C4BE231}</x14:id>
        </ext>
      </extLst>
    </cfRule>
  </conditionalFormatting>
  <conditionalFormatting sqref="G55:G63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{32F8E6A7-3625-48D7-BBDD-A32493756DF0}</x14:id>
        </ext>
      </extLst>
    </cfRule>
  </conditionalFormatting>
  <conditionalFormatting sqref="K55:K63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{7ED38612-6287-4222-A87D-9681235213FA}</x14:id>
        </ext>
      </extLst>
    </cfRule>
  </conditionalFormatting>
  <conditionalFormatting sqref="J7:J113">
    <cfRule type="dataBar" priority="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{3ABD7C31-6B21-4051-87C1-925063DCE464}</x14:id>
        </ext>
      </extLst>
    </cfRule>
  </conditionalFormatting>
  <conditionalFormatting sqref="F7:F54 F64:F112">
    <cfRule type="dataBar" priority="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{722B010D-F5E3-49BA-B1E4-F9E2F92D1D98}</x14:id>
        </ext>
      </extLst>
    </cfRule>
  </conditionalFormatting>
  <conditionalFormatting sqref="G7:G54 G64:G112">
    <cfRule type="dataBar" priority="8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{D9AC88EF-0A2E-45BB-A639-F25D4FF7CE69}</x14:id>
        </ext>
      </extLst>
    </cfRule>
  </conditionalFormatting>
  <conditionalFormatting sqref="K8:K54 K64:K112">
    <cfRule type="dataBar" priority="9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{D9783891-ABA7-43F8-A5E6-6328C971C101}</x14:id>
        </ext>
      </extLst>
    </cfRule>
  </conditionalFormatting>
  <conditionalFormatting sqref="N7:N113">
    <cfRule type="dataBar" priority="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{99E5C157-E7F2-480B-8564-1BAD182FBC0A}</x14:id>
        </ext>
      </extLst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38F041B-F378-4AF0-87E9-4DEE3C4BE23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F55:F63</xm:sqref>
        </x14:conditionalFormatting>
        <x14:conditionalFormatting xmlns:xm="http://schemas.microsoft.com/office/excel/2006/main">
          <x14:cfRule type="dataBar" id="{32F8E6A7-3625-48D7-BBDD-A32493756DF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G55:G63</xm:sqref>
        </x14:conditionalFormatting>
        <x14:conditionalFormatting xmlns:xm="http://schemas.microsoft.com/office/excel/2006/main">
          <x14:cfRule type="dataBar" id="{7ED38612-6287-4222-A87D-9681235213F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K55:K63</xm:sqref>
        </x14:conditionalFormatting>
        <x14:conditionalFormatting xmlns:xm="http://schemas.microsoft.com/office/excel/2006/main">
          <x14:cfRule type="dataBar" id="{3ABD7C31-6B21-4051-87C1-925063DCE4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J7:J113</xm:sqref>
        </x14:conditionalFormatting>
        <x14:conditionalFormatting xmlns:xm="http://schemas.microsoft.com/office/excel/2006/main">
          <x14:cfRule type="dataBar" id="{722B010D-F5E3-49BA-B1E4-F9E2F92D1D9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F7:F54 F64:F112</xm:sqref>
        </x14:conditionalFormatting>
        <x14:conditionalFormatting xmlns:xm="http://schemas.microsoft.com/office/excel/2006/main">
          <x14:cfRule type="dataBar" id="{D9AC88EF-0A2E-45BB-A639-F25D4FF7CE6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G7:G54 G64:G112</xm:sqref>
        </x14:conditionalFormatting>
        <x14:conditionalFormatting xmlns:xm="http://schemas.microsoft.com/office/excel/2006/main">
          <x14:cfRule type="dataBar" id="{D9783891-ABA7-43F8-A5E6-6328C971C10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K8:K54 K64:K112</xm:sqref>
        </x14:conditionalFormatting>
        <x14:conditionalFormatting xmlns:xm="http://schemas.microsoft.com/office/excel/2006/main">
          <x14:cfRule type="dataBar" id="{99E5C157-E7F2-480B-8564-1BAD182FBC0A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N7:N113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MVN lokality etapa 2 dle k. ú.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Ausficír</dc:creator>
  <cp:lastModifiedBy>jan.ausficir</cp:lastModifiedBy>
  <cp:lastPrinted>2020-03-09T10:46:15Z</cp:lastPrinted>
  <dcterms:created xsi:type="dcterms:W3CDTF">2020-02-26T13:25:40Z</dcterms:created>
  <dcterms:modified xsi:type="dcterms:W3CDTF">2021-10-22T05:48:04Z</dcterms:modified>
</cp:coreProperties>
</file>