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ok_kuhn9402\Downloads\"/>
    </mc:Choice>
  </mc:AlternateContent>
  <xr:revisionPtr revIDLastSave="0" documentId="8_{93D9D127-8E2B-41F1-94B8-222FE7921EE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Lepší image OK" sheetId="1" r:id="rId1"/>
    <sheet name="Restart JE a SU" sheetId="2" r:id="rId2"/>
    <sheet name="Inovační ekosystém" sheetId="3" r:id="rId3"/>
  </sheets>
  <definedNames>
    <definedName name="_xlnm._FilterDatabase" localSheetId="2" hidden="1">'Inovační ekosystém'!$A$2:$M$35</definedName>
    <definedName name="_xlnm._FilterDatabase" localSheetId="0" hidden="1">'Lepší image OK'!$A$2:$M$50</definedName>
    <definedName name="_xlnm._FilterDatabase" localSheetId="1" hidden="1">'Restart JE a SU'!$A$2:$M$35</definedName>
    <definedName name="_xlnm.Print_Titles" localSheetId="2">'Inovační ekosystém'!$1:$3</definedName>
    <definedName name="_xlnm.Print_Titles" localSheetId="0">'Lepší image OK'!$1:$3</definedName>
    <definedName name="_xlnm.Print_Titles" localSheetId="1">'Restart JE a SU'!$1:$2</definedName>
    <definedName name="_xlnm.Print_Area" localSheetId="2">'Inovační ekosystém'!$A$1:$L$35</definedName>
    <definedName name="_xlnm.Print_Area" localSheetId="0">'Lepší image OK'!$A$1:$M$50</definedName>
    <definedName name="_xlnm.Print_Area" localSheetId="1">'Restart JE a SU'!$A$1:$L$35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J17" i="1"/>
  <c r="J16" i="1"/>
  <c r="J15" i="1"/>
  <c r="J13" i="1"/>
  <c r="J32" i="2"/>
</calcChain>
</file>

<file path=xl/sharedStrings.xml><?xml version="1.0" encoding="utf-8"?>
<sst xmlns="http://schemas.openxmlformats.org/spreadsheetml/2006/main" count="970" uniqueCount="460">
  <si>
    <t>Aktivita</t>
  </si>
  <si>
    <t>Účast v soutěži Má vlast</t>
  </si>
  <si>
    <t>Propagace úspěšných proměn v obcích v Olomouckém kraji. Propagace na místní, národní i celorepublikové úrovni</t>
  </si>
  <si>
    <t>OSR</t>
  </si>
  <si>
    <t>Počet spolupracujících uskupení</t>
  </si>
  <si>
    <t>Spolupráce v oblasti cyklodopravy</t>
  </si>
  <si>
    <t>Zapojení Olomouckého kraje do spolku městskou mobilitu, propagace projektů z regionu, včetně členského příspěvku</t>
  </si>
  <si>
    <t>Spolupráce s ICOK</t>
  </si>
  <si>
    <t>Podnikatel roku</t>
  </si>
  <si>
    <t>Spolupráce na přípravě a vyhlášení vyhlášení regionálního vítěze soutěže EY Podnikatel roku 2020 Olomouckého kraje</t>
  </si>
  <si>
    <t>Prezentace na veletrzích</t>
  </si>
  <si>
    <t>Prezentace, Olomouckého kraje, měst a dalších subjektů na veletrzích: Strojírenský veletrh v Brně a a Stavotech v Olomouci</t>
  </si>
  <si>
    <t>Smart region</t>
  </si>
  <si>
    <t>Příprava a realizace konkrétních projektů v oblasti smart opatření, které schválí řídící výbor Smart Regionu Olomouckého kraje. Dále se předpokládá i nákup expertního poradenství k jednotlivým navrženým opatřením v koncepci na území Olomouckého kraje.</t>
  </si>
  <si>
    <t>Spolupráce s  Inovačním centrem Olomouckého kraje, podpora inovací, včetně členského příspěvku</t>
  </si>
  <si>
    <t>Organizace soutěže pro vyjímečné úspěchy v oblasti cestovního ruchu v OK; kategorie se mění každý rok a vítězové získávají marketingovou podporu OK</t>
  </si>
  <si>
    <t>OKH</t>
  </si>
  <si>
    <t>Podpora destinačního managementu Olomouckého kraje</t>
  </si>
  <si>
    <t>Zajištění funkční struktury řízení a organizace cestovního ruchu v Olomouckém kraji včetně spolupráce s obcemi a podnikatelskými subjekty, konkrétně Jeseníky – Sdružení cestovního ruchu</t>
  </si>
  <si>
    <t>Počet podpořených destinačních managementů</t>
  </si>
  <si>
    <t>OŠM</t>
  </si>
  <si>
    <t>Zatraktivnění vzdělávací nabídky středních škol v oblasti Jesenicka a Šumperska</t>
  </si>
  <si>
    <t>nelze specifikovat</t>
  </si>
  <si>
    <t>počet nově zapsaných oborů vzdělání do rejstříku škol a školských zařízení</t>
  </si>
  <si>
    <t>Podpora rozvoje IT oborů v oblasti  Jesenicka a Šumperska</t>
  </si>
  <si>
    <t>Podpora škol při rozvoji IT oborů, a to jak po materiální, tak i metodické stránce, pomoc s propagací IT oborů, realizace edukativních a popularizačních aktivit</t>
  </si>
  <si>
    <t>počet žáků přijatých ke vzdělávání v IT oborech, počet realizovaných aktivit</t>
  </si>
  <si>
    <t>VTP UP/ICOK</t>
  </si>
  <si>
    <t>Počet podpořených podnikavců/začínajících podnikatelů</t>
  </si>
  <si>
    <t>ICOK</t>
  </si>
  <si>
    <t>Projektová příprava - Inovační hub Jeseník</t>
  </si>
  <si>
    <t>Projektová příprava - Inovační hub Šumperk</t>
  </si>
  <si>
    <t>počet připravených projektových záměrů</t>
  </si>
  <si>
    <t>Projektová příprava inovačního hubu - jednotného místa pro místní inovativní firmy, začínající podnikatele a obecně aktivní a kreativní lidi s cílem udržení talentů a podnikatelů v regionu Jesenicka</t>
  </si>
  <si>
    <t>Projektová příprava inovačního hubu - jednotného místa pro místní inovativní firmy, začínající podnikatele a obecně aktivní a kreativní lidi s cílem udržení talentů a podnikatelů v regionu Šumperska</t>
  </si>
  <si>
    <t>N/A</t>
  </si>
  <si>
    <t>Počet podpořených investičních infrastrukturních projektů</t>
  </si>
  <si>
    <t>Příprava investičních projektů tzv. inovačních hubů v Přerově a Prostějově - lokálních center na podporu podnikání, inovativních firem, transferu technologií a vzdělávání</t>
  </si>
  <si>
    <t>Počet podpořených projektů/konzultací ve firmách</t>
  </si>
  <si>
    <t>Počet vzniklých pracovních skupin</t>
  </si>
  <si>
    <t>Vytvoření sítě regionálních inovačních hubů v olomoucké aglomeraci</t>
  </si>
  <si>
    <t>Implementace RIS3 strategie Olomouckého kraje</t>
  </si>
  <si>
    <t>PositivJE festival</t>
  </si>
  <si>
    <t>Podpora inspirativního festivalu inovací na Jesenicku</t>
  </si>
  <si>
    <t>počet zrealizovaných festivalů</t>
  </si>
  <si>
    <t>Platforma PositivJE/ICOK</t>
  </si>
  <si>
    <t>Projekt Technologická inkubace</t>
  </si>
  <si>
    <t xml:space="preserve">Podpora technologicky orientovaných startupů, vzniku a vývoje unikátních technologických řešení. Rozvoj podnikatelského a start-upového prostředí, zvýšení inovačního potenciálu.  Projekt na 7 let (celá ČR), předpokad spolupráce se stávající regionální inovační infrastrukturou. </t>
  </si>
  <si>
    <t>CzechInvest (+ regionální partneři)</t>
  </si>
  <si>
    <t>Scouting vhodných firem, Pre-inkubace, Inkubace, Komercionalizace</t>
  </si>
  <si>
    <t xml:space="preserve"> dle počtu a zaměření inkubovaných startupů </t>
  </si>
  <si>
    <t>Popis aktivity</t>
  </si>
  <si>
    <t>Odpovědnost (garant)</t>
  </si>
  <si>
    <t>Spolupracující subjekty</t>
  </si>
  <si>
    <t>Období realizace</t>
  </si>
  <si>
    <t>Název indikátoru</t>
  </si>
  <si>
    <t>Finanční zdroje</t>
  </si>
  <si>
    <t>Název klíčové aktivity</t>
  </si>
  <si>
    <t>1.1</t>
  </si>
  <si>
    <t>Regionální partnerství pro lepší image kraje</t>
  </si>
  <si>
    <t>1.2</t>
  </si>
  <si>
    <t>2.2</t>
  </si>
  <si>
    <t>1.3</t>
  </si>
  <si>
    <t>Task Force pro lepší image kraje</t>
  </si>
  <si>
    <t>1.4</t>
  </si>
  <si>
    <t>Marketingová strategie kraje</t>
  </si>
  <si>
    <t>Cíl 1 Nastavení funkčních procesů a jednotné komunikace pro zlepšení image kraje</t>
  </si>
  <si>
    <t>Cíl 2 Nastavení systematického a průběžného oslovování a zapojování aktivních obyvatel do krajských rozvojových témat a projektů</t>
  </si>
  <si>
    <t>2.1</t>
  </si>
  <si>
    <t>2.3</t>
  </si>
  <si>
    <t>Komunikace a participace rozvoje kraje</t>
  </si>
  <si>
    <t>Program podpory participace měst a obcí</t>
  </si>
  <si>
    <t>Platforma dobré praxe v participaci municipalit</t>
  </si>
  <si>
    <t>Cíl 3 Lákání talentů, investic a pracovní síly do kraje, snížení míry migrace z kraje</t>
  </si>
  <si>
    <t xml:space="preserve">Vytvoření nabídky konkrétních lokalit, (nejen brownfieldů) pro další rozvoj podnikatelských aktivit či pro investory </t>
  </si>
  <si>
    <t>3.1</t>
  </si>
  <si>
    <t>3.2</t>
  </si>
  <si>
    <t>3.3</t>
  </si>
  <si>
    <t>3.4</t>
  </si>
  <si>
    <t>3.5</t>
  </si>
  <si>
    <t>3.6</t>
  </si>
  <si>
    <t>3.7</t>
  </si>
  <si>
    <t>Propagace úspěšných podnikatelských či výzkumných úspěchů i konkrétních lidí</t>
  </si>
  <si>
    <t>Přímá podpora začínajících podnikatelů, pomocí vlastních dotačních titulů</t>
  </si>
  <si>
    <t>Cílená soutěž / hackaton zaměřený na podnikatelské či neziskové projekty, řešící aktuální problémy kraje (ne pouze IT)</t>
  </si>
  <si>
    <t>Program pro zapojování studentů do podnikatelské reality – Navázání přímé spolupráce mezi UPOL a Inovačním centrem (jako např. Business Gate Academy Karviná)</t>
  </si>
  <si>
    <t>Podpora podnikavosti na všech typech škol</t>
  </si>
  <si>
    <t>Cíl 4 Zvýšit atraktivitu kraje v očích návštěvníků a návštěvnost kraje</t>
  </si>
  <si>
    <t>Cíl 1 Koordinace na strategické úrovni, zajištění disponibilních zdrojů financování a zvýšení absorpční kapacity</t>
  </si>
  <si>
    <t>Společná strategie / pozice</t>
  </si>
  <si>
    <t>Systém sledování dostupných finančních zdrojů</t>
  </si>
  <si>
    <t>Poradenská pracoviště (Jeseník, Šumperk) nebo síť poradců v řešeném území</t>
  </si>
  <si>
    <t>Cíl 2 Komplexní rozvoj digitalizace</t>
  </si>
  <si>
    <t>Rozvod vysokorychlostního internetu</t>
  </si>
  <si>
    <t>Marketing a osvěta v oblasti digitalizace</t>
  </si>
  <si>
    <t>Vzdělávání v oblasti digitalizace</t>
  </si>
  <si>
    <t>Cíl 3 Podpora cestovního ruchu v území</t>
  </si>
  <si>
    <t>Destinační management</t>
  </si>
  <si>
    <t>Rozvoj lidských zdrojů a jejich kvality</t>
  </si>
  <si>
    <t>Rozvoj a zkvalitnění základní a doprovodné infrastruktury cestovního ruchu</t>
  </si>
  <si>
    <t>Podpora informovanosti turistů a návštěvníků</t>
  </si>
  <si>
    <t>Zkvalitňování služeb a podpora certifikace</t>
  </si>
  <si>
    <t>Cíl 1 Rozvoj inovačního ekosystému Olomouckého kraje</t>
  </si>
  <si>
    <t>Podporovat networking, sdílení a spolupráci mezi regionálními stakeholdery</t>
  </si>
  <si>
    <t>Vytvořit a udržovat síť funkčních regionálních kontaktních míst</t>
  </si>
  <si>
    <t>1.5</t>
  </si>
  <si>
    <t>Rozvíjet, implementovat a evaluovat krajskou RIS3 strategii a podílet se na přípravě strategických projektů s vazbou na RIS3 v regionu</t>
  </si>
  <si>
    <t>Cíl 2  Vytváření komunity kreativních a podnikavých lidí</t>
  </si>
  <si>
    <t>2.4</t>
  </si>
  <si>
    <t>Vytvořit atraktivní preinkubační a inkubační program a provádět aktivní scouting v regionu</t>
  </si>
  <si>
    <t>Vytvářet a rozšiřovat pool lokálních mentorů</t>
  </si>
  <si>
    <t>Inkubovat inovativní start-upy a začínající podnikatele</t>
  </si>
  <si>
    <t>Podílet se na podpoře polytechnického vzdělávání</t>
  </si>
  <si>
    <t>Podílet se na podpoře vzdělávání k podnikavosti a kreativitě</t>
  </si>
  <si>
    <t>Podílet se na podpoře celoživotního vzdělávání</t>
  </si>
  <si>
    <t>2.5</t>
  </si>
  <si>
    <t>2.6</t>
  </si>
  <si>
    <t>Koordinace smart aktivit a polupráce v regionu</t>
  </si>
  <si>
    <t>Realizace vybraných smart řešení</t>
  </si>
  <si>
    <t>Podpora uplatňování smart řešení napříč regionem</t>
  </si>
  <si>
    <t>Realizace rozvojových aktivit</t>
  </si>
  <si>
    <t>Cíl 4 Smart region Olomoucký kraj</t>
  </si>
  <si>
    <t>4.1</t>
  </si>
  <si>
    <t>4.2</t>
  </si>
  <si>
    <t>4.3</t>
  </si>
  <si>
    <t>Cíl 3 Podpora inovativního podnikání</t>
  </si>
  <si>
    <t>Poskytovat expertní a finanční podporu zavedeným inovativním firmám</t>
  </si>
  <si>
    <t>Vytvářet a rozšiřovat pool investorů a koučů pro firmy</t>
  </si>
  <si>
    <t>Aktivně vyhledávat příležitosti pro transfer technologií a znalostí</t>
  </si>
  <si>
    <t>Rozpočet OK</t>
  </si>
  <si>
    <t>Krajský cyklokoordinátor</t>
  </si>
  <si>
    <t>Počet partnerství</t>
  </si>
  <si>
    <t>Výkonná jednotka pro realizaci marketingových aktivit</t>
  </si>
  <si>
    <t>Počet zpracovaných strategií</t>
  </si>
  <si>
    <t>Zpracování vstupního návrhu na participaci</t>
  </si>
  <si>
    <t>Propagační aktivity podporující participaci</t>
  </si>
  <si>
    <t>Zřízení internetových stránek o participativních metodách, vydání publikace pro obce o dobré praxi</t>
  </si>
  <si>
    <t>Počet propagačních akcí akcí</t>
  </si>
  <si>
    <t>Dotační program Smart region</t>
  </si>
  <si>
    <t>Dotační program na podporu přípravy smart projektů v území kraje</t>
  </si>
  <si>
    <t>Aktualizace případové studie Jesenicka a Šumperska</t>
  </si>
  <si>
    <t>Aktualizovat projektové záměry v případové studii a doplnit je o případné novější záměry</t>
  </si>
  <si>
    <t>Navázat na aktivity v území. Určit poradce pro projekty v případové studii a zařadit je do informování o dotačních možnostech a možnostech školení, které kraj pořádá</t>
  </si>
  <si>
    <t>Zacílení podpory NPO a dalších zdrojů</t>
  </si>
  <si>
    <t>Podpora procesu střednědobého plánování sociálních služeb, zvyšování kvality a efektivity sociální práce v Olomouckém kraji</t>
  </si>
  <si>
    <t>OSR/OSV</t>
  </si>
  <si>
    <t>OPZ+</t>
  </si>
  <si>
    <t xml:space="preserve">Program podpory kultury v Olomouckém kraji </t>
  </si>
  <si>
    <t>DP OK v oblasti kultury</t>
  </si>
  <si>
    <t>OSKPP</t>
  </si>
  <si>
    <t>Budování image Olomouckého kraje jako destinace cestovního ruchu</t>
  </si>
  <si>
    <t>Podpora budování značky, realizace nadregionálních a mezinárodních projektů, koordinace a rozvoj destinačního managementu prostřednictvím Centrály cestovního ruchu a destinačních společností Jeseníky - Sdružení cestovního ruchu a Střední Morava - Sdružení cestovního ruchu.</t>
  </si>
  <si>
    <t>2022-2024+</t>
  </si>
  <si>
    <t>Rozpočet OK + MMR + IROP + CZ/PL</t>
  </si>
  <si>
    <t>Setkání se zástupci z území</t>
  </si>
  <si>
    <t>Zpracování strategických dokumentů</t>
  </si>
  <si>
    <t>Počet zpracovaných strategických dokumentů</t>
  </si>
  <si>
    <t>Program na podporu místních produktů</t>
  </si>
  <si>
    <t>Podpora regionálního značení, podpora farmářských trhů</t>
  </si>
  <si>
    <t>Počet podpořených podnikatelů</t>
  </si>
  <si>
    <t>Modernizace učeben a vybavení pro odborný výcvik (Střední škola gastronomie a farmářství Jeseník)</t>
  </si>
  <si>
    <t>OI/OŠM</t>
  </si>
  <si>
    <t>výstavba nových dílen</t>
  </si>
  <si>
    <t>Program na podporu vzdělávání na vysokých školách v Olomouckém kraji</t>
  </si>
  <si>
    <t xml:space="preserve">Podpora polytechnického vzdělávání a řemesel v Olomouckém kraji </t>
  </si>
  <si>
    <t>PO/OŠM</t>
  </si>
  <si>
    <t>ZZS OK – Výstavba nových výjezdových základen - Hanušovice (součásti projektu ZZS-Budování a modernizace stanovišť, vč. heliportů)</t>
  </si>
  <si>
    <t>výstavba nového objektu výjezdové základny</t>
  </si>
  <si>
    <t>OI/OZ</t>
  </si>
  <si>
    <t>ZZS OK – Výstavba nových výjezdových základen - Javorník (součásti projektu ZZS-Budování a modernizace stanovišť, vč. heliportů)</t>
  </si>
  <si>
    <t>ZZS OK – Výstavba nových výjezdových základen - Jeseník (součásti projektu ZZS-Budování a modernizace stanovišť, vč. heliportů)</t>
  </si>
  <si>
    <t>Domov pro seniory Javorník - přístavba budovy v Kobylé nad Vidnavkou</t>
  </si>
  <si>
    <t>Výstavba nového objektu v Kobylé nad Vidnávkou jako náhrada za stávající objekt Zámku a přestavba druhé stávající budovy na zázemí</t>
  </si>
  <si>
    <t>OI/OSV</t>
  </si>
  <si>
    <t xml:space="preserve">Vlastivědné muzeum Jesenicka - Expozice Vincenze Priessnitze </t>
  </si>
  <si>
    <t>OI/OSKPP</t>
  </si>
  <si>
    <t>Vlastivědné muzeum Jesenicka - rekonstrukce Vodní tvrze</t>
  </si>
  <si>
    <t>Vlastivědné muzeum v Šumperku - Rozšíření depozitářů v budově tzv. Robotárny</t>
  </si>
  <si>
    <t>Rekonstrukce objektu tzv. Robotárny v Šumperku za účelem nabytí depozitárních prostor pro sbírky a odborných pracovišť pro zaměstnance Vlastivědného muzea v Šumperku.</t>
  </si>
  <si>
    <t>Územní studie a odborná posouzení</t>
  </si>
  <si>
    <t>Efektivní a včasné informování potenciálních žadatelů o možnostech čerpání finanční pomoci a k propagace programu na regionální úrovni</t>
  </si>
  <si>
    <t>Příspěvky sdružením pro přeshraniční spolupráci</t>
  </si>
  <si>
    <t xml:space="preserve">Členské příspěvky Euroregionům Glacensis a Praděd a Evropskému seskupení pro územní spolupráci (ESÚS NOVUM) </t>
  </si>
  <si>
    <t>2023-2025</t>
  </si>
  <si>
    <t>Rozpočet OK, Svaz měst a obcí Jesenicka</t>
  </si>
  <si>
    <t>2024-2026</t>
  </si>
  <si>
    <t>2025-2027</t>
  </si>
  <si>
    <t>OPTP</t>
  </si>
  <si>
    <t>2021-2027</t>
  </si>
  <si>
    <t>Interreg V-A</t>
  </si>
  <si>
    <t xml:space="preserve">Nová expozice V. Priessnitze v rodném domě V. Priessnitze v Jeseníku. </t>
  </si>
  <si>
    <t>Na celkovou rekonstrukcí objektu Vodní tvrze je nutné zpracovat studii, a tuto projednat s NPÚ. Může být následně rozděleno do menších projektů.</t>
  </si>
  <si>
    <t>Počet podpořených subjektů</t>
  </si>
  <si>
    <t>Aktivity ICOK a Olomouckého kraje na podporu rozvoje inovačního prostředí v Olomouckém kraji v souladu s RIS3 strategií Olomouckého kraje v rámci projektu Olomouckého kraje Smart Akcelerátor Olomouckého kraje II+III</t>
  </si>
  <si>
    <t>OSR/ICOK</t>
  </si>
  <si>
    <t>OP VVV/OP JAK</t>
  </si>
  <si>
    <t>Vybudování centrálního digitalizačního pracoviště pro muzea Olomouckého kraje</t>
  </si>
  <si>
    <t>OSR/OSKPP</t>
  </si>
  <si>
    <t>Vědecká knihovna v Olomouci -  Modernizace vybavení digitalizační jednotky</t>
  </si>
  <si>
    <t>Pořízení nových scannerů a serverů nezbytných pro zpracování a archivaci dat.</t>
  </si>
  <si>
    <t>Archeologické centrum Olomouc - vybudování Excelentního centra archeometrie (ERCA)</t>
  </si>
  <si>
    <t xml:space="preserve">Vybudování špičkového výzkumného pracoviště pro chemickou a přírodovědnou analýzu archeologických nálezů v sídle Archeologického centra Olomouc. </t>
  </si>
  <si>
    <t>PO/OSKPP</t>
  </si>
  <si>
    <t>IROP, ITI OA, NPO</t>
  </si>
  <si>
    <t>IROP, ITI, Horizon, OP JAK</t>
  </si>
  <si>
    <t xml:space="preserve">Zásadní částí projektu je pořízení datové části digitální technické mapy formou konsolidace stávajících dat a novým mapováním. Součástí projektu je rovněž pořízení informačního systému digitální technické mapy a pořízení hardwarového vybavení. </t>
  </si>
  <si>
    <t>OPPIK</t>
  </si>
  <si>
    <t>Projektová příprava</t>
  </si>
  <si>
    <t>OI</t>
  </si>
  <si>
    <t>Cyklostezky Olomouckého kraje - 12.04 Spojnice Zábřeh-Lesnice (III-3701) až spojnice Zábřeh-Leština (II-315)</t>
  </si>
  <si>
    <t>Vybudování inovačních hubů v okresních městech Olomouckého kraje</t>
  </si>
  <si>
    <t>Iniciace, podpora budování a provozování inovačních hubů v okresních městech Olomouckého kraje</t>
  </si>
  <si>
    <t>Počet vybudovaných hubů</t>
  </si>
  <si>
    <t>Realizace projektu Smart Akcelerátor Olomouckého kraje III</t>
  </si>
  <si>
    <t>Rozvoj a implementace RIS3 strategie Olomouckého kraje v rámci realizace projektu Smart Akcelerátor Olomouckého kraje III</t>
  </si>
  <si>
    <t>Počet podpořených žáků</t>
  </si>
  <si>
    <t>IROP II                      Rozpočet OK</t>
  </si>
  <si>
    <t>II/312 hr.okr.Ustí nad O - křiž. II/446 před Hanušovicemi</t>
  </si>
  <si>
    <t>Střední škola technická a zemědělská Mohelnice - Výstavba nových dílen</t>
  </si>
  <si>
    <t>Vyšší odborná škola a Střední průmyslová škola, Šumperk, Gen. Krátkého 1 - Rekonstrukce Domova mládeže U Sanatoria 1</t>
  </si>
  <si>
    <t>Systém managementu hospodaření s energií dle ISO 50001:2019 (EnMS)</t>
  </si>
  <si>
    <t>Provádění energetického managementu, zajišťování recertifikačních a dozorových auditů EnMS OK a udržování certifikátu EnMS v platnosti.</t>
  </si>
  <si>
    <t>PO OK</t>
  </si>
  <si>
    <t>Počet certifikovaných EnMS</t>
  </si>
  <si>
    <t>Nový Portál ÚP</t>
  </si>
  <si>
    <t>13 ORP Olomouckého kraje</t>
  </si>
  <si>
    <t>Cena OK za přínos v oblasti cestovního ruchu</t>
  </si>
  <si>
    <t>Ceny OK za přínos v oblasti životního prostředí</t>
  </si>
  <si>
    <t>Propagace a ocenění FO, PO a obcí za ochranu životního prostředí, dlouhodobý a významný počin v oblasti životního prostředí</t>
  </si>
  <si>
    <t>OŽPZ           OKH</t>
  </si>
  <si>
    <t>Počet akcí</t>
  </si>
  <si>
    <t>Záměrem soutěže je vybrat a ocenit kvalitní nové stavby nebo rekonstrukce, které vznikly v OK pro daný ročník soutěže.</t>
  </si>
  <si>
    <t>OSR          OKH</t>
  </si>
  <si>
    <t>Cena OK za přínos v oblasti kultury</t>
  </si>
  <si>
    <t>Organizace soutěže pro ocenění za mimořádnou uměleckou aktivitu v oblastecj umělecké tvorby (hudba, divaldo, literatura, filma a rozhlas, aj.)</t>
  </si>
  <si>
    <t>OSKPP       OKH</t>
  </si>
  <si>
    <t>Sportovec roku OK</t>
  </si>
  <si>
    <t>Propagace a podpora sportovních úspěchů v OK, celkem se oceňuje 8 kategorií, včetně čestné ceny za významný způsob k rozvoji sportu v OK</t>
  </si>
  <si>
    <t>Učitel roku OK</t>
  </si>
  <si>
    <t>Ocenění se předává pracovník středních škol, základních uměleckých škol, dětských domovů a poraden v OK.</t>
  </si>
  <si>
    <t>OŠM
OKH</t>
  </si>
  <si>
    <t>Turistický portál OK</t>
  </si>
  <si>
    <t>Obsahové naplnění, modernizace a rozvoj turistického informačního a rezervačního portálu OK</t>
  </si>
  <si>
    <t>Seniorské cestování</t>
  </si>
  <si>
    <t>Podpora poznávání turistických cílů OK seniorskou populací</t>
  </si>
  <si>
    <t>Podpora údržby cykloznačení a propagace aktivit podporujících cykloturistiku</t>
  </si>
  <si>
    <t xml:space="preserve">Rozvoj a údržba současné vysoké kvality systému cykloznačení na území Olomouckého kraje a podpora cykloturistiky. </t>
  </si>
  <si>
    <t xml:space="preserve">cyklokoordinátoři OK </t>
  </si>
  <si>
    <t>Společná propagace se sousedními kraji</t>
  </si>
  <si>
    <t>Pravidelná spolupráce moravských krajů na tvorbě nových produktů CR a společná propagace společných produktů v ČR i zahraničí</t>
  </si>
  <si>
    <t xml:space="preserve">Zlínksý kraj, Jihomoravský kraj, Moravskoslezský kraj </t>
  </si>
  <si>
    <t>Podpora údržby turistického značení a propagace aktivit turistického hnutí</t>
  </si>
  <si>
    <t xml:space="preserve">Udržení současné vysoké kvality systému pěších tras KČT na území Olomouckého kraje, zejména pak udržení vysoké kvality značení a podpora turistického hnutí. </t>
  </si>
  <si>
    <t xml:space="preserve">Podpora tvorby, instalace a údržby doprovodné cyklistické infrastruktury </t>
  </si>
  <si>
    <t>Podpora instalování informačních a naučných tabulí odpočívek, a u  již instalovaných podpora udržení dobrého stavu a celkové údržby této infrastruktury</t>
  </si>
  <si>
    <t xml:space="preserve">J-SCR </t>
  </si>
  <si>
    <t>Digitalizovaná Olomouc region Card</t>
  </si>
  <si>
    <t>Zajištění fungování turistické slevové karty Olomouc region Card</t>
  </si>
  <si>
    <t xml:space="preserve">Počet prodaných karet </t>
  </si>
  <si>
    <t>Podpora monitoringu cyklotras a sčítání cyklistů</t>
  </si>
  <si>
    <t>Vytipování oblastí na území Olomouckého kraje, kde je vhodné sčítat cyklisty jedoucí za dopravním či rekreačním účelem a realizace nákupu potřebného počtu sčítačů.</t>
  </si>
  <si>
    <t xml:space="preserve">Počet instalovaných sčítačů </t>
  </si>
  <si>
    <t xml:space="preserve">Podpora plánování sociálních služeb </t>
  </si>
  <si>
    <t>Celkový počet podpořených osob</t>
  </si>
  <si>
    <t>Podpora sociální práce</t>
  </si>
  <si>
    <t>Účast zástupců poskytopvatelů sociálních služeb a jejich cílových skupin  na zpracování a implementaci strategických dokumentů</t>
  </si>
  <si>
    <t>OSV</t>
  </si>
  <si>
    <t>Účast zástupců měst a obcí na plánování sociálních služeb v OK</t>
  </si>
  <si>
    <t>Spolupráce v rámci plánování sociálních služeb na území Olomouckého kraje</t>
  </si>
  <si>
    <t>Setkání zástupců pracovních skupin k Územní energetické koncepci,  v oblasti zaměstnanosti, setkání mikroregionů, zástupců ORP</t>
  </si>
  <si>
    <t>Regionální stálá konference OK</t>
  </si>
  <si>
    <t>Počet jednání s partnery</t>
  </si>
  <si>
    <t>Cena hejtmana OK za společenskou odpovědnost</t>
  </si>
  <si>
    <t>Organizace soutěže s cílem ocenit subjekty v OK (obce, mikropodniky, živnostníky, firmy), kteří uplatňují CSR opovědnost dobrovolně nad rámec zákona.</t>
  </si>
  <si>
    <t>Soutěž Vesnice roku</t>
  </si>
  <si>
    <t>Aktualizace logomanuálu Olomouckého kraje</t>
  </si>
  <si>
    <t>Počet realizovaných projektů</t>
  </si>
  <si>
    <t>Digital Innovation Hub DIGI2Health</t>
  </si>
  <si>
    <t>Realizace aktivit a projektů v rámci ustaveného konsorcia DIH zaměřeného na rozvoj a podporu digitalizace v oblasti telemedicíny - jednotné místo pro přístup k digitálním znalostem a technologiím.</t>
  </si>
  <si>
    <t>Počet společných projektů zaměřených na rozvoj inovačního ekosystému v oblasti eHealth</t>
  </si>
  <si>
    <t>Klíčová aktivita</t>
  </si>
  <si>
    <t>Střední škola řemesel, Šumperk - dílny</t>
  </si>
  <si>
    <t>1.1.</t>
  </si>
  <si>
    <t xml:space="preserve">Zásady územního rozvoje Olomouckého kraje </t>
  </si>
  <si>
    <t xml:space="preserve">Digitální technická mapa Olomouckého kraje </t>
  </si>
  <si>
    <t>Budování sítě poradců</t>
  </si>
  <si>
    <t>Počet seminářů</t>
  </si>
  <si>
    <t>2023-2026</t>
  </si>
  <si>
    <t>2022-2025</t>
  </si>
  <si>
    <t>Počet informačních systémů</t>
  </si>
  <si>
    <t>Vytvoření aktivní podnikatelské komunity v rámci kraje, práce s ní a péče o ni</t>
  </si>
  <si>
    <t>OKH, ICOK</t>
  </si>
  <si>
    <t>Počet jednání</t>
  </si>
  <si>
    <t>Počet zapojených zástupců měst a obcí</t>
  </si>
  <si>
    <t>Zatím není naplánováno</t>
  </si>
  <si>
    <t>Počet poskytnutých dotací</t>
  </si>
  <si>
    <t>Počet propagačních materiálů</t>
  </si>
  <si>
    <t>Počet propagačních akcí</t>
  </si>
  <si>
    <t>Počet poradců</t>
  </si>
  <si>
    <t>Počet zapojených subjektů</t>
  </si>
  <si>
    <t>Počet podpořených projektů</t>
  </si>
  <si>
    <t>Nositelé projektových záměrů</t>
  </si>
  <si>
    <t>Partneři v území</t>
  </si>
  <si>
    <t>střední školy</t>
  </si>
  <si>
    <t>Partneři z území</t>
  </si>
  <si>
    <t>Členové pracovních skupin</t>
  </si>
  <si>
    <t>Univerzita Palackého v Olomouci</t>
  </si>
  <si>
    <t>Členové pracovní skupiny, RSK OK</t>
  </si>
  <si>
    <t>Sdružení cestovního ruchu, Centrála cestovního ruchu</t>
  </si>
  <si>
    <t>Regionální partneři</t>
  </si>
  <si>
    <t>OP JAK</t>
  </si>
  <si>
    <t>Projekt SA</t>
  </si>
  <si>
    <t>města, Olomoucký kraj</t>
  </si>
  <si>
    <t>Projekt SA, OP TAK, zdroje partnerů</t>
  </si>
  <si>
    <t>Projekt SA, zdroje partnerů, OP TAK</t>
  </si>
  <si>
    <t>Preinkubační program NašlápnuTO</t>
  </si>
  <si>
    <t>Krajské centrum podpory podnikavosti</t>
  </si>
  <si>
    <t>Spolupráce na projektu, jehož cílem je rozvoj kompetencí u pedagogů v oblasti klíčových znalostí potřebných ke zvýšení kvality vzdělávání pro podporu podnikavosti</t>
  </si>
  <si>
    <t>Motivační preinkubační přednášky pro žáky a studenty, tematické workshopy</t>
  </si>
  <si>
    <t>Realizace konzultačních programů ICOK PLATINN, ICOK DIGI a ICOK ENVI zaměřených na zvyšování konkurenceschopnosti a inovační výkonnosti firem v regionu OK</t>
  </si>
  <si>
    <t>rozpočet partnerů</t>
  </si>
  <si>
    <t>město Jeseník, PositivJE, CoworkJES</t>
  </si>
  <si>
    <t>2022 - 2026</t>
  </si>
  <si>
    <t>město Šumperk, MAS, Olomoucký kraj</t>
  </si>
  <si>
    <t>účastníci platformy</t>
  </si>
  <si>
    <t>2023 - 2026</t>
  </si>
  <si>
    <t>Komunitní eventy a soutěže typu Podnikavá hlava, UP Business Camp, ICOK Bootcamp ad.</t>
  </si>
  <si>
    <t>Realizace akcí na podporu startupové komunity v OK</t>
  </si>
  <si>
    <t>ICOK/VTP UPOL</t>
  </si>
  <si>
    <t>CzechInvest, StartUp klub, OHK Olomouc ad.</t>
  </si>
  <si>
    <t>Rozpočet partnerů, projekt SA</t>
  </si>
  <si>
    <t>Ucelený vzdělávací a konzultační program</t>
  </si>
  <si>
    <t>Konzultační program ICOK Start, předměty na UPOL</t>
  </si>
  <si>
    <t>zdroje partnerů</t>
  </si>
  <si>
    <t>Výdaje celkem
(v Kč)</t>
  </si>
  <si>
    <t>Výdaje z rozpočtu OK (v Kč)</t>
  </si>
  <si>
    <t>Dosažená hodnota</t>
  </si>
  <si>
    <t>2024+</t>
  </si>
  <si>
    <t>Koordinace pracovní skupiny marketingových expertů s cílem připravit Marketingovou a komunikační strategii RIS3 2024+ a otevřít debatu o společné regionální značce zaměřené na podporu inovací-podnikání-vědy a výzkumu</t>
  </si>
  <si>
    <t xml:space="preserve">2024+ </t>
  </si>
  <si>
    <t>2026-2027</t>
  </si>
  <si>
    <t>2026-2028</t>
  </si>
  <si>
    <t>SFPI               Rozpočet OK</t>
  </si>
  <si>
    <t>2027-2029</t>
  </si>
  <si>
    <t>2026-2030</t>
  </si>
  <si>
    <t>Počet realizovaných akcí</t>
  </si>
  <si>
    <t>Činnost regionálního subjektu Programu Interreg Česko-Polsko 2021-2027 (veřejnoprávní smlouva)</t>
  </si>
  <si>
    <t>Cílem je zvýšit zájem žáků o studium vybraných, dlouhodobě perspektivních učebních oborů s vysokou uplatnitelností na trhu práce; podporovat aktivity vedoucí ke zvýšení počtu žáků v technických oborech vzdělání zakončených maturitní zkouškou.
Zvláštní podpora je poskytována Jesenicku - tzv. Jesenické stipendium je určeno všem žákům 9. tříd ZŠ pokračujícím na SŠ v oblasti.</t>
  </si>
  <si>
    <t>Rozpočet OK                         OPŽP</t>
  </si>
  <si>
    <t>IROP                    rozpočet OK</t>
  </si>
  <si>
    <t>IROP                           rozpočet OK</t>
  </si>
  <si>
    <t>Projekt Smart Akcelerátor Olomouckého kraje III</t>
  </si>
  <si>
    <t>Profesionální pracoviště pro naplňování marketingové strategie a realizaci propagačních aktivit</t>
  </si>
  <si>
    <t>Marketingová platforma v projektu Smart Akcelerátor Olomouckého kraje III</t>
  </si>
  <si>
    <t>SOHZ</t>
  </si>
  <si>
    <t>ICOK Akcelerátor, Start-up academy</t>
  </si>
  <si>
    <t>Zviditelnit kraj jako místo, kde vznikají zajímavé podnikatelské projekty, rozpohybovat zdejší start-upovou scénu, umožnit její větší interakci s ostatními aktéry inovačního ekosystému</t>
  </si>
  <si>
    <t>Projekt SA, SOHZ</t>
  </si>
  <si>
    <t>Počet společných projektů zaměřených na rozvoj inovačního ekosystému</t>
  </si>
  <si>
    <t>ICOK PLATINN, ICOK DIGI, ICOK ENVI</t>
  </si>
  <si>
    <t>Příprava projektů a implementace strategie na podporu inovačního ekosystému Olomouckého kraje v gesci tzv. RIS3 týmu ve spolupráci s partnery v regionu (zejména skrze Krajskou radu pro inovace OK a její pracovní skupiny)</t>
  </si>
  <si>
    <t>projekt SA OK/SOHZ</t>
  </si>
  <si>
    <t>Počet realizovaných inovačních strategií</t>
  </si>
  <si>
    <t xml:space="preserve">Územní studie a odborná posouzení jako podklad pro aktualizaci ZÚR OK. </t>
  </si>
  <si>
    <t>Byla zpracována analýza možností podpory kulturních a kreativních obodrů v Olomouckém kraji</t>
  </si>
  <si>
    <t>Naplňování marketingových aktivit s využitím identity Olomouckého kraje</t>
  </si>
  <si>
    <t>Úzdržba a rozvoj Portálu ÚP (nástroje ÚAP - IS pro evidenci a aktualizaci ÚAP + webový portál územního plánování)</t>
  </si>
  <si>
    <t>Změny č. 6a, 6b a 7 (úplná aktualizace)</t>
  </si>
  <si>
    <t>Poznámka/plnění za rok 2025</t>
  </si>
  <si>
    <t>Realizace projektu bude ukončena  30.6.2026 - finanční prostředky vynaložené v roce 2025 = 72 250 565,33 Kč</t>
  </si>
  <si>
    <t>Projekt byl v roce 2025 na základě usnesení UR/29/42/2025 ze dne 4.11.2025 vyřazen a  realizace byla převedena na příspěvkovou organizaci - nutno změnit garanta - finanční prostředky vynaložené v roce 2025 = 0 Kč</t>
  </si>
  <si>
    <t>Projekt byl v roce 2025 na základě usnesení UR/20/58/2025 ze dne 16.6.2025 vyřazen - Projekt pro územní rozhodnutí neschválilo Zastupitelstvo obce Leština, které nesouhlasí s navrženou trasou vedení cyklostezky. Jiná trasa v současné době nepřipadá v úvahu.</t>
  </si>
  <si>
    <t>Projekt se nedostal do návrhu rozpočtu na rok 2026 - v roce 2024-2025 se řešila statika objektu.</t>
  </si>
  <si>
    <t>V roce 2025 byla zadána aktualizace projektové dokumentace, v roce 2026 se začne s realizací,  - finanční prostředky vynaložené v roce 2025 = 0 Kč</t>
  </si>
  <si>
    <t>v 03/2026 by mělo být vydáno stavební povolení a začne se s realizací,  - finanční prostředky vynaložené v roce 2025 = 0 Kč</t>
  </si>
  <si>
    <t>V roce 2025 byla zadána aktualizace projektové dokumentace, v roce 2026 se začne s realizací,  - finanční prostředky vynaložené v roce 2025 = 200 770,- Kč</t>
  </si>
  <si>
    <t>2028-2030</t>
  </si>
  <si>
    <t>V roce 2025 byla dokončena projektová dokumentace, v roce 2026 se začne s realizací,  - finanční prostředky vynaložené v roce 2025 = 3 690 564,80 Kč</t>
  </si>
  <si>
    <t>V roce 2025 byla zahájena realizace,  - finanční prostředky vynaložené v roce 2025 = 5 612 321,34 Kč</t>
  </si>
  <si>
    <t>2024-2027</t>
  </si>
  <si>
    <t>V roce 2025 byl zhotovitel v insolvenci, bylo nutné vysoutěžit nového zhotovitele, realizace pokračuje v roce 2026, finanční prostředky vynaložené v roce 2025 = 4 668 015,77 Kč</t>
  </si>
  <si>
    <t>Projektová příprava dokončena, čeká se na schválení realizace,  finanční prostředky vynaložené v roce 2025 = 0 Kč</t>
  </si>
  <si>
    <t>OI zatím nemá v rozpočtu ani na přípravu akce</t>
  </si>
  <si>
    <t>Jan Koráb</t>
  </si>
  <si>
    <t>Počet aktualizací JVS OK</t>
  </si>
  <si>
    <t>Agentura Forsberg</t>
  </si>
  <si>
    <t>Stavba roku OK
(1x za dva roky - další 2027)</t>
  </si>
  <si>
    <t>Omnis s.r.o.</t>
  </si>
  <si>
    <t>TK Plus</t>
  </si>
  <si>
    <t xml:space="preserve">V závěru roku2025 byla agenda ORC předána Centrále cestovního ruchu Olomouckého kraje, s. r. o. coby novému administrátorovi projektu s účinností od 1. 1. 2026. </t>
  </si>
  <si>
    <t xml:space="preserve">V roce 2025 byl zajištěn pouze provoz a údržba sčítačů - nové sčítače na doporučení cyklokoordinátorů nebyly pořízeny. </t>
  </si>
  <si>
    <t>OSR/ECOK</t>
  </si>
  <si>
    <t>2025+</t>
  </si>
  <si>
    <t>Společenství obcí Jesenicka</t>
  </si>
  <si>
    <t xml:space="preserve">85 žáků prvních ročníků k 30.9.2025 v oborech IT (Šumperk, Jeseník) </t>
  </si>
  <si>
    <t>Krajské centrum kreativního vzdělávání</t>
  </si>
  <si>
    <t>Podpora zvyšování kompetencí pedagogů i žáků SŠ v oblasti kreativního vzdělávání, které se etablovalo jako inovativní, transformativní a mezinárodně uznávaný pedagogický přístup.</t>
  </si>
  <si>
    <t>MVŠO</t>
  </si>
  <si>
    <t>Počet akcí pro pracovníky ve vzdělávání  Počet školních a mimoškolních aktivit</t>
  </si>
  <si>
    <t>Transformace systému péče o ohrožené děti</t>
  </si>
  <si>
    <t>Podpora transformace systému péče o ohrožené děti a rozvoj souvisejících opatření</t>
  </si>
  <si>
    <t>2025-2028</t>
  </si>
  <si>
    <t>Využívání podpořených služeb</t>
  </si>
  <si>
    <t xml:space="preserve">Podpora zvyšování kvality a dalšího rozvoje sociálních služeb v Olomouckém kraji </t>
  </si>
  <si>
    <t>Zajištění vzdělávání a odborné podpory za účelem zvyšování kvality a rozvoje sociálních služeb</t>
  </si>
  <si>
    <t>Podpora koncepčních a strategických aktivit v sociální oblasti v Olomouckém kraji</t>
  </si>
  <si>
    <t>Posílení a tvorba koncepčních a strategických opatření nezbytných pro zajištění efektivity poskytovaných služeb</t>
  </si>
  <si>
    <t xml:space="preserve">Podpora pečujících osob v Olomouckém kraji </t>
  </si>
  <si>
    <t>Podpora a rozvoj systémových opatření zaměřených na pomoc pečujícím osobám</t>
  </si>
  <si>
    <t>Zpracování doporučených způsobů zapojení veřejnosti do rozhování kraje, který bude projednán ROK</t>
  </si>
  <si>
    <t>Realizace soutěže obcí. Včetně zajištění hodnocení v přihlášených obcích Olomouckého kraje a finanční odměny oceněným obcím. Soutěž navazuje na celostátní kolo organizované MMR.</t>
  </si>
  <si>
    <t>2 111 000</t>
  </si>
  <si>
    <t>Platforma ICOK - Našlápnu.TO – cílená podpora podnikavosti a kreativity na školách.</t>
  </si>
  <si>
    <t>Realizace cílené podpory podnikavosti a kreativity žáků škol v Olomouckém kraji prostřednictvím platformy ICOK Našlápnu.TO. Aktivita zahrnuje organizaci motivačních přednášek, workshopů a setkání ve spolupráci s regionálními podnikateli a start‑upy, se zaměřením především na žáky středních škol. Cílem je rozvoj podnikavosti, iniciativy a praktického porozumění podnikatelskému prostředí.</t>
  </si>
  <si>
    <t>Střední školy OK, regionální podnikatelé a start‑upy aj.</t>
  </si>
  <si>
    <t>ICOK (případně zdroje partnerů)</t>
  </si>
  <si>
    <t>Počet realizovaných akcí / počet zapojených žáků</t>
  </si>
  <si>
    <t>22/911</t>
  </si>
  <si>
    <t>2023 - 2027</t>
  </si>
  <si>
    <t>Nebylo realizováno</t>
  </si>
  <si>
    <t>V případě projektu Hub Jeseník probíhala intenzivní spolupráce při zpracování projektové žádosti, včetně odborných konzultací a přípravy podkladů.</t>
  </si>
  <si>
    <t>U projektu Šumperk byla vedena průběžná komunikace s nositelem strategického záměru zaměřená na nastavení budoucího provozního modelu a prověření jeho realizovatelnosti v kontextu regionálního inovačního ekosystému.</t>
  </si>
  <si>
    <t>-</t>
  </si>
  <si>
    <t>Matchmaking v oblasti KKO</t>
  </si>
  <si>
    <t>Vzájemné propojování entit z inovačního ekosystému/vytvoření komunikační platformy pro oblast KKO</t>
  </si>
  <si>
    <t>Hackathon Olomouckého kraje</t>
  </si>
  <si>
    <t xml:space="preserve">Organizace intenzivní kreativní události zaměřené na tvorbu originálních nápadů vedoucích ke zlepšení kvality života v olomouckém regionu. </t>
  </si>
  <si>
    <t>OIT</t>
  </si>
  <si>
    <t>ICOK, UPOL, SMOl</t>
  </si>
  <si>
    <t>Počet podpořených akcí</t>
  </si>
  <si>
    <r>
      <t xml:space="preserve">VLAJKOVÝ PROJEKT </t>
    </r>
    <r>
      <rPr>
        <b/>
        <sz val="12"/>
        <rFont val="Arial"/>
        <family val="2"/>
        <charset val="238"/>
      </rPr>
      <t>„LEPŠÍ IMAGE OLOMOUCKÉHO KRAJE“</t>
    </r>
  </si>
  <si>
    <r>
      <t xml:space="preserve">VLAJKOVÝ PROJEKT </t>
    </r>
    <r>
      <rPr>
        <b/>
        <sz val="12"/>
        <rFont val="Arial"/>
        <family val="2"/>
        <charset val="238"/>
      </rPr>
      <t>„RESTART JESENICKA A ŠUMPERSKA“</t>
    </r>
  </si>
  <si>
    <t>Pracoviště Heřmanice - zkvalitnění výuky zemědělských oborů vybudováním moderně vybavených učeben včetně sociálního zázemí s bezbariérovým přístupem odpovídajícímu současným požadavkům</t>
  </si>
  <si>
    <r>
      <t xml:space="preserve">VLAJKOVÝ PROJEKT </t>
    </r>
    <r>
      <rPr>
        <b/>
        <sz val="12"/>
        <rFont val="Arial"/>
        <family val="2"/>
        <charset val="238"/>
      </rPr>
      <t>„ROZVOJ INOVAČNÍHO EKOSYSTÉMU A CHYTRÉHO REGIONU“</t>
    </r>
  </si>
  <si>
    <t>4 042 000</t>
  </si>
  <si>
    <t>Platforma pro spolupráci mezi ministerstvy, krajem, obcemi a dalšími subjekty na podpoře čerpání operačních programů, včetně jednání pracovních skupin a zpracování Regionálního akčního plánu</t>
  </si>
  <si>
    <t>Splněno</t>
  </si>
  <si>
    <t>V roce 2025 nebyla dokončena žádná studie</t>
  </si>
  <si>
    <t>Úkoly vykonávány v rámci OKH</t>
  </si>
  <si>
    <t>Neplánováno</t>
  </si>
  <si>
    <t>Plnění posunuto s ohledem na aktualizaci designu krajských stránek</t>
  </si>
  <si>
    <t>Splněno,</t>
  </si>
  <si>
    <t>Plnění posunuto na rok 2026 s ohledem na povodně</t>
  </si>
  <si>
    <t>Bude využito v aktivitách ICOK</t>
  </si>
  <si>
    <t>Součástí spolupráce v předchzozím bodu</t>
  </si>
  <si>
    <t>Průběžně plněno</t>
  </si>
  <si>
    <t>RIS3 strategie bude aktualizována v roce 2026</t>
  </si>
  <si>
    <t>Počet akcí pro pracovníky ve vzdělávání/Počet osvětových akcí</t>
  </si>
  <si>
    <t>10/2</t>
  </si>
  <si>
    <t>3/6</t>
  </si>
  <si>
    <t xml:space="preserve">Na základě analýzy zvolen postup decentralizovaných digitalizačních pracovišť.
V roce 2024 příslušná muzea podala žádost o dotaci na vybavení digitalizačních pracovišť v rámci příslušné výzvy NPO. Dotaci obdržela všechna muzea alespoň v částečné výši, vyjma Muzea a galerie v Prostějově, kterému budou náklady na vybavení digitalizačního pracoviště hrazeny plně z rozpočtu kraje. </t>
  </si>
  <si>
    <t>2024-2028</t>
  </si>
  <si>
    <t>Dokončeno</t>
  </si>
  <si>
    <t>Informování zástupců ORP a poskytovatelů internetového připojení k nové legislativě</t>
  </si>
  <si>
    <t>Podpora žádosti středních škol o zápis nových oborů vzdělání, které budou atraktivní nejen pro uchazeče, ale jejichž absolventi najdou také uplatnění na trhu práce.</t>
  </si>
  <si>
    <t>V odbě zpracování dokumentu nemá ICOK data za rok 2025</t>
  </si>
  <si>
    <t>2020-2025</t>
  </si>
  <si>
    <t>Údržba a rozvoj smart nástroje – pasportu cyklotras</t>
  </si>
  <si>
    <t>Provádění každoroční  revize značení dle aktuálního stavu v terénu  spojenou s údržbou značení a sladění systému značení podle čísel a podle log (tématických tras) a zanesení do zpracovaného pasportu značení cyklotras.Provádění údržby pasportu cyklotras a jeho rozšiřování o nástroje pro veřejnost.</t>
  </si>
  <si>
    <t xml:space="preserve">2022 - 2025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</si>
</sst>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rgb="FF0070C0"/>
      <name val="Arial"/>
      <family val="2"/>
      <charset val="238"/>
    </font>
    <font>
      <i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74">
    <cellStyle name="Čárka" xfId="1" builtinId="3"/>
    <cellStyle name="Čárka 2" xfId="2" xr:uid="{00000000-0005-0000-0000-000001000000}"/>
    <cellStyle name="Čárka 2 2" xfId="5" xr:uid="{00000000-0005-0000-0000-000002000000}"/>
    <cellStyle name="Čárka 2 2 2" xfId="13" xr:uid="{00000000-0005-0000-0000-000003000000}"/>
    <cellStyle name="Čárka 2 2 2 2" xfId="25" xr:uid="{3EA872E9-869E-458A-982D-D899F7E7D420}"/>
    <cellStyle name="Čárka 2 2 2 2 2" xfId="61" xr:uid="{2A8811C0-5E05-48AC-B353-5DD26CD2BCA9}"/>
    <cellStyle name="Čárka 2 2 2 3" xfId="37" xr:uid="{55944F1B-AFE4-4F9D-A9C3-C33ACBB1936A}"/>
    <cellStyle name="Čárka 2 2 2 3 2" xfId="73" xr:uid="{58B5DDA8-72CA-40D6-A817-05C0F1A42573}"/>
    <cellStyle name="Čárka 2 2 2 4" xfId="49" xr:uid="{78C169AA-DA55-45C6-8DDC-647D32836E06}"/>
    <cellStyle name="Čárka 2 2 3" xfId="17" xr:uid="{042CC069-BF6F-4DDB-83FF-02DF50B21FB3}"/>
    <cellStyle name="Čárka 2 2 3 2" xfId="53" xr:uid="{7FFB578B-7169-4DF4-A315-AF318213D8AD}"/>
    <cellStyle name="Čárka 2 2 4" xfId="29" xr:uid="{D3D9CBD1-A513-461F-86CC-2D86E89A743A}"/>
    <cellStyle name="Čárka 2 2 4 2" xfId="65" xr:uid="{4748CC0B-357C-4B6A-9C1E-A27CCFC29E66}"/>
    <cellStyle name="Čárka 2 2 5" xfId="41" xr:uid="{8870A174-6A52-4013-90FB-8CA7EC5D5039}"/>
    <cellStyle name="Čárka 2 3" xfId="7" xr:uid="{00000000-0005-0000-0000-000004000000}"/>
    <cellStyle name="Čárka 2 3 2" xfId="19" xr:uid="{7946E188-053C-4BA4-81C1-8DCCBA9C2BA1}"/>
    <cellStyle name="Čárka 2 3 2 2" xfId="55" xr:uid="{B5F664BF-56D3-4274-B8A6-3549D1E92E7D}"/>
    <cellStyle name="Čárka 2 3 3" xfId="31" xr:uid="{1DC99E76-DCA0-45B6-8C83-2EE2849D9C1C}"/>
    <cellStyle name="Čárka 2 3 3 2" xfId="67" xr:uid="{C528CD43-F467-4438-BB62-0470F4A38F55}"/>
    <cellStyle name="Čárka 2 3 4" xfId="43" xr:uid="{C3330652-AB10-420F-9C3A-67DEEF223600}"/>
    <cellStyle name="Čárka 2 4" xfId="9" xr:uid="{00000000-0005-0000-0000-000005000000}"/>
    <cellStyle name="Čárka 2 4 2" xfId="21" xr:uid="{792451DC-4155-430A-A393-A3CA1EEF165F}"/>
    <cellStyle name="Čárka 2 4 2 2" xfId="57" xr:uid="{862E367E-8679-4ACF-88EF-35D89D880DDC}"/>
    <cellStyle name="Čárka 2 4 3" xfId="33" xr:uid="{4A548C2A-DB88-4A6B-8EB1-0D61D801FC2C}"/>
    <cellStyle name="Čárka 2 4 3 2" xfId="69" xr:uid="{245E62EC-BFD5-4AB3-B3F2-13239D1583B0}"/>
    <cellStyle name="Čárka 2 4 4" xfId="45" xr:uid="{27B62FF4-E95B-4F8C-8855-31B02C1B0AB1}"/>
    <cellStyle name="Čárka 2 5" xfId="11" xr:uid="{00000000-0005-0000-0000-000006000000}"/>
    <cellStyle name="Čárka 2 5 2" xfId="23" xr:uid="{FF43019B-C035-4751-AABD-B3422AFF2EF6}"/>
    <cellStyle name="Čárka 2 5 2 2" xfId="59" xr:uid="{BA3E2ED6-C076-4FFF-A933-49846E7FB0BC}"/>
    <cellStyle name="Čárka 2 5 3" xfId="35" xr:uid="{C356B2BF-62BF-4FCF-9322-121E6315DB0A}"/>
    <cellStyle name="Čárka 2 5 3 2" xfId="71" xr:uid="{99993A70-884D-4C97-BD20-76EDA61BF19B}"/>
    <cellStyle name="Čárka 2 5 4" xfId="47" xr:uid="{E4DA49E8-B587-4759-BC7A-50BAE66B791B}"/>
    <cellStyle name="Čárka 2 6" xfId="15" xr:uid="{0F585018-BF92-4701-A671-7E0773DDC8BF}"/>
    <cellStyle name="Čárka 2 6 2" xfId="51" xr:uid="{FF0A40CE-41AA-4E5D-B5FF-996CC70315A5}"/>
    <cellStyle name="Čárka 2 7" xfId="27" xr:uid="{2806E295-3639-4520-8B60-3E88BBF31E68}"/>
    <cellStyle name="Čárka 2 7 2" xfId="63" xr:uid="{4AB76F2A-C077-4AC5-9DAC-B50F88ED1034}"/>
    <cellStyle name="Čárka 2 8" xfId="39" xr:uid="{6B96D398-04B7-465F-A3CC-148A5B2E4F69}"/>
    <cellStyle name="Čárka 3" xfId="4" xr:uid="{00000000-0005-0000-0000-000007000000}"/>
    <cellStyle name="Čárka 3 2" xfId="12" xr:uid="{00000000-0005-0000-0000-000008000000}"/>
    <cellStyle name="Čárka 3 2 2" xfId="24" xr:uid="{E14E485C-C598-4911-A4D7-6769B010E224}"/>
    <cellStyle name="Čárka 3 2 2 2" xfId="60" xr:uid="{BC6F89D5-2BBC-44D4-AF94-12687857F8CD}"/>
    <cellStyle name="Čárka 3 2 3" xfId="36" xr:uid="{648DFAC4-7F7D-4C60-BD8B-F4529C7529B9}"/>
    <cellStyle name="Čárka 3 2 3 2" xfId="72" xr:uid="{A418F7B2-0EFF-44E3-978A-F46FC7E378C0}"/>
    <cellStyle name="Čárka 3 2 4" xfId="48" xr:uid="{76B548B9-2D70-45B1-97D3-9B3DFF3CED54}"/>
    <cellStyle name="Čárka 3 3" xfId="16" xr:uid="{E907382E-73AC-408C-8FC4-53070D994FFD}"/>
    <cellStyle name="Čárka 3 3 2" xfId="52" xr:uid="{3624AB4A-6DC1-40C5-8B6F-353AC7B4C649}"/>
    <cellStyle name="Čárka 3 4" xfId="28" xr:uid="{AF215958-BEA2-42E1-96F9-00DE888B71AD}"/>
    <cellStyle name="Čárka 3 4 2" xfId="64" xr:uid="{F755D51B-888D-4977-9C2A-C5E9E1758DFA}"/>
    <cellStyle name="Čárka 3 5" xfId="40" xr:uid="{73163A4A-AC4A-4BD4-9B36-CF380CAA0C7C}"/>
    <cellStyle name="Čárka 4" xfId="6" xr:uid="{00000000-0005-0000-0000-000009000000}"/>
    <cellStyle name="Čárka 4 2" xfId="18" xr:uid="{D646683A-1A90-479C-B6A4-BF83E72867AD}"/>
    <cellStyle name="Čárka 4 2 2" xfId="54" xr:uid="{DD6F4C6E-0AFC-48BE-BFA3-577C939ACB75}"/>
    <cellStyle name="Čárka 4 3" xfId="30" xr:uid="{CCD4D2E5-8FE0-460B-94E4-CB2A44F6D164}"/>
    <cellStyle name="Čárka 4 3 2" xfId="66" xr:uid="{AD16306F-014C-4BF7-B11C-36C1FDCDB33F}"/>
    <cellStyle name="Čárka 4 4" xfId="42" xr:uid="{18FE9F69-CB9A-4190-9290-2860C46FFB1C}"/>
    <cellStyle name="Čárka 5" xfId="8" xr:uid="{00000000-0005-0000-0000-00000A000000}"/>
    <cellStyle name="Čárka 5 2" xfId="20" xr:uid="{D49F4C57-209C-41A4-B955-5295F0813F7A}"/>
    <cellStyle name="Čárka 5 2 2" xfId="56" xr:uid="{79BFD18C-01A5-4686-AA77-AC4470CEEF1B}"/>
    <cellStyle name="Čárka 5 3" xfId="32" xr:uid="{666219AE-F9B6-447D-BB78-3618104D35DD}"/>
    <cellStyle name="Čárka 5 3 2" xfId="68" xr:uid="{42816D72-6959-4809-94E4-FCC809F29A12}"/>
    <cellStyle name="Čárka 5 4" xfId="44" xr:uid="{316B4B55-1ED8-4026-A5EB-8191AF7F1E7E}"/>
    <cellStyle name="Čárka 6" xfId="10" xr:uid="{00000000-0005-0000-0000-00000B000000}"/>
    <cellStyle name="Čárka 6 2" xfId="22" xr:uid="{5BDBAAB1-98BF-4FFD-9B73-4F4F18058D5C}"/>
    <cellStyle name="Čárka 6 2 2" xfId="58" xr:uid="{5A3B2065-8F39-4F9F-9831-2C860C670E4B}"/>
    <cellStyle name="Čárka 6 3" xfId="34" xr:uid="{B55C00DC-6CEE-4BBA-899A-D69E1CF6B447}"/>
    <cellStyle name="Čárka 6 3 2" xfId="70" xr:uid="{0D366A89-7B1D-4F35-A8E9-4084B4C34C0D}"/>
    <cellStyle name="Čárka 6 4" xfId="46" xr:uid="{58871905-7D47-406F-8E6E-B82E88C0FB9E}"/>
    <cellStyle name="Čárka 7" xfId="14" xr:uid="{9E621FDE-77CC-4A48-99D5-B4DD4002D9A2}"/>
    <cellStyle name="Čárka 7 2" xfId="50" xr:uid="{D9024B19-8AAE-4FEA-BD45-9F2871397B9B}"/>
    <cellStyle name="Čárka 8" xfId="26" xr:uid="{D7C13D1B-A3DA-4EF1-B61A-B35785B5D13A}"/>
    <cellStyle name="Čárka 8 2" xfId="62" xr:uid="{1D262ED6-2EB8-472D-8783-ADB5ADDC6089}"/>
    <cellStyle name="Čárka 9" xfId="38" xr:uid="{95CA23FB-D603-454F-850B-1167BB1F2E78}"/>
    <cellStyle name="Normální" xfId="0" builtinId="0"/>
    <cellStyle name="Normální 2 2" xfId="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zoomScale="80" zoomScaleNormal="80" workbookViewId="0">
      <pane xSplit="3" ySplit="3" topLeftCell="D4" activePane="bottomRight" state="frozen"/>
      <selection activeCell="H8" sqref="H8"/>
      <selection pane="topRight" activeCell="H8" sqref="H8"/>
      <selection pane="bottomLeft" activeCell="H8" sqref="H8"/>
      <selection pane="bottomRight" activeCell="A4" sqref="A4"/>
    </sheetView>
  </sheetViews>
  <sheetFormatPr defaultColWidth="8.88671875" defaultRowHeight="15" x14ac:dyDescent="0.3"/>
  <cols>
    <col min="1" max="1" width="9.5546875" style="7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8.21875" style="9" bestFit="1" customWidth="1"/>
    <col min="8" max="8" width="17.33203125" style="1" bestFit="1" customWidth="1"/>
    <col min="9" max="9" width="24.21875" style="5" bestFit="1" customWidth="1"/>
    <col min="10" max="10" width="27.5546875" style="6" bestFit="1" customWidth="1"/>
    <col min="11" max="11" width="18.33203125" style="3" customWidth="1"/>
    <col min="12" max="12" width="14" style="5" customWidth="1"/>
    <col min="13" max="13" width="35.109375" style="8" customWidth="1"/>
    <col min="14" max="16384" width="8.88671875" style="3"/>
  </cols>
  <sheetData>
    <row r="1" spans="1:13" ht="16.2" thickBot="1" x14ac:dyDescent="0.35">
      <c r="A1" s="44" t="s">
        <v>430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25"/>
    </row>
    <row r="2" spans="1:13" s="4" customFormat="1" ht="31.8" thickBot="1" x14ac:dyDescent="0.35">
      <c r="A2" s="13" t="s">
        <v>280</v>
      </c>
      <c r="B2" s="14" t="s">
        <v>57</v>
      </c>
      <c r="C2" s="14" t="s">
        <v>0</v>
      </c>
      <c r="D2" s="14" t="s">
        <v>51</v>
      </c>
      <c r="E2" s="14" t="s">
        <v>52</v>
      </c>
      <c r="F2" s="14" t="s">
        <v>53</v>
      </c>
      <c r="G2" s="14" t="s">
        <v>54</v>
      </c>
      <c r="H2" s="15" t="s">
        <v>56</v>
      </c>
      <c r="I2" s="14" t="s">
        <v>334</v>
      </c>
      <c r="J2" s="16" t="s">
        <v>335</v>
      </c>
      <c r="K2" s="14" t="s">
        <v>55</v>
      </c>
      <c r="L2" s="16" t="s">
        <v>336</v>
      </c>
      <c r="M2" s="14" t="s">
        <v>368</v>
      </c>
    </row>
    <row r="3" spans="1:13" ht="14.4" customHeight="1" x14ac:dyDescent="0.3">
      <c r="A3" s="42" t="s">
        <v>66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26"/>
    </row>
    <row r="4" spans="1:13" ht="60" x14ac:dyDescent="0.3">
      <c r="A4" s="17" t="s">
        <v>58</v>
      </c>
      <c r="B4" s="18" t="s">
        <v>59</v>
      </c>
      <c r="C4" s="18" t="s">
        <v>155</v>
      </c>
      <c r="D4" s="18" t="s">
        <v>364</v>
      </c>
      <c r="E4" s="19" t="s">
        <v>3</v>
      </c>
      <c r="F4" s="18"/>
      <c r="G4" s="19" t="s">
        <v>337</v>
      </c>
      <c r="H4" s="18" t="s">
        <v>129</v>
      </c>
      <c r="I4" s="11">
        <v>1556750</v>
      </c>
      <c r="J4" s="11">
        <v>1556750</v>
      </c>
      <c r="K4" s="18" t="s">
        <v>156</v>
      </c>
      <c r="L4" s="21">
        <v>1</v>
      </c>
      <c r="M4" s="22" t="s">
        <v>436</v>
      </c>
    </row>
    <row r="5" spans="1:13" ht="45" x14ac:dyDescent="0.3">
      <c r="A5" s="17" t="s">
        <v>58</v>
      </c>
      <c r="B5" s="18" t="s">
        <v>89</v>
      </c>
      <c r="C5" s="18" t="s">
        <v>283</v>
      </c>
      <c r="D5" s="18" t="s">
        <v>367</v>
      </c>
      <c r="E5" s="19" t="s">
        <v>3</v>
      </c>
      <c r="F5" s="23"/>
      <c r="G5" s="24" t="s">
        <v>337</v>
      </c>
      <c r="H5" s="18" t="s">
        <v>129</v>
      </c>
      <c r="I5" s="11">
        <v>1800000</v>
      </c>
      <c r="J5" s="11">
        <v>1800000</v>
      </c>
      <c r="K5" s="18" t="s">
        <v>133</v>
      </c>
      <c r="L5" s="21">
        <v>0</v>
      </c>
      <c r="M5" s="22" t="s">
        <v>436</v>
      </c>
    </row>
    <row r="6" spans="1:13" ht="45" x14ac:dyDescent="0.3">
      <c r="A6" s="17" t="s">
        <v>58</v>
      </c>
      <c r="B6" s="18" t="s">
        <v>89</v>
      </c>
      <c r="C6" s="18" t="s">
        <v>179</v>
      </c>
      <c r="D6" s="18" t="s">
        <v>363</v>
      </c>
      <c r="E6" s="19" t="s">
        <v>3</v>
      </c>
      <c r="F6" s="18"/>
      <c r="G6" s="19" t="s">
        <v>337</v>
      </c>
      <c r="H6" s="18" t="s">
        <v>129</v>
      </c>
      <c r="I6" s="11">
        <v>0</v>
      </c>
      <c r="J6" s="11">
        <v>0</v>
      </c>
      <c r="K6" s="18" t="s">
        <v>133</v>
      </c>
      <c r="L6" s="21">
        <v>0</v>
      </c>
      <c r="M6" s="22" t="s">
        <v>437</v>
      </c>
    </row>
    <row r="7" spans="1:13" ht="60" x14ac:dyDescent="0.3">
      <c r="A7" s="17" t="s">
        <v>62</v>
      </c>
      <c r="B7" s="18" t="s">
        <v>63</v>
      </c>
      <c r="C7" s="18" t="s">
        <v>132</v>
      </c>
      <c r="D7" s="18" t="s">
        <v>352</v>
      </c>
      <c r="E7" s="19" t="s">
        <v>3</v>
      </c>
      <c r="F7" s="18" t="s">
        <v>291</v>
      </c>
      <c r="G7" s="19" t="s">
        <v>183</v>
      </c>
      <c r="H7" s="18" t="s">
        <v>129</v>
      </c>
      <c r="I7" s="11"/>
      <c r="J7" s="20"/>
      <c r="K7" s="18" t="s">
        <v>39</v>
      </c>
      <c r="L7" s="21">
        <v>1</v>
      </c>
      <c r="M7" s="22" t="s">
        <v>438</v>
      </c>
    </row>
    <row r="8" spans="1:13" ht="120" x14ac:dyDescent="0.3">
      <c r="A8" s="17" t="s">
        <v>62</v>
      </c>
      <c r="B8" s="18" t="s">
        <v>63</v>
      </c>
      <c r="C8" s="18" t="s">
        <v>353</v>
      </c>
      <c r="D8" s="18" t="s">
        <v>338</v>
      </c>
      <c r="E8" s="19" t="s">
        <v>29</v>
      </c>
      <c r="F8" s="18" t="s">
        <v>324</v>
      </c>
      <c r="G8" s="19" t="s">
        <v>325</v>
      </c>
      <c r="H8" s="18" t="s">
        <v>311</v>
      </c>
      <c r="I8" s="11" t="s">
        <v>35</v>
      </c>
      <c r="J8" s="20" t="s">
        <v>35</v>
      </c>
      <c r="K8" s="18" t="s">
        <v>39</v>
      </c>
      <c r="L8" s="21">
        <v>1</v>
      </c>
      <c r="M8" s="22" t="s">
        <v>436</v>
      </c>
    </row>
    <row r="9" spans="1:13" ht="60" x14ac:dyDescent="0.3">
      <c r="A9" s="17" t="s">
        <v>64</v>
      </c>
      <c r="B9" s="18" t="s">
        <v>65</v>
      </c>
      <c r="C9" s="18" t="s">
        <v>5</v>
      </c>
      <c r="D9" s="18" t="s">
        <v>6</v>
      </c>
      <c r="E9" s="19" t="s">
        <v>3</v>
      </c>
      <c r="F9" s="18" t="s">
        <v>130</v>
      </c>
      <c r="G9" s="19" t="s">
        <v>183</v>
      </c>
      <c r="H9" s="18" t="s">
        <v>129</v>
      </c>
      <c r="I9" s="11">
        <v>30000</v>
      </c>
      <c r="J9" s="11">
        <v>30000</v>
      </c>
      <c r="K9" s="18" t="s">
        <v>131</v>
      </c>
      <c r="L9" s="21">
        <v>1</v>
      </c>
      <c r="M9" s="22" t="s">
        <v>436</v>
      </c>
    </row>
    <row r="10" spans="1:13" s="10" customFormat="1" ht="45" x14ac:dyDescent="0.3">
      <c r="A10" s="17" t="s">
        <v>64</v>
      </c>
      <c r="B10" s="18" t="s">
        <v>65</v>
      </c>
      <c r="C10" s="18" t="s">
        <v>275</v>
      </c>
      <c r="D10" s="18" t="s">
        <v>365</v>
      </c>
      <c r="E10" s="19" t="s">
        <v>16</v>
      </c>
      <c r="F10" s="18" t="s">
        <v>383</v>
      </c>
      <c r="G10" s="19" t="s">
        <v>183</v>
      </c>
      <c r="H10" s="18" t="s">
        <v>129</v>
      </c>
      <c r="I10" s="11">
        <v>60000</v>
      </c>
      <c r="J10" s="11">
        <v>60000</v>
      </c>
      <c r="K10" s="18" t="s">
        <v>384</v>
      </c>
      <c r="L10" s="21">
        <v>1</v>
      </c>
      <c r="M10" s="22" t="s">
        <v>436</v>
      </c>
    </row>
    <row r="11" spans="1:13" ht="15.6" x14ac:dyDescent="0.3">
      <c r="A11" s="40" t="s">
        <v>67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27"/>
    </row>
    <row r="12" spans="1:13" ht="60" x14ac:dyDescent="0.3">
      <c r="A12" s="17" t="s">
        <v>68</v>
      </c>
      <c r="B12" s="18" t="s">
        <v>70</v>
      </c>
      <c r="C12" s="18" t="s">
        <v>134</v>
      </c>
      <c r="D12" s="18" t="s">
        <v>409</v>
      </c>
      <c r="E12" s="19" t="s">
        <v>3</v>
      </c>
      <c r="F12" s="18"/>
      <c r="G12" s="19">
        <v>2026</v>
      </c>
      <c r="H12" s="18" t="s">
        <v>129</v>
      </c>
      <c r="I12" s="11">
        <v>0</v>
      </c>
      <c r="J12" s="20"/>
      <c r="K12" s="18" t="s">
        <v>156</v>
      </c>
      <c r="L12" s="21"/>
      <c r="M12" s="22" t="s">
        <v>439</v>
      </c>
    </row>
    <row r="13" spans="1:13" s="12" customFormat="1" ht="75" x14ac:dyDescent="0.3">
      <c r="A13" s="17" t="s">
        <v>68</v>
      </c>
      <c r="B13" s="18" t="s">
        <v>70</v>
      </c>
      <c r="C13" s="18" t="s">
        <v>262</v>
      </c>
      <c r="D13" s="18" t="s">
        <v>144</v>
      </c>
      <c r="E13" s="19" t="s">
        <v>145</v>
      </c>
      <c r="F13" s="18" t="s">
        <v>309</v>
      </c>
      <c r="G13" s="19" t="s">
        <v>183</v>
      </c>
      <c r="H13" s="18" t="s">
        <v>146</v>
      </c>
      <c r="I13" s="11">
        <v>4646080.2</v>
      </c>
      <c r="J13" s="11">
        <f>I13*0.1</f>
        <v>464608.02</v>
      </c>
      <c r="K13" s="18" t="s">
        <v>263</v>
      </c>
      <c r="L13" s="21">
        <v>50</v>
      </c>
      <c r="M13" s="22" t="s">
        <v>436</v>
      </c>
    </row>
    <row r="14" spans="1:13" s="12" customFormat="1" ht="75" x14ac:dyDescent="0.3">
      <c r="A14" s="17" t="s">
        <v>68</v>
      </c>
      <c r="B14" s="18" t="s">
        <v>70</v>
      </c>
      <c r="C14" s="18" t="s">
        <v>264</v>
      </c>
      <c r="D14" s="18" t="s">
        <v>144</v>
      </c>
      <c r="E14" s="19" t="s">
        <v>145</v>
      </c>
      <c r="F14" s="18" t="s">
        <v>309</v>
      </c>
      <c r="G14" s="19" t="s">
        <v>183</v>
      </c>
      <c r="H14" s="18" t="s">
        <v>146</v>
      </c>
      <c r="I14" s="11">
        <v>6309149.71</v>
      </c>
      <c r="J14" s="11">
        <v>630914.96</v>
      </c>
      <c r="K14" s="18" t="s">
        <v>263</v>
      </c>
      <c r="L14" s="21">
        <v>50</v>
      </c>
      <c r="M14" s="22" t="s">
        <v>436</v>
      </c>
    </row>
    <row r="15" spans="1:13" s="12" customFormat="1" ht="45" x14ac:dyDescent="0.3">
      <c r="A15" s="17" t="s">
        <v>68</v>
      </c>
      <c r="B15" s="18" t="s">
        <v>70</v>
      </c>
      <c r="C15" s="18" t="s">
        <v>399</v>
      </c>
      <c r="D15" s="18" t="s">
        <v>400</v>
      </c>
      <c r="E15" s="19" t="s">
        <v>145</v>
      </c>
      <c r="F15" s="18" t="s">
        <v>309</v>
      </c>
      <c r="G15" s="19" t="s">
        <v>401</v>
      </c>
      <c r="H15" s="18" t="s">
        <v>146</v>
      </c>
      <c r="I15" s="11">
        <v>2757233.44</v>
      </c>
      <c r="J15" s="11">
        <f>+I15*0.15</f>
        <v>413585.016</v>
      </c>
      <c r="K15" s="18" t="s">
        <v>402</v>
      </c>
      <c r="L15" s="21">
        <v>124</v>
      </c>
      <c r="M15" s="22" t="s">
        <v>436</v>
      </c>
    </row>
    <row r="16" spans="1:13" s="12" customFormat="1" ht="60" x14ac:dyDescent="0.3">
      <c r="A16" s="17" t="s">
        <v>68</v>
      </c>
      <c r="B16" s="18" t="s">
        <v>70</v>
      </c>
      <c r="C16" s="18" t="s">
        <v>403</v>
      </c>
      <c r="D16" s="18" t="s">
        <v>404</v>
      </c>
      <c r="E16" s="19" t="s">
        <v>145</v>
      </c>
      <c r="F16" s="18" t="s">
        <v>309</v>
      </c>
      <c r="G16" s="19" t="s">
        <v>186</v>
      </c>
      <c r="H16" s="18" t="s">
        <v>146</v>
      </c>
      <c r="I16" s="11">
        <v>767332.24</v>
      </c>
      <c r="J16" s="11">
        <f>+I16*0.15</f>
        <v>115099.836</v>
      </c>
      <c r="K16" s="18" t="s">
        <v>402</v>
      </c>
      <c r="L16" s="21">
        <v>120</v>
      </c>
      <c r="M16" s="22" t="s">
        <v>436</v>
      </c>
    </row>
    <row r="17" spans="1:13" s="12" customFormat="1" ht="75" x14ac:dyDescent="0.3">
      <c r="A17" s="17" t="s">
        <v>68</v>
      </c>
      <c r="B17" s="18" t="s">
        <v>70</v>
      </c>
      <c r="C17" s="18" t="s">
        <v>405</v>
      </c>
      <c r="D17" s="18" t="s">
        <v>406</v>
      </c>
      <c r="E17" s="19" t="s">
        <v>145</v>
      </c>
      <c r="F17" s="18" t="s">
        <v>309</v>
      </c>
      <c r="G17" s="19" t="s">
        <v>186</v>
      </c>
      <c r="H17" s="18" t="s">
        <v>146</v>
      </c>
      <c r="I17" s="11">
        <v>112488.5</v>
      </c>
      <c r="J17" s="11">
        <f>+I17*0.15</f>
        <v>16873.274999999998</v>
      </c>
      <c r="K17" s="18" t="s">
        <v>402</v>
      </c>
      <c r="L17" s="21">
        <v>140</v>
      </c>
      <c r="M17" s="22" t="s">
        <v>436</v>
      </c>
    </row>
    <row r="18" spans="1:13" s="12" customFormat="1" ht="45" x14ac:dyDescent="0.3">
      <c r="A18" s="17" t="s">
        <v>68</v>
      </c>
      <c r="B18" s="18" t="s">
        <v>70</v>
      </c>
      <c r="C18" s="18" t="s">
        <v>407</v>
      </c>
      <c r="D18" s="18" t="s">
        <v>408</v>
      </c>
      <c r="E18" s="19" t="s">
        <v>145</v>
      </c>
      <c r="F18" s="18" t="s">
        <v>309</v>
      </c>
      <c r="G18" s="19" t="s">
        <v>186</v>
      </c>
      <c r="H18" s="18" t="s">
        <v>146</v>
      </c>
      <c r="I18" s="11">
        <v>5000</v>
      </c>
      <c r="J18" s="11">
        <f>+I18*0.15</f>
        <v>750</v>
      </c>
      <c r="K18" s="18" t="s">
        <v>402</v>
      </c>
      <c r="L18" s="21">
        <v>120</v>
      </c>
      <c r="M18" s="22" t="s">
        <v>436</v>
      </c>
    </row>
    <row r="19" spans="1:13" ht="75" x14ac:dyDescent="0.3">
      <c r="A19" s="17" t="s">
        <v>68</v>
      </c>
      <c r="B19" s="18" t="s">
        <v>70</v>
      </c>
      <c r="C19" s="18" t="s">
        <v>154</v>
      </c>
      <c r="D19" s="18" t="s">
        <v>269</v>
      </c>
      <c r="E19" s="19" t="s">
        <v>3</v>
      </c>
      <c r="F19" s="18" t="s">
        <v>307</v>
      </c>
      <c r="G19" s="19" t="s">
        <v>337</v>
      </c>
      <c r="H19" s="18" t="s">
        <v>129</v>
      </c>
      <c r="I19" s="11">
        <v>82800</v>
      </c>
      <c r="J19" s="11">
        <v>82800</v>
      </c>
      <c r="K19" s="18" t="s">
        <v>292</v>
      </c>
      <c r="L19" s="21">
        <v>6</v>
      </c>
      <c r="M19" s="22"/>
    </row>
    <row r="20" spans="1:13" ht="75" customHeight="1" x14ac:dyDescent="0.3">
      <c r="A20" s="17" t="s">
        <v>68</v>
      </c>
      <c r="B20" s="18" t="s">
        <v>70</v>
      </c>
      <c r="C20" s="18" t="s">
        <v>268</v>
      </c>
      <c r="D20" s="18" t="s">
        <v>265</v>
      </c>
      <c r="E20" s="19" t="s">
        <v>266</v>
      </c>
      <c r="F20" s="18" t="s">
        <v>309</v>
      </c>
      <c r="G20" s="19" t="s">
        <v>337</v>
      </c>
      <c r="H20" s="18" t="s">
        <v>129</v>
      </c>
      <c r="I20" s="11">
        <v>0</v>
      </c>
      <c r="J20" s="20">
        <v>0</v>
      </c>
      <c r="K20" s="18" t="s">
        <v>156</v>
      </c>
      <c r="L20" s="21">
        <v>2</v>
      </c>
      <c r="M20" s="22" t="s">
        <v>436</v>
      </c>
    </row>
    <row r="21" spans="1:13" ht="105" x14ac:dyDescent="0.3">
      <c r="A21" s="17" t="s">
        <v>61</v>
      </c>
      <c r="B21" s="18" t="s">
        <v>71</v>
      </c>
      <c r="C21" s="18" t="s">
        <v>270</v>
      </c>
      <c r="D21" s="18" t="s">
        <v>435</v>
      </c>
      <c r="E21" s="19" t="s">
        <v>3</v>
      </c>
      <c r="F21" s="18" t="s">
        <v>309</v>
      </c>
      <c r="G21" s="19" t="s">
        <v>337</v>
      </c>
      <c r="H21" s="18" t="s">
        <v>187</v>
      </c>
      <c r="I21" s="11">
        <v>6000000</v>
      </c>
      <c r="J21" s="20">
        <v>0</v>
      </c>
      <c r="K21" s="18" t="s">
        <v>271</v>
      </c>
      <c r="L21" s="21">
        <v>4</v>
      </c>
      <c r="M21" s="22" t="s">
        <v>436</v>
      </c>
    </row>
    <row r="22" spans="1:13" ht="75" x14ac:dyDescent="0.3">
      <c r="A22" s="17" t="s">
        <v>61</v>
      </c>
      <c r="B22" s="18" t="s">
        <v>71</v>
      </c>
      <c r="C22" s="18" t="s">
        <v>224</v>
      </c>
      <c r="D22" s="18" t="s">
        <v>366</v>
      </c>
      <c r="E22" s="19" t="s">
        <v>3</v>
      </c>
      <c r="F22" s="18" t="s">
        <v>225</v>
      </c>
      <c r="G22" s="19" t="s">
        <v>288</v>
      </c>
      <c r="H22" s="18" t="s">
        <v>129</v>
      </c>
      <c r="I22" s="20">
        <v>3629032</v>
      </c>
      <c r="J22" s="20">
        <v>3629032</v>
      </c>
      <c r="K22" s="18" t="s">
        <v>289</v>
      </c>
      <c r="L22" s="21">
        <v>1</v>
      </c>
      <c r="M22" s="22" t="s">
        <v>436</v>
      </c>
    </row>
    <row r="23" spans="1:13" ht="60" customHeight="1" x14ac:dyDescent="0.3">
      <c r="A23" s="17" t="s">
        <v>61</v>
      </c>
      <c r="B23" s="18" t="s">
        <v>71</v>
      </c>
      <c r="C23" s="18" t="s">
        <v>268</v>
      </c>
      <c r="D23" s="18" t="s">
        <v>267</v>
      </c>
      <c r="E23" s="19" t="s">
        <v>266</v>
      </c>
      <c r="F23" s="18" t="s">
        <v>305</v>
      </c>
      <c r="G23" s="19" t="s">
        <v>337</v>
      </c>
      <c r="H23" s="18" t="s">
        <v>129</v>
      </c>
      <c r="I23" s="11">
        <v>50000</v>
      </c>
      <c r="J23" s="11">
        <v>50000</v>
      </c>
      <c r="K23" s="18" t="s">
        <v>293</v>
      </c>
      <c r="L23" s="21">
        <v>26</v>
      </c>
      <c r="M23" s="22" t="s">
        <v>436</v>
      </c>
    </row>
    <row r="24" spans="1:13" ht="60" x14ac:dyDescent="0.3">
      <c r="A24" s="17" t="s">
        <v>69</v>
      </c>
      <c r="B24" s="18" t="s">
        <v>72</v>
      </c>
      <c r="C24" s="18" t="s">
        <v>135</v>
      </c>
      <c r="D24" s="18" t="s">
        <v>136</v>
      </c>
      <c r="E24" s="19" t="s">
        <v>3</v>
      </c>
      <c r="F24" s="18" t="s">
        <v>309</v>
      </c>
      <c r="G24" s="19" t="s">
        <v>183</v>
      </c>
      <c r="H24" s="18" t="s">
        <v>129</v>
      </c>
      <c r="I24" s="11">
        <v>60000</v>
      </c>
      <c r="J24" s="11">
        <v>60000</v>
      </c>
      <c r="K24" s="18" t="s">
        <v>133</v>
      </c>
      <c r="L24" s="21"/>
      <c r="M24" s="22" t="s">
        <v>440</v>
      </c>
    </row>
    <row r="25" spans="1:13" ht="15.6" customHeight="1" x14ac:dyDescent="0.3">
      <c r="A25" s="40" t="s">
        <v>73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27"/>
    </row>
    <row r="26" spans="1:13" ht="75" x14ac:dyDescent="0.3">
      <c r="A26" s="17" t="s">
        <v>75</v>
      </c>
      <c r="B26" s="18" t="s">
        <v>290</v>
      </c>
      <c r="C26" s="18" t="s">
        <v>326</v>
      </c>
      <c r="D26" s="18" t="s">
        <v>327</v>
      </c>
      <c r="E26" s="19" t="s">
        <v>328</v>
      </c>
      <c r="F26" s="18" t="s">
        <v>329</v>
      </c>
      <c r="G26" s="19" t="s">
        <v>418</v>
      </c>
      <c r="H26" s="18" t="s">
        <v>330</v>
      </c>
      <c r="I26" s="11">
        <v>260000</v>
      </c>
      <c r="J26" s="20"/>
      <c r="K26" s="18" t="s">
        <v>230</v>
      </c>
      <c r="L26" s="21">
        <v>8</v>
      </c>
      <c r="M26" s="22" t="s">
        <v>436</v>
      </c>
    </row>
    <row r="27" spans="1:13" ht="60" x14ac:dyDescent="0.3">
      <c r="A27" s="17" t="s">
        <v>76</v>
      </c>
      <c r="B27" s="18" t="s">
        <v>82</v>
      </c>
      <c r="C27" s="18" t="s">
        <v>1</v>
      </c>
      <c r="D27" s="18" t="s">
        <v>2</v>
      </c>
      <c r="E27" s="19" t="s">
        <v>3</v>
      </c>
      <c r="F27" s="18" t="s">
        <v>309</v>
      </c>
      <c r="G27" s="19" t="s">
        <v>337</v>
      </c>
      <c r="H27" s="18" t="s">
        <v>129</v>
      </c>
      <c r="I27" s="11">
        <v>150000</v>
      </c>
      <c r="J27" s="11">
        <v>150000</v>
      </c>
      <c r="K27" s="18" t="s">
        <v>137</v>
      </c>
      <c r="L27" s="21">
        <v>1</v>
      </c>
      <c r="M27" s="22" t="s">
        <v>441</v>
      </c>
    </row>
    <row r="28" spans="1:13" ht="105" x14ac:dyDescent="0.3">
      <c r="A28" s="17" t="s">
        <v>76</v>
      </c>
      <c r="B28" s="18" t="s">
        <v>82</v>
      </c>
      <c r="C28" s="18" t="s">
        <v>274</v>
      </c>
      <c r="D28" s="18" t="s">
        <v>410</v>
      </c>
      <c r="E28" s="19" t="s">
        <v>3</v>
      </c>
      <c r="F28" s="18" t="s">
        <v>309</v>
      </c>
      <c r="G28" s="19" t="s">
        <v>337</v>
      </c>
      <c r="H28" s="18" t="s">
        <v>129</v>
      </c>
      <c r="I28" s="11">
        <v>2400000</v>
      </c>
      <c r="J28" s="11">
        <v>1120000</v>
      </c>
      <c r="K28" s="18" t="s">
        <v>137</v>
      </c>
      <c r="L28" s="21">
        <v>1</v>
      </c>
      <c r="M28" s="22" t="s">
        <v>436</v>
      </c>
    </row>
    <row r="29" spans="1:13" ht="75" x14ac:dyDescent="0.3">
      <c r="A29" s="17" t="s">
        <v>76</v>
      </c>
      <c r="B29" s="18" t="s">
        <v>82</v>
      </c>
      <c r="C29" s="18" t="s">
        <v>8</v>
      </c>
      <c r="D29" s="18" t="s">
        <v>9</v>
      </c>
      <c r="E29" s="19" t="s">
        <v>3</v>
      </c>
      <c r="F29" s="18" t="s">
        <v>309</v>
      </c>
      <c r="G29" s="19" t="s">
        <v>337</v>
      </c>
      <c r="H29" s="18" t="s">
        <v>129</v>
      </c>
      <c r="I29" s="20">
        <v>59745</v>
      </c>
      <c r="J29" s="20">
        <v>59745</v>
      </c>
      <c r="K29" s="18" t="s">
        <v>137</v>
      </c>
      <c r="L29" s="21">
        <v>1</v>
      </c>
      <c r="M29" s="22" t="s">
        <v>436</v>
      </c>
    </row>
    <row r="30" spans="1:13" ht="90" x14ac:dyDescent="0.3">
      <c r="A30" s="17" t="s">
        <v>76</v>
      </c>
      <c r="B30" s="18" t="s">
        <v>82</v>
      </c>
      <c r="C30" s="18" t="s">
        <v>272</v>
      </c>
      <c r="D30" s="18" t="s">
        <v>273</v>
      </c>
      <c r="E30" s="19" t="s">
        <v>3</v>
      </c>
      <c r="F30" s="18" t="s">
        <v>309</v>
      </c>
      <c r="G30" s="19" t="s">
        <v>337</v>
      </c>
      <c r="H30" s="18" t="s">
        <v>129</v>
      </c>
      <c r="I30" s="20">
        <v>240000</v>
      </c>
      <c r="J30" s="20">
        <v>240000</v>
      </c>
      <c r="K30" s="18" t="s">
        <v>137</v>
      </c>
      <c r="L30" s="21">
        <v>1</v>
      </c>
      <c r="M30" s="22" t="s">
        <v>436</v>
      </c>
    </row>
    <row r="31" spans="1:13" ht="90" x14ac:dyDescent="0.3">
      <c r="A31" s="17" t="s">
        <v>76</v>
      </c>
      <c r="B31" s="18" t="s">
        <v>82</v>
      </c>
      <c r="C31" s="18" t="s">
        <v>226</v>
      </c>
      <c r="D31" s="18" t="s">
        <v>15</v>
      </c>
      <c r="E31" s="19" t="s">
        <v>16</v>
      </c>
      <c r="F31" s="18"/>
      <c r="G31" s="19" t="s">
        <v>183</v>
      </c>
      <c r="H31" s="18" t="s">
        <v>129</v>
      </c>
      <c r="I31" s="11">
        <v>324885</v>
      </c>
      <c r="J31" s="11">
        <v>324885</v>
      </c>
      <c r="K31" s="18" t="s">
        <v>137</v>
      </c>
      <c r="L31" s="21">
        <v>1</v>
      </c>
      <c r="M31" s="22" t="s">
        <v>436</v>
      </c>
    </row>
    <row r="32" spans="1:13" ht="75" x14ac:dyDescent="0.3">
      <c r="A32" s="17" t="s">
        <v>76</v>
      </c>
      <c r="B32" s="18" t="s">
        <v>82</v>
      </c>
      <c r="C32" s="18" t="s">
        <v>227</v>
      </c>
      <c r="D32" s="18" t="s">
        <v>228</v>
      </c>
      <c r="E32" s="19" t="s">
        <v>229</v>
      </c>
      <c r="F32" s="18" t="s">
        <v>385</v>
      </c>
      <c r="G32" s="19">
        <v>2025</v>
      </c>
      <c r="H32" s="18" t="s">
        <v>129</v>
      </c>
      <c r="I32" s="11">
        <v>477950</v>
      </c>
      <c r="J32" s="11">
        <v>477950</v>
      </c>
      <c r="K32" s="18" t="s">
        <v>230</v>
      </c>
      <c r="L32" s="21">
        <v>1</v>
      </c>
      <c r="M32" s="22" t="s">
        <v>436</v>
      </c>
    </row>
    <row r="33" spans="1:13" ht="75" x14ac:dyDescent="0.3">
      <c r="A33" s="17" t="s">
        <v>76</v>
      </c>
      <c r="B33" s="18" t="s">
        <v>82</v>
      </c>
      <c r="C33" s="18" t="s">
        <v>386</v>
      </c>
      <c r="D33" s="18" t="s">
        <v>231</v>
      </c>
      <c r="E33" s="19" t="s">
        <v>232</v>
      </c>
      <c r="F33" s="18" t="s">
        <v>387</v>
      </c>
      <c r="G33" s="19">
        <v>2025</v>
      </c>
      <c r="H33" s="18" t="s">
        <v>129</v>
      </c>
      <c r="I33" s="11">
        <v>192000</v>
      </c>
      <c r="J33" s="11">
        <v>192000</v>
      </c>
      <c r="K33" s="18" t="s">
        <v>230</v>
      </c>
      <c r="L33" s="21">
        <v>1</v>
      </c>
      <c r="M33" s="22" t="s">
        <v>436</v>
      </c>
    </row>
    <row r="34" spans="1:13" ht="90" x14ac:dyDescent="0.3">
      <c r="A34" s="17" t="s">
        <v>76</v>
      </c>
      <c r="B34" s="18" t="s">
        <v>82</v>
      </c>
      <c r="C34" s="18" t="s">
        <v>233</v>
      </c>
      <c r="D34" s="18" t="s">
        <v>234</v>
      </c>
      <c r="E34" s="19" t="s">
        <v>235</v>
      </c>
      <c r="F34" s="18" t="s">
        <v>388</v>
      </c>
      <c r="G34" s="19">
        <v>2025</v>
      </c>
      <c r="H34" s="18" t="s">
        <v>129</v>
      </c>
      <c r="I34" s="11">
        <v>480000</v>
      </c>
      <c r="J34" s="11">
        <v>480000</v>
      </c>
      <c r="K34" s="18" t="s">
        <v>230</v>
      </c>
      <c r="L34" s="21">
        <v>1</v>
      </c>
      <c r="M34" s="22" t="s">
        <v>436</v>
      </c>
    </row>
    <row r="35" spans="1:13" ht="90" x14ac:dyDescent="0.3">
      <c r="A35" s="17" t="s">
        <v>76</v>
      </c>
      <c r="B35" s="18" t="s">
        <v>82</v>
      </c>
      <c r="C35" s="18" t="s">
        <v>236</v>
      </c>
      <c r="D35" s="18" t="s">
        <v>237</v>
      </c>
      <c r="E35" s="19" t="s">
        <v>235</v>
      </c>
      <c r="F35" s="18" t="s">
        <v>388</v>
      </c>
      <c r="G35" s="19">
        <v>2025</v>
      </c>
      <c r="H35" s="18" t="s">
        <v>129</v>
      </c>
      <c r="I35" s="11">
        <v>480000</v>
      </c>
      <c r="J35" s="11">
        <v>480000</v>
      </c>
      <c r="K35" s="18" t="s">
        <v>230</v>
      </c>
      <c r="L35" s="21">
        <v>1</v>
      </c>
      <c r="M35" s="22" t="s">
        <v>436</v>
      </c>
    </row>
    <row r="36" spans="1:13" ht="75" x14ac:dyDescent="0.3">
      <c r="A36" s="17" t="s">
        <v>76</v>
      </c>
      <c r="B36" s="18" t="s">
        <v>82</v>
      </c>
      <c r="C36" s="18" t="s">
        <v>238</v>
      </c>
      <c r="D36" s="18" t="s">
        <v>239</v>
      </c>
      <c r="E36" s="19" t="s">
        <v>240</v>
      </c>
      <c r="F36" s="18" t="s">
        <v>306</v>
      </c>
      <c r="G36" s="19" t="s">
        <v>337</v>
      </c>
      <c r="H36" s="18" t="s">
        <v>129</v>
      </c>
      <c r="I36" s="11">
        <v>195000</v>
      </c>
      <c r="J36" s="11">
        <v>195000</v>
      </c>
      <c r="K36" s="18" t="s">
        <v>230</v>
      </c>
      <c r="L36" s="21">
        <v>1</v>
      </c>
      <c r="M36" s="22" t="s">
        <v>436</v>
      </c>
    </row>
    <row r="37" spans="1:13" ht="75" x14ac:dyDescent="0.3">
      <c r="A37" s="17" t="s">
        <v>77</v>
      </c>
      <c r="B37" s="18" t="s">
        <v>83</v>
      </c>
      <c r="C37" s="18" t="s">
        <v>157</v>
      </c>
      <c r="D37" s="18" t="s">
        <v>158</v>
      </c>
      <c r="E37" s="19" t="s">
        <v>3</v>
      </c>
      <c r="F37" s="18"/>
      <c r="G37" s="19" t="s">
        <v>337</v>
      </c>
      <c r="H37" s="18" t="s">
        <v>129</v>
      </c>
      <c r="I37" s="11">
        <v>650000</v>
      </c>
      <c r="J37" s="11">
        <v>675000</v>
      </c>
      <c r="K37" s="18" t="s">
        <v>159</v>
      </c>
      <c r="L37" s="21">
        <v>19</v>
      </c>
      <c r="M37" s="22" t="s">
        <v>436</v>
      </c>
    </row>
    <row r="38" spans="1:13" ht="105" x14ac:dyDescent="0.3">
      <c r="A38" s="17" t="s">
        <v>78</v>
      </c>
      <c r="B38" s="18" t="s">
        <v>84</v>
      </c>
      <c r="C38" s="18" t="s">
        <v>425</v>
      </c>
      <c r="D38" s="18" t="s">
        <v>426</v>
      </c>
      <c r="E38" s="19" t="s">
        <v>427</v>
      </c>
      <c r="F38" s="18" t="s">
        <v>428</v>
      </c>
      <c r="G38" s="19" t="s">
        <v>392</v>
      </c>
      <c r="H38" s="18"/>
      <c r="I38" s="11" t="s">
        <v>35</v>
      </c>
      <c r="J38" s="20">
        <v>200000</v>
      </c>
      <c r="K38" s="18" t="s">
        <v>429</v>
      </c>
      <c r="L38" s="21">
        <v>1</v>
      </c>
      <c r="M38" s="22" t="s">
        <v>436</v>
      </c>
    </row>
    <row r="39" spans="1:13" ht="135" x14ac:dyDescent="0.3">
      <c r="A39" s="17" t="s">
        <v>79</v>
      </c>
      <c r="B39" s="18" t="s">
        <v>85</v>
      </c>
      <c r="C39" s="18" t="s">
        <v>331</v>
      </c>
      <c r="D39" s="18" t="s">
        <v>332</v>
      </c>
      <c r="E39" s="19" t="s">
        <v>27</v>
      </c>
      <c r="F39" s="18" t="s">
        <v>329</v>
      </c>
      <c r="G39" s="19" t="s">
        <v>325</v>
      </c>
      <c r="H39" s="18" t="s">
        <v>333</v>
      </c>
      <c r="I39" s="11" t="s">
        <v>35</v>
      </c>
      <c r="J39" s="20"/>
      <c r="K39" s="18" t="s">
        <v>28</v>
      </c>
      <c r="L39" s="21">
        <v>45</v>
      </c>
      <c r="M39" s="22" t="s">
        <v>436</v>
      </c>
    </row>
    <row r="40" spans="1:13" ht="225" x14ac:dyDescent="0.3">
      <c r="A40" s="17" t="s">
        <v>80</v>
      </c>
      <c r="B40" s="18" t="s">
        <v>86</v>
      </c>
      <c r="C40" s="18" t="s">
        <v>412</v>
      </c>
      <c r="D40" s="18" t="s">
        <v>413</v>
      </c>
      <c r="E40" s="19" t="s">
        <v>29</v>
      </c>
      <c r="F40" s="18" t="s">
        <v>414</v>
      </c>
      <c r="G40" s="19" t="s">
        <v>325</v>
      </c>
      <c r="H40" s="18" t="s">
        <v>415</v>
      </c>
      <c r="I40" s="11">
        <v>225000</v>
      </c>
      <c r="J40" s="20"/>
      <c r="K40" s="18" t="s">
        <v>416</v>
      </c>
      <c r="L40" s="21" t="s">
        <v>417</v>
      </c>
      <c r="M40" s="22" t="s">
        <v>436</v>
      </c>
    </row>
    <row r="41" spans="1:13" ht="90" x14ac:dyDescent="0.3">
      <c r="A41" s="17" t="s">
        <v>81</v>
      </c>
      <c r="B41" s="18" t="s">
        <v>74</v>
      </c>
      <c r="C41" s="18" t="s">
        <v>10</v>
      </c>
      <c r="D41" s="18" t="s">
        <v>11</v>
      </c>
      <c r="E41" s="19" t="s">
        <v>3</v>
      </c>
      <c r="F41" s="18" t="s">
        <v>309</v>
      </c>
      <c r="G41" s="19" t="s">
        <v>337</v>
      </c>
      <c r="H41" s="18" t="s">
        <v>129</v>
      </c>
      <c r="I41" s="11">
        <v>190000</v>
      </c>
      <c r="J41" s="11">
        <v>190000</v>
      </c>
      <c r="K41" s="18" t="s">
        <v>137</v>
      </c>
      <c r="L41" s="21">
        <v>2</v>
      </c>
      <c r="M41" s="22" t="s">
        <v>436</v>
      </c>
    </row>
    <row r="42" spans="1:13" ht="15.6" x14ac:dyDescent="0.3">
      <c r="A42" s="40" t="s">
        <v>87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27"/>
    </row>
    <row r="43" spans="1:13" ht="45" x14ac:dyDescent="0.3">
      <c r="A43" s="17"/>
      <c r="B43" s="18"/>
      <c r="C43" s="18" t="s">
        <v>147</v>
      </c>
      <c r="D43" s="18" t="s">
        <v>148</v>
      </c>
      <c r="E43" s="19" t="s">
        <v>149</v>
      </c>
      <c r="F43" s="18"/>
      <c r="G43" s="19" t="s">
        <v>152</v>
      </c>
      <c r="H43" s="18" t="s">
        <v>129</v>
      </c>
      <c r="I43" s="11">
        <v>27671000</v>
      </c>
      <c r="J43" s="11">
        <v>27671000</v>
      </c>
      <c r="K43" s="18" t="s">
        <v>295</v>
      </c>
      <c r="L43" s="21">
        <v>275</v>
      </c>
      <c r="M43" s="22" t="s">
        <v>436</v>
      </c>
    </row>
    <row r="44" spans="1:13" ht="180" x14ac:dyDescent="0.3">
      <c r="A44" s="17"/>
      <c r="B44" s="18"/>
      <c r="C44" s="18" t="s">
        <v>150</v>
      </c>
      <c r="D44" s="18" t="s">
        <v>151</v>
      </c>
      <c r="E44" s="19" t="s">
        <v>16</v>
      </c>
      <c r="F44" s="18" t="s">
        <v>308</v>
      </c>
      <c r="G44" s="19" t="s">
        <v>337</v>
      </c>
      <c r="H44" s="18" t="s">
        <v>153</v>
      </c>
      <c r="I44" s="11">
        <v>49000000</v>
      </c>
      <c r="J44" s="11">
        <v>35000000</v>
      </c>
      <c r="K44" s="18" t="s">
        <v>192</v>
      </c>
      <c r="L44" s="21">
        <v>3</v>
      </c>
      <c r="M44" s="22" t="s">
        <v>436</v>
      </c>
    </row>
    <row r="45" spans="1:13" ht="60" x14ac:dyDescent="0.3">
      <c r="A45" s="17"/>
      <c r="B45" s="18"/>
      <c r="C45" s="18" t="s">
        <v>241</v>
      </c>
      <c r="D45" s="18" t="s">
        <v>242</v>
      </c>
      <c r="E45" s="19" t="s">
        <v>16</v>
      </c>
      <c r="F45" s="18" t="s">
        <v>309</v>
      </c>
      <c r="G45" s="19" t="s">
        <v>339</v>
      </c>
      <c r="H45" s="18" t="s">
        <v>129</v>
      </c>
      <c r="I45" s="20">
        <v>552000</v>
      </c>
      <c r="J45" s="20">
        <v>552000</v>
      </c>
      <c r="K45" s="18" t="s">
        <v>296</v>
      </c>
      <c r="L45" s="21">
        <v>1</v>
      </c>
      <c r="M45" s="22" t="s">
        <v>436</v>
      </c>
    </row>
    <row r="46" spans="1:13" ht="45" x14ac:dyDescent="0.3">
      <c r="A46" s="17"/>
      <c r="B46" s="18"/>
      <c r="C46" s="18" t="s">
        <v>243</v>
      </c>
      <c r="D46" s="18" t="s">
        <v>244</v>
      </c>
      <c r="E46" s="19" t="s">
        <v>16</v>
      </c>
      <c r="F46" s="18"/>
      <c r="G46" s="19" t="s">
        <v>337</v>
      </c>
      <c r="H46" s="18" t="s">
        <v>129</v>
      </c>
      <c r="I46" s="11">
        <v>1500000</v>
      </c>
      <c r="J46" s="20">
        <v>1500000</v>
      </c>
      <c r="K46" s="18" t="s">
        <v>297</v>
      </c>
      <c r="L46" s="21">
        <v>1</v>
      </c>
      <c r="M46" s="22" t="s">
        <v>436</v>
      </c>
    </row>
    <row r="47" spans="1:13" ht="75" x14ac:dyDescent="0.3">
      <c r="A47" s="17"/>
      <c r="B47" s="18"/>
      <c r="C47" s="18" t="s">
        <v>245</v>
      </c>
      <c r="D47" s="18" t="s">
        <v>246</v>
      </c>
      <c r="E47" s="19" t="s">
        <v>16</v>
      </c>
      <c r="F47" s="18" t="s">
        <v>247</v>
      </c>
      <c r="G47" s="19" t="s">
        <v>337</v>
      </c>
      <c r="H47" s="18" t="s">
        <v>129</v>
      </c>
      <c r="I47" s="11">
        <v>2550000</v>
      </c>
      <c r="J47" s="20">
        <v>2550000</v>
      </c>
      <c r="K47" s="18" t="s">
        <v>297</v>
      </c>
      <c r="L47" s="21">
        <v>1</v>
      </c>
      <c r="M47" s="22" t="s">
        <v>436</v>
      </c>
    </row>
    <row r="48" spans="1:13" ht="90" x14ac:dyDescent="0.3">
      <c r="A48" s="17"/>
      <c r="B48" s="18"/>
      <c r="C48" s="18" t="s">
        <v>248</v>
      </c>
      <c r="D48" s="18" t="s">
        <v>249</v>
      </c>
      <c r="E48" s="19" t="s">
        <v>16</v>
      </c>
      <c r="F48" s="18" t="s">
        <v>250</v>
      </c>
      <c r="G48" s="19" t="s">
        <v>339</v>
      </c>
      <c r="H48" s="18" t="s">
        <v>129</v>
      </c>
      <c r="I48" s="11">
        <v>300000</v>
      </c>
      <c r="J48" s="20">
        <v>80000</v>
      </c>
      <c r="K48" s="18" t="s">
        <v>296</v>
      </c>
      <c r="L48" s="21">
        <v>1</v>
      </c>
      <c r="M48" s="22" t="s">
        <v>436</v>
      </c>
    </row>
    <row r="49" spans="1:13" ht="90" x14ac:dyDescent="0.3">
      <c r="A49" s="17"/>
      <c r="B49" s="18"/>
      <c r="C49" s="18" t="s">
        <v>251</v>
      </c>
      <c r="D49" s="18" t="s">
        <v>252</v>
      </c>
      <c r="E49" s="19" t="s">
        <v>16</v>
      </c>
      <c r="F49" s="18"/>
      <c r="G49" s="19" t="s">
        <v>339</v>
      </c>
      <c r="H49" s="18" t="s">
        <v>129</v>
      </c>
      <c r="I49" s="11">
        <v>450000</v>
      </c>
      <c r="J49" s="20">
        <v>450000</v>
      </c>
      <c r="K49" s="18" t="s">
        <v>297</v>
      </c>
      <c r="L49" s="21">
        <v>1</v>
      </c>
      <c r="M49" s="22" t="s">
        <v>436</v>
      </c>
    </row>
    <row r="50" spans="1:13" ht="90" x14ac:dyDescent="0.3">
      <c r="A50" s="17"/>
      <c r="B50" s="18"/>
      <c r="C50" s="18" t="s">
        <v>253</v>
      </c>
      <c r="D50" s="18" t="s">
        <v>254</v>
      </c>
      <c r="E50" s="19" t="s">
        <v>16</v>
      </c>
      <c r="F50" s="18" t="s">
        <v>247</v>
      </c>
      <c r="G50" s="19" t="s">
        <v>339</v>
      </c>
      <c r="H50" s="18" t="s">
        <v>129</v>
      </c>
      <c r="I50" s="11">
        <v>12000000</v>
      </c>
      <c r="J50" s="20">
        <v>6000000</v>
      </c>
      <c r="K50" s="18" t="s">
        <v>297</v>
      </c>
      <c r="L50" s="21">
        <v>10</v>
      </c>
      <c r="M50" s="22" t="s">
        <v>436</v>
      </c>
    </row>
  </sheetData>
  <autoFilter ref="A2:M50" xr:uid="{00000000-0001-0000-0000-000000000000}"/>
  <mergeCells count="5">
    <mergeCell ref="A1:L1"/>
    <mergeCell ref="A3:L3"/>
    <mergeCell ref="A11:L11"/>
    <mergeCell ref="A25:L25"/>
    <mergeCell ref="A42:L42"/>
  </mergeCell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Footer>&amp;LZastupitelstvo Olomouckého kraje 24. 4. 2023  
42. – Implementace Strategie rozvoje územního obvodu Olomouckého kraje
Usnesení Příloha č. 04 – Vlajkové projety Strategie rozvoje územního obvodu – Akční plán 2023 – 2025&amp;RStrana &amp;P (celkem 10)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5"/>
  <sheetViews>
    <sheetView zoomScale="80" zoomScaleNormal="80" workbookViewId="0">
      <pane xSplit="3" ySplit="3" topLeftCell="D4" activePane="bottomRight" state="frozen"/>
      <selection activeCell="Q7" sqref="Q7"/>
      <selection pane="topRight" activeCell="Q7" sqref="Q7"/>
      <selection pane="bottomLeft" activeCell="Q7" sqref="Q7"/>
      <selection pane="bottomRight" activeCell="A4" sqref="A4"/>
    </sheetView>
  </sheetViews>
  <sheetFormatPr defaultColWidth="8.88671875" defaultRowHeight="15" x14ac:dyDescent="0.3"/>
  <cols>
    <col min="1" max="1" width="9.5546875" style="7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8.21875" style="9" bestFit="1" customWidth="1"/>
    <col min="8" max="8" width="17.33203125" style="1" bestFit="1" customWidth="1"/>
    <col min="9" max="9" width="24.21875" style="5" bestFit="1" customWidth="1"/>
    <col min="10" max="10" width="27.5546875" style="6" bestFit="1" customWidth="1"/>
    <col min="11" max="11" width="18.33203125" style="3" customWidth="1"/>
    <col min="12" max="12" width="14" style="5" customWidth="1"/>
    <col min="13" max="13" width="36.33203125" style="3" customWidth="1"/>
    <col min="14" max="16384" width="8.88671875" style="3"/>
  </cols>
  <sheetData>
    <row r="1" spans="1:13" ht="16.2" thickBot="1" x14ac:dyDescent="0.35">
      <c r="A1" s="31" t="s">
        <v>431</v>
      </c>
      <c r="B1" s="32"/>
      <c r="C1" s="33"/>
      <c r="D1" s="33"/>
      <c r="E1" s="34"/>
      <c r="F1" s="32"/>
      <c r="G1" s="35"/>
      <c r="H1" s="32"/>
      <c r="I1" s="36"/>
      <c r="J1" s="37"/>
      <c r="K1" s="34"/>
      <c r="L1" s="36"/>
      <c r="M1" s="34"/>
    </row>
    <row r="2" spans="1:13" s="4" customFormat="1" ht="31.8" thickBot="1" x14ac:dyDescent="0.35">
      <c r="A2" s="13" t="s">
        <v>280</v>
      </c>
      <c r="B2" s="14" t="s">
        <v>57</v>
      </c>
      <c r="C2" s="14" t="s">
        <v>0</v>
      </c>
      <c r="D2" s="14" t="s">
        <v>51</v>
      </c>
      <c r="E2" s="14" t="s">
        <v>52</v>
      </c>
      <c r="F2" s="14" t="s">
        <v>53</v>
      </c>
      <c r="G2" s="14" t="s">
        <v>54</v>
      </c>
      <c r="H2" s="15" t="s">
        <v>56</v>
      </c>
      <c r="I2" s="14" t="s">
        <v>334</v>
      </c>
      <c r="J2" s="16" t="s">
        <v>335</v>
      </c>
      <c r="K2" s="14" t="s">
        <v>55</v>
      </c>
      <c r="L2" s="16" t="s">
        <v>336</v>
      </c>
      <c r="M2" s="14" t="s">
        <v>368</v>
      </c>
    </row>
    <row r="3" spans="1:13" ht="15.6" x14ac:dyDescent="0.3">
      <c r="A3" s="42" t="s">
        <v>88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26"/>
    </row>
    <row r="4" spans="1:13" ht="45" x14ac:dyDescent="0.3">
      <c r="A4" s="17" t="s">
        <v>58</v>
      </c>
      <c r="B4" s="18" t="s">
        <v>89</v>
      </c>
      <c r="C4" s="18" t="s">
        <v>157</v>
      </c>
      <c r="D4" s="18" t="s">
        <v>158</v>
      </c>
      <c r="E4" s="19" t="s">
        <v>3</v>
      </c>
      <c r="F4" s="18"/>
      <c r="G4" s="19" t="s">
        <v>337</v>
      </c>
      <c r="H4" s="18" t="s">
        <v>129</v>
      </c>
      <c r="I4" s="11">
        <v>1950000</v>
      </c>
      <c r="J4" s="11">
        <v>675000</v>
      </c>
      <c r="K4" s="18" t="s">
        <v>159</v>
      </c>
      <c r="L4" s="21">
        <v>19</v>
      </c>
      <c r="M4" s="22" t="s">
        <v>436</v>
      </c>
    </row>
    <row r="5" spans="1:13" ht="45" x14ac:dyDescent="0.3">
      <c r="A5" s="17" t="s">
        <v>58</v>
      </c>
      <c r="B5" s="18" t="s">
        <v>89</v>
      </c>
      <c r="C5" s="18" t="s">
        <v>42</v>
      </c>
      <c r="D5" s="18" t="s">
        <v>43</v>
      </c>
      <c r="E5" s="19" t="s">
        <v>45</v>
      </c>
      <c r="F5" s="23" t="s">
        <v>29</v>
      </c>
      <c r="G5" s="19" t="s">
        <v>337</v>
      </c>
      <c r="H5" s="18" t="s">
        <v>320</v>
      </c>
      <c r="I5" s="11" t="s">
        <v>35</v>
      </c>
      <c r="J5" s="20"/>
      <c r="K5" s="18" t="s">
        <v>44</v>
      </c>
      <c r="L5" s="21">
        <v>0</v>
      </c>
      <c r="M5" s="22" t="s">
        <v>419</v>
      </c>
    </row>
    <row r="6" spans="1:13" ht="60" x14ac:dyDescent="0.3">
      <c r="A6" s="17" t="s">
        <v>58</v>
      </c>
      <c r="B6" s="18" t="s">
        <v>89</v>
      </c>
      <c r="C6" s="18" t="s">
        <v>140</v>
      </c>
      <c r="D6" s="18" t="s">
        <v>141</v>
      </c>
      <c r="E6" s="19" t="s">
        <v>3</v>
      </c>
      <c r="F6" s="18" t="s">
        <v>301</v>
      </c>
      <c r="G6" s="19">
        <v>2026</v>
      </c>
      <c r="H6" s="18" t="s">
        <v>129</v>
      </c>
      <c r="I6" s="11">
        <v>0</v>
      </c>
      <c r="J6" s="20"/>
      <c r="K6" s="18" t="s">
        <v>133</v>
      </c>
      <c r="L6" s="21"/>
      <c r="M6" s="22" t="s">
        <v>442</v>
      </c>
    </row>
    <row r="7" spans="1:13" ht="45" x14ac:dyDescent="0.3">
      <c r="A7" s="17" t="s">
        <v>282</v>
      </c>
      <c r="B7" s="18" t="s">
        <v>89</v>
      </c>
      <c r="C7" s="18" t="s">
        <v>283</v>
      </c>
      <c r="D7" s="18" t="s">
        <v>367</v>
      </c>
      <c r="E7" s="19" t="s">
        <v>3</v>
      </c>
      <c r="F7" s="23"/>
      <c r="G7" s="19" t="s">
        <v>337</v>
      </c>
      <c r="H7" s="18" t="s">
        <v>129</v>
      </c>
      <c r="I7" s="20">
        <v>1800000</v>
      </c>
      <c r="J7" s="20">
        <v>1800000</v>
      </c>
      <c r="K7" s="18" t="s">
        <v>133</v>
      </c>
      <c r="L7" s="21">
        <v>0</v>
      </c>
      <c r="M7" s="22" t="s">
        <v>436</v>
      </c>
    </row>
    <row r="8" spans="1:13" ht="75" x14ac:dyDescent="0.3">
      <c r="A8" s="17" t="s">
        <v>60</v>
      </c>
      <c r="B8" s="18" t="s">
        <v>90</v>
      </c>
      <c r="C8" s="18" t="s">
        <v>346</v>
      </c>
      <c r="D8" s="18" t="s">
        <v>180</v>
      </c>
      <c r="E8" s="19" t="s">
        <v>3</v>
      </c>
      <c r="F8" s="18" t="s">
        <v>304</v>
      </c>
      <c r="G8" s="19" t="s">
        <v>188</v>
      </c>
      <c r="H8" s="18" t="s">
        <v>189</v>
      </c>
      <c r="I8" s="11">
        <v>755217</v>
      </c>
      <c r="J8" s="11">
        <v>755217</v>
      </c>
      <c r="K8" s="18" t="s">
        <v>345</v>
      </c>
      <c r="L8" s="21">
        <v>1</v>
      </c>
      <c r="M8" s="22" t="s">
        <v>436</v>
      </c>
    </row>
    <row r="9" spans="1:13" ht="75" x14ac:dyDescent="0.3">
      <c r="A9" s="17" t="s">
        <v>62</v>
      </c>
      <c r="B9" s="18" t="s">
        <v>91</v>
      </c>
      <c r="C9" s="18" t="s">
        <v>181</v>
      </c>
      <c r="D9" s="18" t="s">
        <v>182</v>
      </c>
      <c r="E9" s="19" t="s">
        <v>3</v>
      </c>
      <c r="F9" s="18" t="s">
        <v>304</v>
      </c>
      <c r="G9" s="19" t="s">
        <v>337</v>
      </c>
      <c r="H9" s="18" t="s">
        <v>129</v>
      </c>
      <c r="I9" s="11">
        <v>1047714.65</v>
      </c>
      <c r="J9" s="11">
        <v>1047714.65</v>
      </c>
      <c r="K9" s="18" t="s">
        <v>192</v>
      </c>
      <c r="L9" s="21">
        <v>3</v>
      </c>
      <c r="M9" s="22" t="s">
        <v>436</v>
      </c>
    </row>
    <row r="10" spans="1:13" ht="90" x14ac:dyDescent="0.3">
      <c r="A10" s="17" t="s">
        <v>62</v>
      </c>
      <c r="B10" s="18" t="s">
        <v>91</v>
      </c>
      <c r="C10" s="18" t="s">
        <v>285</v>
      </c>
      <c r="D10" s="18" t="s">
        <v>142</v>
      </c>
      <c r="E10" s="19" t="s">
        <v>3</v>
      </c>
      <c r="F10" s="23" t="s">
        <v>302</v>
      </c>
      <c r="G10" s="19" t="s">
        <v>337</v>
      </c>
      <c r="H10" s="18" t="s">
        <v>129</v>
      </c>
      <c r="I10" s="11">
        <v>0</v>
      </c>
      <c r="J10" s="11"/>
      <c r="K10" s="18" t="s">
        <v>298</v>
      </c>
      <c r="L10" s="21"/>
      <c r="M10" s="22" t="s">
        <v>419</v>
      </c>
    </row>
    <row r="11" spans="1:13" ht="135" x14ac:dyDescent="0.3">
      <c r="A11" s="17" t="s">
        <v>64</v>
      </c>
      <c r="B11" s="18" t="s">
        <v>120</v>
      </c>
      <c r="C11" s="18" t="s">
        <v>160</v>
      </c>
      <c r="D11" s="18" t="s">
        <v>432</v>
      </c>
      <c r="E11" s="19" t="s">
        <v>161</v>
      </c>
      <c r="F11" s="18"/>
      <c r="G11" s="19" t="s">
        <v>288</v>
      </c>
      <c r="H11" s="18" t="s">
        <v>129</v>
      </c>
      <c r="I11" s="11" t="s">
        <v>411</v>
      </c>
      <c r="J11" s="11">
        <v>1500000</v>
      </c>
      <c r="K11" s="18" t="s">
        <v>276</v>
      </c>
      <c r="L11" s="21"/>
      <c r="M11" s="22" t="s">
        <v>374</v>
      </c>
    </row>
    <row r="12" spans="1:13" ht="104.25" customHeight="1" x14ac:dyDescent="0.3">
      <c r="A12" s="17" t="s">
        <v>64</v>
      </c>
      <c r="B12" s="18" t="s">
        <v>120</v>
      </c>
      <c r="C12" s="18" t="s">
        <v>281</v>
      </c>
      <c r="D12" s="18" t="s">
        <v>162</v>
      </c>
      <c r="E12" s="19" t="s">
        <v>161</v>
      </c>
      <c r="F12" s="18"/>
      <c r="G12" s="19" t="s">
        <v>341</v>
      </c>
      <c r="H12" s="18" t="s">
        <v>129</v>
      </c>
      <c r="I12" s="11">
        <v>75000000</v>
      </c>
      <c r="J12" s="11">
        <v>75000000</v>
      </c>
      <c r="K12" s="18" t="s">
        <v>276</v>
      </c>
      <c r="L12" s="21"/>
      <c r="M12" s="22" t="s">
        <v>373</v>
      </c>
    </row>
    <row r="13" spans="1:13" ht="60" x14ac:dyDescent="0.3">
      <c r="A13" s="17" t="s">
        <v>64</v>
      </c>
      <c r="B13" s="18" t="s">
        <v>120</v>
      </c>
      <c r="C13" s="18" t="s">
        <v>163</v>
      </c>
      <c r="D13" s="18" t="s">
        <v>129</v>
      </c>
      <c r="E13" s="19" t="s">
        <v>20</v>
      </c>
      <c r="F13" s="18"/>
      <c r="G13" s="19" t="s">
        <v>183</v>
      </c>
      <c r="H13" s="18" t="s">
        <v>129</v>
      </c>
      <c r="I13" s="11">
        <v>48500000</v>
      </c>
      <c r="J13" s="11">
        <v>16300000</v>
      </c>
      <c r="K13" s="18" t="s">
        <v>192</v>
      </c>
      <c r="L13" s="21">
        <v>5</v>
      </c>
      <c r="M13" s="28" t="s">
        <v>436</v>
      </c>
    </row>
    <row r="14" spans="1:13" ht="225" x14ac:dyDescent="0.3">
      <c r="A14" s="17" t="s">
        <v>64</v>
      </c>
      <c r="B14" s="18" t="s">
        <v>120</v>
      </c>
      <c r="C14" s="18" t="s">
        <v>164</v>
      </c>
      <c r="D14" s="18" t="s">
        <v>347</v>
      </c>
      <c r="E14" s="19" t="s">
        <v>165</v>
      </c>
      <c r="F14" s="18" t="s">
        <v>393</v>
      </c>
      <c r="G14" s="19" t="s">
        <v>183</v>
      </c>
      <c r="H14" s="18" t="s">
        <v>184</v>
      </c>
      <c r="I14" s="11">
        <v>39811200</v>
      </c>
      <c r="J14" s="11">
        <v>12061200</v>
      </c>
      <c r="K14" s="18" t="s">
        <v>215</v>
      </c>
      <c r="L14" s="21">
        <v>36</v>
      </c>
      <c r="M14" s="28" t="s">
        <v>436</v>
      </c>
    </row>
    <row r="15" spans="1:13" ht="90" x14ac:dyDescent="0.3">
      <c r="A15" s="17" t="s">
        <v>64</v>
      </c>
      <c r="B15" s="18" t="s">
        <v>120</v>
      </c>
      <c r="C15" s="18" t="s">
        <v>166</v>
      </c>
      <c r="D15" s="18" t="s">
        <v>167</v>
      </c>
      <c r="E15" s="19" t="s">
        <v>168</v>
      </c>
      <c r="F15" s="18"/>
      <c r="G15" s="19" t="s">
        <v>376</v>
      </c>
      <c r="H15" s="18" t="s">
        <v>216</v>
      </c>
      <c r="I15" s="11">
        <v>30000000</v>
      </c>
      <c r="J15" s="11">
        <v>30000000</v>
      </c>
      <c r="K15" s="18" t="s">
        <v>276</v>
      </c>
      <c r="L15" s="21"/>
      <c r="M15" s="22" t="s">
        <v>382</v>
      </c>
    </row>
    <row r="16" spans="1:13" ht="131.25" customHeight="1" x14ac:dyDescent="0.3">
      <c r="A16" s="17" t="s">
        <v>64</v>
      </c>
      <c r="B16" s="18" t="s">
        <v>120</v>
      </c>
      <c r="C16" s="18" t="s">
        <v>169</v>
      </c>
      <c r="D16" s="18" t="s">
        <v>167</v>
      </c>
      <c r="E16" s="19" t="s">
        <v>168</v>
      </c>
      <c r="F16" s="18"/>
      <c r="G16" s="19" t="s">
        <v>340</v>
      </c>
      <c r="H16" s="18" t="s">
        <v>129</v>
      </c>
      <c r="I16" s="11">
        <v>33500000</v>
      </c>
      <c r="J16" s="11">
        <v>33500000</v>
      </c>
      <c r="K16" s="18" t="s">
        <v>276</v>
      </c>
      <c r="L16" s="21"/>
      <c r="M16" s="22" t="s">
        <v>373</v>
      </c>
    </row>
    <row r="17" spans="1:13" ht="183" customHeight="1" x14ac:dyDescent="0.3">
      <c r="A17" s="17" t="s">
        <v>64</v>
      </c>
      <c r="B17" s="18" t="s">
        <v>120</v>
      </c>
      <c r="C17" s="18" t="s">
        <v>170</v>
      </c>
      <c r="D17" s="18" t="s">
        <v>167</v>
      </c>
      <c r="E17" s="19" t="s">
        <v>168</v>
      </c>
      <c r="F17" s="18"/>
      <c r="G17" s="19" t="s">
        <v>341</v>
      </c>
      <c r="H17" s="18" t="s">
        <v>129</v>
      </c>
      <c r="I17" s="11">
        <v>73000000</v>
      </c>
      <c r="J17" s="11">
        <v>73000000</v>
      </c>
      <c r="K17" s="18" t="s">
        <v>276</v>
      </c>
      <c r="L17" s="21"/>
      <c r="M17" s="22" t="s">
        <v>375</v>
      </c>
    </row>
    <row r="18" spans="1:13" ht="82.5" customHeight="1" x14ac:dyDescent="0.3">
      <c r="A18" s="17" t="s">
        <v>64</v>
      </c>
      <c r="B18" s="18" t="s">
        <v>120</v>
      </c>
      <c r="C18" s="18" t="s">
        <v>171</v>
      </c>
      <c r="D18" s="18" t="s">
        <v>172</v>
      </c>
      <c r="E18" s="19" t="s">
        <v>173</v>
      </c>
      <c r="F18" s="18"/>
      <c r="G18" s="19" t="s">
        <v>341</v>
      </c>
      <c r="H18" s="18" t="s">
        <v>348</v>
      </c>
      <c r="I18" s="11">
        <v>400000000</v>
      </c>
      <c r="J18" s="11">
        <v>400000000</v>
      </c>
      <c r="K18" s="18" t="s">
        <v>276</v>
      </c>
      <c r="L18" s="21"/>
      <c r="M18" s="22" t="s">
        <v>377</v>
      </c>
    </row>
    <row r="19" spans="1:13" ht="72.75" customHeight="1" x14ac:dyDescent="0.3">
      <c r="A19" s="17" t="s">
        <v>64</v>
      </c>
      <c r="B19" s="18" t="s">
        <v>120</v>
      </c>
      <c r="C19" s="18" t="s">
        <v>207</v>
      </c>
      <c r="D19" s="18" t="s">
        <v>217</v>
      </c>
      <c r="E19" s="19" t="s">
        <v>208</v>
      </c>
      <c r="F19" s="18"/>
      <c r="G19" s="19" t="s">
        <v>186</v>
      </c>
      <c r="H19" s="18" t="s">
        <v>349</v>
      </c>
      <c r="I19" s="11">
        <v>280000000</v>
      </c>
      <c r="J19" s="11"/>
      <c r="K19" s="18" t="s">
        <v>276</v>
      </c>
      <c r="L19" s="21"/>
      <c r="M19" s="22" t="s">
        <v>378</v>
      </c>
    </row>
    <row r="20" spans="1:13" ht="96" customHeight="1" x14ac:dyDescent="0.3">
      <c r="A20" s="17" t="s">
        <v>64</v>
      </c>
      <c r="B20" s="18" t="s">
        <v>120</v>
      </c>
      <c r="C20" s="18" t="s">
        <v>207</v>
      </c>
      <c r="D20" s="18" t="s">
        <v>218</v>
      </c>
      <c r="E20" s="19" t="s">
        <v>161</v>
      </c>
      <c r="F20" s="18"/>
      <c r="G20" s="19" t="s">
        <v>379</v>
      </c>
      <c r="H20" s="18" t="s">
        <v>350</v>
      </c>
      <c r="I20" s="11">
        <v>71000000</v>
      </c>
      <c r="J20" s="11"/>
      <c r="K20" s="18" t="s">
        <v>276</v>
      </c>
      <c r="L20" s="21"/>
      <c r="M20" s="22" t="s">
        <v>380</v>
      </c>
    </row>
    <row r="21" spans="1:13" ht="75" x14ac:dyDescent="0.3">
      <c r="A21" s="17" t="s">
        <v>64</v>
      </c>
      <c r="B21" s="18" t="s">
        <v>120</v>
      </c>
      <c r="C21" s="18" t="s">
        <v>207</v>
      </c>
      <c r="D21" s="18" t="s">
        <v>219</v>
      </c>
      <c r="E21" s="19" t="s">
        <v>161</v>
      </c>
      <c r="F21" s="18"/>
      <c r="G21" s="19" t="s">
        <v>343</v>
      </c>
      <c r="H21" s="18" t="s">
        <v>129</v>
      </c>
      <c r="I21" s="11">
        <v>94000000</v>
      </c>
      <c r="J21" s="11">
        <v>94000000</v>
      </c>
      <c r="K21" s="18" t="s">
        <v>276</v>
      </c>
      <c r="L21" s="21"/>
      <c r="M21" s="22" t="s">
        <v>381</v>
      </c>
    </row>
    <row r="22" spans="1:13" ht="15.6" x14ac:dyDescent="0.3">
      <c r="A22" s="40" t="s">
        <v>92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27"/>
    </row>
    <row r="23" spans="1:13" ht="45" x14ac:dyDescent="0.3">
      <c r="A23" s="17" t="s">
        <v>68</v>
      </c>
      <c r="B23" s="18" t="s">
        <v>93</v>
      </c>
      <c r="C23" s="18" t="s">
        <v>143</v>
      </c>
      <c r="D23" s="18" t="s">
        <v>453</v>
      </c>
      <c r="E23" s="19" t="s">
        <v>3</v>
      </c>
      <c r="F23" s="18" t="s">
        <v>309</v>
      </c>
      <c r="G23" s="19">
        <v>2025</v>
      </c>
      <c r="H23" s="18" t="s">
        <v>129</v>
      </c>
      <c r="I23" s="11">
        <v>0</v>
      </c>
      <c r="J23" s="20"/>
      <c r="K23" s="18" t="s">
        <v>286</v>
      </c>
      <c r="L23" s="29">
        <v>2</v>
      </c>
      <c r="M23" s="22" t="s">
        <v>436</v>
      </c>
    </row>
    <row r="24" spans="1:13" ht="120" x14ac:dyDescent="0.3">
      <c r="A24" s="17" t="s">
        <v>61</v>
      </c>
      <c r="B24" s="18" t="s">
        <v>94</v>
      </c>
      <c r="C24" s="18" t="s">
        <v>30</v>
      </c>
      <c r="D24" s="18" t="s">
        <v>33</v>
      </c>
      <c r="E24" s="19" t="s">
        <v>29</v>
      </c>
      <c r="F24" s="18" t="s">
        <v>321</v>
      </c>
      <c r="G24" s="19" t="s">
        <v>322</v>
      </c>
      <c r="H24" s="18" t="s">
        <v>311</v>
      </c>
      <c r="I24" s="11" t="s">
        <v>422</v>
      </c>
      <c r="J24" s="20"/>
      <c r="K24" s="18" t="s">
        <v>32</v>
      </c>
      <c r="L24" s="29"/>
      <c r="M24" s="22" t="s">
        <v>420</v>
      </c>
    </row>
    <row r="25" spans="1:13" ht="120" x14ac:dyDescent="0.3">
      <c r="A25" s="17" t="s">
        <v>61</v>
      </c>
      <c r="B25" s="18" t="s">
        <v>94</v>
      </c>
      <c r="C25" s="18" t="s">
        <v>31</v>
      </c>
      <c r="D25" s="18" t="s">
        <v>34</v>
      </c>
      <c r="E25" s="19" t="s">
        <v>29</v>
      </c>
      <c r="F25" s="18" t="s">
        <v>323</v>
      </c>
      <c r="G25" s="19" t="s">
        <v>322</v>
      </c>
      <c r="H25" s="18" t="s">
        <v>311</v>
      </c>
      <c r="I25" s="11" t="s">
        <v>422</v>
      </c>
      <c r="J25" s="20"/>
      <c r="K25" s="18" t="s">
        <v>32</v>
      </c>
      <c r="L25" s="29"/>
      <c r="M25" s="22" t="s">
        <v>421</v>
      </c>
    </row>
    <row r="26" spans="1:13" ht="90" x14ac:dyDescent="0.3">
      <c r="A26" s="17" t="s">
        <v>69</v>
      </c>
      <c r="B26" s="18" t="s">
        <v>95</v>
      </c>
      <c r="C26" s="18" t="s">
        <v>24</v>
      </c>
      <c r="D26" s="18" t="s">
        <v>25</v>
      </c>
      <c r="E26" s="19" t="s">
        <v>20</v>
      </c>
      <c r="F26" s="18" t="s">
        <v>303</v>
      </c>
      <c r="G26" s="19"/>
      <c r="H26" s="18"/>
      <c r="I26" s="11" t="s">
        <v>22</v>
      </c>
      <c r="J26" s="20"/>
      <c r="K26" s="18" t="s">
        <v>26</v>
      </c>
      <c r="L26" s="22"/>
      <c r="M26" s="22" t="s">
        <v>394</v>
      </c>
    </row>
    <row r="27" spans="1:13" ht="15.6" x14ac:dyDescent="0.3">
      <c r="A27" s="40" t="s">
        <v>96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27"/>
    </row>
    <row r="28" spans="1:13" ht="105" x14ac:dyDescent="0.3">
      <c r="A28" s="17" t="s">
        <v>75</v>
      </c>
      <c r="B28" s="18" t="s">
        <v>97</v>
      </c>
      <c r="C28" s="18" t="s">
        <v>17</v>
      </c>
      <c r="D28" s="18" t="s">
        <v>18</v>
      </c>
      <c r="E28" s="19" t="s">
        <v>16</v>
      </c>
      <c r="F28" s="18" t="s">
        <v>255</v>
      </c>
      <c r="G28" s="19" t="s">
        <v>183</v>
      </c>
      <c r="H28" s="18" t="s">
        <v>129</v>
      </c>
      <c r="I28" s="11">
        <v>2750000</v>
      </c>
      <c r="J28" s="20">
        <v>2750000</v>
      </c>
      <c r="K28" s="18" t="s">
        <v>19</v>
      </c>
      <c r="L28" s="29">
        <v>1</v>
      </c>
      <c r="M28" s="28" t="s">
        <v>436</v>
      </c>
    </row>
    <row r="29" spans="1:13" ht="90" x14ac:dyDescent="0.3">
      <c r="A29" s="17" t="s">
        <v>76</v>
      </c>
      <c r="B29" s="18" t="s">
        <v>98</v>
      </c>
      <c r="C29" s="18" t="s">
        <v>21</v>
      </c>
      <c r="D29" s="18" t="s">
        <v>454</v>
      </c>
      <c r="E29" s="19" t="s">
        <v>20</v>
      </c>
      <c r="F29" s="18"/>
      <c r="G29" s="19"/>
      <c r="H29" s="18"/>
      <c r="I29" s="11" t="s">
        <v>22</v>
      </c>
      <c r="J29" s="20"/>
      <c r="K29" s="18" t="s">
        <v>23</v>
      </c>
      <c r="L29" s="29">
        <v>4</v>
      </c>
      <c r="M29" s="28" t="s">
        <v>436</v>
      </c>
    </row>
    <row r="30" spans="1:13" ht="127.5" customHeight="1" x14ac:dyDescent="0.3">
      <c r="A30" s="17" t="s">
        <v>77</v>
      </c>
      <c r="B30" s="18" t="s">
        <v>99</v>
      </c>
      <c r="C30" s="18" t="s">
        <v>174</v>
      </c>
      <c r="D30" s="18" t="s">
        <v>190</v>
      </c>
      <c r="E30" s="19" t="s">
        <v>175</v>
      </c>
      <c r="F30" s="18"/>
      <c r="G30" s="19" t="s">
        <v>340</v>
      </c>
      <c r="H30" s="18" t="s">
        <v>129</v>
      </c>
      <c r="I30" s="11">
        <v>20000000</v>
      </c>
      <c r="J30" s="11"/>
      <c r="K30" s="18"/>
      <c r="L30" s="29"/>
      <c r="M30" s="22" t="s">
        <v>370</v>
      </c>
    </row>
    <row r="31" spans="1:13" ht="90" x14ac:dyDescent="0.3">
      <c r="A31" s="17" t="s">
        <v>77</v>
      </c>
      <c r="B31" s="18" t="s">
        <v>99</v>
      </c>
      <c r="C31" s="18" t="s">
        <v>176</v>
      </c>
      <c r="D31" s="18" t="s">
        <v>191</v>
      </c>
      <c r="E31" s="19" t="s">
        <v>175</v>
      </c>
      <c r="F31" s="18"/>
      <c r="G31" s="19" t="s">
        <v>344</v>
      </c>
      <c r="H31" s="18" t="s">
        <v>129</v>
      </c>
      <c r="I31" s="11">
        <v>30000000</v>
      </c>
      <c r="J31" s="11">
        <v>10000000</v>
      </c>
      <c r="K31" s="18"/>
      <c r="L31" s="29"/>
      <c r="M31" s="22" t="s">
        <v>372</v>
      </c>
    </row>
    <row r="32" spans="1:13" ht="105" x14ac:dyDescent="0.3">
      <c r="A32" s="17" t="s">
        <v>77</v>
      </c>
      <c r="B32" s="18" t="s">
        <v>99</v>
      </c>
      <c r="C32" s="18" t="s">
        <v>177</v>
      </c>
      <c r="D32" s="18" t="s">
        <v>178</v>
      </c>
      <c r="E32" s="19" t="s">
        <v>175</v>
      </c>
      <c r="F32" s="18"/>
      <c r="G32" s="19" t="s">
        <v>185</v>
      </c>
      <c r="H32" s="18" t="s">
        <v>342</v>
      </c>
      <c r="I32" s="11">
        <v>85000000</v>
      </c>
      <c r="J32" s="11">
        <f>85000000-45002260</f>
        <v>39997740</v>
      </c>
      <c r="K32" s="18"/>
      <c r="L32" s="29"/>
      <c r="M32" s="22" t="s">
        <v>369</v>
      </c>
    </row>
    <row r="33" spans="1:13" ht="163.5" customHeight="1" x14ac:dyDescent="0.3">
      <c r="A33" s="17" t="s">
        <v>77</v>
      </c>
      <c r="B33" s="18" t="s">
        <v>99</v>
      </c>
      <c r="C33" s="18" t="s">
        <v>207</v>
      </c>
      <c r="D33" s="18" t="s">
        <v>209</v>
      </c>
      <c r="E33" s="19" t="s">
        <v>208</v>
      </c>
      <c r="F33" s="18"/>
      <c r="G33" s="19" t="s">
        <v>185</v>
      </c>
      <c r="H33" s="18"/>
      <c r="I33" s="11">
        <v>21000000</v>
      </c>
      <c r="J33" s="11"/>
      <c r="K33" s="18" t="s">
        <v>276</v>
      </c>
      <c r="L33" s="29">
        <v>0</v>
      </c>
      <c r="M33" s="22" t="s">
        <v>371</v>
      </c>
    </row>
    <row r="34" spans="1:13" ht="55.5" customHeight="1" x14ac:dyDescent="0.3">
      <c r="A34" s="17" t="s">
        <v>78</v>
      </c>
      <c r="B34" s="18" t="s">
        <v>100</v>
      </c>
      <c r="C34" s="30" t="s">
        <v>294</v>
      </c>
      <c r="D34" s="18"/>
      <c r="E34" s="19"/>
      <c r="F34" s="18"/>
      <c r="G34" s="19"/>
      <c r="H34" s="18"/>
      <c r="I34" s="11"/>
      <c r="J34" s="20"/>
      <c r="K34" s="18"/>
      <c r="L34" s="29"/>
      <c r="M34" s="28"/>
    </row>
    <row r="35" spans="1:13" ht="44.25" customHeight="1" x14ac:dyDescent="0.3">
      <c r="A35" s="17" t="s">
        <v>79</v>
      </c>
      <c r="B35" s="18" t="s">
        <v>101</v>
      </c>
      <c r="C35" s="30" t="s">
        <v>294</v>
      </c>
      <c r="D35" s="18"/>
      <c r="E35" s="19"/>
      <c r="F35" s="18"/>
      <c r="G35" s="19"/>
      <c r="H35" s="18"/>
      <c r="I35" s="11"/>
      <c r="J35" s="20"/>
      <c r="K35" s="18"/>
      <c r="L35" s="29"/>
      <c r="M35" s="28"/>
    </row>
  </sheetData>
  <autoFilter ref="A2:M35" xr:uid="{00000000-0001-0000-0100-000000000000}"/>
  <mergeCells count="3">
    <mergeCell ref="A3:L3"/>
    <mergeCell ref="A22:L22"/>
    <mergeCell ref="A27:L27"/>
  </mergeCells>
  <pageMargins left="0.70866141732283472" right="0.70866141732283472" top="0.74803149606299213" bottom="0.74803149606299213" header="0.31496062992125984" footer="0.31496062992125984"/>
  <pageSetup paperSize="9" scale="62" firstPageNumber="5" fitToHeight="0" orientation="landscape" useFirstPageNumber="1" r:id="rId1"/>
  <headerFooter>
    <oddFooter>&amp;LRada Olomouckého kraje 23. 3. 2026  
12.5. – Implementace Strategie rozvoje územního obvodu Olomouckého kraje
Usnesení Příloha č. 03 – Vlajkové projekty Strategie rozvoje územního obvodu – Hodnocení 2025&amp;RStrana &amp;P (celkem 10)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5"/>
  <sheetViews>
    <sheetView tabSelected="1" zoomScale="80" zoomScaleNormal="80"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F4" sqref="F4"/>
    </sheetView>
  </sheetViews>
  <sheetFormatPr defaultColWidth="8.88671875" defaultRowHeight="15" x14ac:dyDescent="0.3"/>
  <cols>
    <col min="1" max="1" width="9.5546875" style="7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8.21875" style="9" bestFit="1" customWidth="1"/>
    <col min="8" max="8" width="17.33203125" style="1" bestFit="1" customWidth="1"/>
    <col min="9" max="9" width="16.44140625" style="5" bestFit="1" customWidth="1"/>
    <col min="10" max="10" width="23" style="6" bestFit="1" customWidth="1"/>
    <col min="11" max="11" width="18.33203125" style="3" customWidth="1"/>
    <col min="12" max="12" width="14" style="5" customWidth="1"/>
    <col min="13" max="13" width="22.33203125" style="8" customWidth="1"/>
    <col min="14" max="16384" width="8.88671875" style="3"/>
  </cols>
  <sheetData>
    <row r="1" spans="1:13" ht="16.2" thickBot="1" x14ac:dyDescent="0.35">
      <c r="A1" s="31" t="s">
        <v>433</v>
      </c>
      <c r="B1" s="32"/>
      <c r="C1" s="33"/>
      <c r="D1" s="33"/>
      <c r="E1" s="34"/>
      <c r="F1" s="32"/>
      <c r="G1" s="35"/>
      <c r="H1" s="32"/>
      <c r="I1" s="36"/>
      <c r="J1" s="37"/>
      <c r="K1" s="34"/>
      <c r="L1" s="36"/>
      <c r="M1" s="25"/>
    </row>
    <row r="2" spans="1:13" s="4" customFormat="1" ht="31.8" thickBot="1" x14ac:dyDescent="0.35">
      <c r="A2" s="13" t="s">
        <v>280</v>
      </c>
      <c r="B2" s="14" t="s">
        <v>57</v>
      </c>
      <c r="C2" s="14" t="s">
        <v>0</v>
      </c>
      <c r="D2" s="14" t="s">
        <v>51</v>
      </c>
      <c r="E2" s="14" t="s">
        <v>52</v>
      </c>
      <c r="F2" s="14" t="s">
        <v>53</v>
      </c>
      <c r="G2" s="14" t="s">
        <v>54</v>
      </c>
      <c r="H2" s="15" t="s">
        <v>56</v>
      </c>
      <c r="I2" s="14" t="s">
        <v>334</v>
      </c>
      <c r="J2" s="16" t="s">
        <v>335</v>
      </c>
      <c r="K2" s="14" t="s">
        <v>55</v>
      </c>
      <c r="L2" s="16" t="s">
        <v>336</v>
      </c>
      <c r="M2" s="14" t="s">
        <v>368</v>
      </c>
    </row>
    <row r="3" spans="1:13" ht="15.6" x14ac:dyDescent="0.3">
      <c r="A3" s="42" t="s">
        <v>102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26"/>
    </row>
    <row r="4" spans="1:13" ht="75" x14ac:dyDescent="0.3">
      <c r="A4" s="17" t="s">
        <v>58</v>
      </c>
      <c r="B4" s="18" t="s">
        <v>103</v>
      </c>
      <c r="C4" s="18" t="s">
        <v>7</v>
      </c>
      <c r="D4" s="18" t="s">
        <v>14</v>
      </c>
      <c r="E4" s="19" t="s">
        <v>3</v>
      </c>
      <c r="F4" s="18" t="s">
        <v>29</v>
      </c>
      <c r="G4" s="19" t="s">
        <v>287</v>
      </c>
      <c r="H4" s="18" t="s">
        <v>129</v>
      </c>
      <c r="I4" s="11">
        <v>36000000</v>
      </c>
      <c r="J4" s="11">
        <v>36000000</v>
      </c>
      <c r="K4" s="18" t="s">
        <v>4</v>
      </c>
      <c r="L4" s="21">
        <v>1</v>
      </c>
      <c r="M4" s="22" t="s">
        <v>443</v>
      </c>
    </row>
    <row r="5" spans="1:13" ht="135" x14ac:dyDescent="0.3">
      <c r="A5" s="17" t="s">
        <v>58</v>
      </c>
      <c r="B5" s="18" t="s">
        <v>103</v>
      </c>
      <c r="C5" s="18" t="s">
        <v>351</v>
      </c>
      <c r="D5" s="18" t="s">
        <v>193</v>
      </c>
      <c r="E5" s="19" t="s">
        <v>194</v>
      </c>
      <c r="F5" s="18"/>
      <c r="G5" s="19" t="s">
        <v>287</v>
      </c>
      <c r="H5" s="18" t="s">
        <v>310</v>
      </c>
      <c r="I5" s="11">
        <v>59945063</v>
      </c>
      <c r="J5" s="11">
        <v>1498627</v>
      </c>
      <c r="K5" s="18" t="s">
        <v>299</v>
      </c>
      <c r="L5" s="21">
        <v>3</v>
      </c>
      <c r="M5" s="22" t="s">
        <v>444</v>
      </c>
    </row>
    <row r="6" spans="1:13" ht="75" x14ac:dyDescent="0.3">
      <c r="A6" s="17" t="s">
        <v>58</v>
      </c>
      <c r="B6" s="18" t="s">
        <v>103</v>
      </c>
      <c r="C6" s="18" t="s">
        <v>423</v>
      </c>
      <c r="D6" s="18" t="s">
        <v>424</v>
      </c>
      <c r="E6" s="19" t="s">
        <v>29</v>
      </c>
      <c r="F6" s="18"/>
      <c r="G6" s="19" t="s">
        <v>379</v>
      </c>
      <c r="H6" s="18" t="s">
        <v>310</v>
      </c>
      <c r="I6" s="11">
        <v>59945063</v>
      </c>
      <c r="J6" s="11">
        <v>1498627</v>
      </c>
      <c r="K6" s="18" t="s">
        <v>299</v>
      </c>
      <c r="L6" s="21"/>
      <c r="M6" s="22" t="s">
        <v>455</v>
      </c>
    </row>
    <row r="7" spans="1:13" ht="60" x14ac:dyDescent="0.3">
      <c r="A7" s="17" t="s">
        <v>64</v>
      </c>
      <c r="B7" s="18" t="s">
        <v>104</v>
      </c>
      <c r="C7" s="18" t="s">
        <v>210</v>
      </c>
      <c r="D7" s="18" t="s">
        <v>211</v>
      </c>
      <c r="E7" s="19" t="s">
        <v>29</v>
      </c>
      <c r="F7" s="18" t="s">
        <v>312</v>
      </c>
      <c r="G7" s="19" t="s">
        <v>337</v>
      </c>
      <c r="H7" s="18" t="s">
        <v>313</v>
      </c>
      <c r="I7" s="11"/>
      <c r="J7" s="11">
        <v>0</v>
      </c>
      <c r="K7" s="18" t="s">
        <v>212</v>
      </c>
      <c r="L7" s="21">
        <v>1</v>
      </c>
      <c r="M7" s="22" t="s">
        <v>455</v>
      </c>
    </row>
    <row r="8" spans="1:13" ht="120" x14ac:dyDescent="0.3">
      <c r="A8" s="17" t="s">
        <v>105</v>
      </c>
      <c r="B8" s="18" t="s">
        <v>106</v>
      </c>
      <c r="C8" s="18" t="s">
        <v>213</v>
      </c>
      <c r="D8" s="18" t="s">
        <v>214</v>
      </c>
      <c r="E8" s="19" t="s">
        <v>3</v>
      </c>
      <c r="F8" s="18" t="s">
        <v>29</v>
      </c>
      <c r="G8" s="19" t="s">
        <v>287</v>
      </c>
      <c r="H8" s="18" t="s">
        <v>195</v>
      </c>
      <c r="I8" s="11" t="s">
        <v>434</v>
      </c>
      <c r="J8" s="11"/>
      <c r="K8" s="18" t="s">
        <v>276</v>
      </c>
      <c r="L8" s="21">
        <v>4</v>
      </c>
      <c r="M8" s="22" t="s">
        <v>436</v>
      </c>
    </row>
    <row r="9" spans="1:13" ht="15.6" customHeight="1" x14ac:dyDescent="0.3">
      <c r="A9" s="40" t="s">
        <v>107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22"/>
    </row>
    <row r="10" spans="1:13" ht="90" customHeight="1" x14ac:dyDescent="0.3">
      <c r="A10" s="17" t="s">
        <v>68</v>
      </c>
      <c r="B10" s="18" t="s">
        <v>109</v>
      </c>
      <c r="C10" s="18" t="s">
        <v>40</v>
      </c>
      <c r="D10" s="18" t="s">
        <v>37</v>
      </c>
      <c r="E10" s="19" t="s">
        <v>29</v>
      </c>
      <c r="F10" s="23"/>
      <c r="G10" s="19"/>
      <c r="H10" s="23"/>
      <c r="I10" s="11"/>
      <c r="J10" s="20"/>
      <c r="K10" s="18" t="s">
        <v>36</v>
      </c>
      <c r="L10" s="29"/>
      <c r="M10" s="22" t="s">
        <v>445</v>
      </c>
    </row>
    <row r="11" spans="1:13" ht="30" x14ac:dyDescent="0.3">
      <c r="A11" s="17" t="s">
        <v>61</v>
      </c>
      <c r="B11" s="18" t="s">
        <v>110</v>
      </c>
      <c r="C11" s="30" t="s">
        <v>294</v>
      </c>
      <c r="D11" s="18"/>
      <c r="E11" s="19"/>
      <c r="F11" s="18"/>
      <c r="G11" s="19"/>
      <c r="H11" s="18"/>
      <c r="I11" s="11"/>
      <c r="J11" s="20"/>
      <c r="K11" s="18"/>
      <c r="L11" s="29"/>
      <c r="M11" s="22"/>
    </row>
    <row r="12" spans="1:13" ht="105" x14ac:dyDescent="0.3">
      <c r="A12" s="17" t="s">
        <v>69</v>
      </c>
      <c r="B12" s="18" t="s">
        <v>111</v>
      </c>
      <c r="C12" s="18" t="s">
        <v>277</v>
      </c>
      <c r="D12" s="18" t="s">
        <v>278</v>
      </c>
      <c r="E12" s="19" t="s">
        <v>27</v>
      </c>
      <c r="F12" s="18"/>
      <c r="G12" s="19"/>
      <c r="H12" s="18" t="s">
        <v>314</v>
      </c>
      <c r="I12" s="11" t="s">
        <v>35</v>
      </c>
      <c r="J12" s="20"/>
      <c r="K12" s="18" t="s">
        <v>279</v>
      </c>
      <c r="L12" s="29">
        <v>1</v>
      </c>
      <c r="M12" s="22" t="s">
        <v>455</v>
      </c>
    </row>
    <row r="13" spans="1:13" ht="105" x14ac:dyDescent="0.3">
      <c r="A13" s="17" t="s">
        <v>69</v>
      </c>
      <c r="B13" s="18" t="s">
        <v>111</v>
      </c>
      <c r="C13" s="18" t="s">
        <v>355</v>
      </c>
      <c r="D13" s="18" t="s">
        <v>356</v>
      </c>
      <c r="E13" s="19" t="s">
        <v>29</v>
      </c>
      <c r="F13" s="18"/>
      <c r="G13" s="19">
        <v>2024</v>
      </c>
      <c r="H13" s="18" t="s">
        <v>357</v>
      </c>
      <c r="I13" s="11">
        <v>148309</v>
      </c>
      <c r="J13" s="20"/>
      <c r="K13" s="18" t="s">
        <v>358</v>
      </c>
      <c r="L13" s="29">
        <v>2</v>
      </c>
      <c r="M13" s="22" t="s">
        <v>455</v>
      </c>
    </row>
    <row r="14" spans="1:13" ht="45" x14ac:dyDescent="0.3">
      <c r="A14" s="17" t="s">
        <v>108</v>
      </c>
      <c r="B14" s="18" t="s">
        <v>112</v>
      </c>
      <c r="C14" s="30" t="s">
        <v>294</v>
      </c>
      <c r="D14" s="18"/>
      <c r="E14" s="19"/>
      <c r="F14" s="18"/>
      <c r="G14" s="19"/>
      <c r="H14" s="18"/>
      <c r="I14" s="11"/>
      <c r="J14" s="20"/>
      <c r="K14" s="18"/>
      <c r="L14" s="29"/>
      <c r="M14" s="22"/>
    </row>
    <row r="15" spans="1:13" ht="60" x14ac:dyDescent="0.3">
      <c r="A15" s="17" t="s">
        <v>115</v>
      </c>
      <c r="B15" s="18" t="s">
        <v>113</v>
      </c>
      <c r="C15" s="18" t="s">
        <v>315</v>
      </c>
      <c r="D15" s="18" t="s">
        <v>318</v>
      </c>
      <c r="E15" s="19" t="s">
        <v>29</v>
      </c>
      <c r="F15" s="18"/>
      <c r="G15" s="19">
        <v>2024</v>
      </c>
      <c r="H15" s="18" t="s">
        <v>354</v>
      </c>
      <c r="I15" s="11">
        <v>39000</v>
      </c>
      <c r="J15" s="11">
        <v>39000</v>
      </c>
      <c r="K15" s="18" t="s">
        <v>215</v>
      </c>
      <c r="L15" s="29">
        <v>780</v>
      </c>
      <c r="M15" s="22" t="s">
        <v>455</v>
      </c>
    </row>
    <row r="16" spans="1:13" ht="120" x14ac:dyDescent="0.3">
      <c r="A16" s="17" t="s">
        <v>115</v>
      </c>
      <c r="B16" s="18" t="s">
        <v>113</v>
      </c>
      <c r="C16" s="18" t="s">
        <v>395</v>
      </c>
      <c r="D16" s="18" t="s">
        <v>396</v>
      </c>
      <c r="E16" s="19" t="s">
        <v>20</v>
      </c>
      <c r="F16" s="18" t="s">
        <v>29</v>
      </c>
      <c r="G16" s="19">
        <v>2025</v>
      </c>
      <c r="H16" s="18" t="s">
        <v>310</v>
      </c>
      <c r="I16" s="11">
        <v>3907000</v>
      </c>
      <c r="J16" s="11">
        <v>0</v>
      </c>
      <c r="K16" s="18" t="s">
        <v>447</v>
      </c>
      <c r="L16" s="38" t="s">
        <v>448</v>
      </c>
      <c r="M16" s="22" t="s">
        <v>436</v>
      </c>
    </row>
    <row r="17" spans="1:13" ht="90" x14ac:dyDescent="0.3">
      <c r="A17" s="17" t="s">
        <v>115</v>
      </c>
      <c r="B17" s="18" t="s">
        <v>113</v>
      </c>
      <c r="C17" s="18" t="s">
        <v>316</v>
      </c>
      <c r="D17" s="18" t="s">
        <v>317</v>
      </c>
      <c r="E17" s="19" t="s">
        <v>20</v>
      </c>
      <c r="F17" s="18" t="s">
        <v>397</v>
      </c>
      <c r="G17" s="19">
        <v>2025</v>
      </c>
      <c r="H17" s="18" t="s">
        <v>310</v>
      </c>
      <c r="I17" s="11">
        <v>377000</v>
      </c>
      <c r="J17" s="11">
        <v>0</v>
      </c>
      <c r="K17" s="18" t="s">
        <v>398</v>
      </c>
      <c r="L17" s="38" t="s">
        <v>449</v>
      </c>
      <c r="M17" s="22" t="s">
        <v>436</v>
      </c>
    </row>
    <row r="18" spans="1:13" ht="45" x14ac:dyDescent="0.3">
      <c r="A18" s="17" t="s">
        <v>116</v>
      </c>
      <c r="B18" s="18" t="s">
        <v>114</v>
      </c>
      <c r="C18" s="30" t="s">
        <v>294</v>
      </c>
      <c r="D18" s="18"/>
      <c r="E18" s="19"/>
      <c r="F18" s="18"/>
      <c r="G18" s="19"/>
      <c r="H18" s="18"/>
      <c r="I18" s="11"/>
      <c r="J18" s="11"/>
      <c r="K18" s="18"/>
      <c r="L18" s="29"/>
      <c r="M18" s="22"/>
    </row>
    <row r="19" spans="1:13" ht="15.6" x14ac:dyDescent="0.3">
      <c r="A19" s="40" t="s">
        <v>125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27"/>
    </row>
    <row r="20" spans="1:13" ht="105" x14ac:dyDescent="0.3">
      <c r="A20" s="17" t="s">
        <v>75</v>
      </c>
      <c r="B20" s="18" t="s">
        <v>126</v>
      </c>
      <c r="C20" s="18" t="s">
        <v>359</v>
      </c>
      <c r="D20" s="18" t="s">
        <v>319</v>
      </c>
      <c r="E20" s="19" t="s">
        <v>29</v>
      </c>
      <c r="F20" s="18"/>
      <c r="G20" s="19">
        <v>2024</v>
      </c>
      <c r="H20" s="18" t="s">
        <v>354</v>
      </c>
      <c r="I20" s="20">
        <v>1549728</v>
      </c>
      <c r="J20" s="20"/>
      <c r="K20" s="18" t="s">
        <v>38</v>
      </c>
      <c r="L20" s="21">
        <v>19</v>
      </c>
      <c r="M20" s="22" t="s">
        <v>455</v>
      </c>
    </row>
    <row r="21" spans="1:13" ht="45" x14ac:dyDescent="0.3">
      <c r="A21" s="17" t="s">
        <v>76</v>
      </c>
      <c r="B21" s="18" t="s">
        <v>127</v>
      </c>
      <c r="C21" s="30" t="s">
        <v>294</v>
      </c>
      <c r="D21" s="18"/>
      <c r="E21" s="19"/>
      <c r="F21" s="18"/>
      <c r="G21" s="19"/>
      <c r="H21" s="18"/>
      <c r="I21" s="11"/>
      <c r="J21" s="20"/>
      <c r="K21" s="18"/>
      <c r="L21" s="29"/>
      <c r="M21" s="22"/>
    </row>
    <row r="22" spans="1:13" ht="45" x14ac:dyDescent="0.3">
      <c r="A22" s="17" t="s">
        <v>77</v>
      </c>
      <c r="B22" s="18" t="s">
        <v>128</v>
      </c>
      <c r="C22" s="30" t="s">
        <v>294</v>
      </c>
      <c r="D22" s="18"/>
      <c r="E22" s="19"/>
      <c r="F22" s="18"/>
      <c r="G22" s="19"/>
      <c r="H22" s="18"/>
      <c r="I22" s="11"/>
      <c r="J22" s="20"/>
      <c r="K22" s="18"/>
      <c r="L22" s="29"/>
      <c r="M22" s="22"/>
    </row>
    <row r="23" spans="1:13" ht="15.6" x14ac:dyDescent="0.3">
      <c r="A23" s="40" t="s">
        <v>121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27"/>
    </row>
    <row r="24" spans="1:13" ht="135" x14ac:dyDescent="0.3">
      <c r="A24" s="17" t="s">
        <v>122</v>
      </c>
      <c r="B24" s="18" t="s">
        <v>117</v>
      </c>
      <c r="C24" s="18" t="s">
        <v>41</v>
      </c>
      <c r="D24" s="18" t="s">
        <v>360</v>
      </c>
      <c r="E24" s="19" t="s">
        <v>29</v>
      </c>
      <c r="F24" s="18" t="s">
        <v>309</v>
      </c>
      <c r="G24" s="19">
        <v>2024</v>
      </c>
      <c r="H24" s="18" t="s">
        <v>361</v>
      </c>
      <c r="I24" s="11" t="s">
        <v>35</v>
      </c>
      <c r="J24" s="20" t="s">
        <v>35</v>
      </c>
      <c r="K24" s="18" t="s">
        <v>362</v>
      </c>
      <c r="L24" s="21">
        <v>1</v>
      </c>
      <c r="M24" s="22" t="s">
        <v>446</v>
      </c>
    </row>
    <row r="25" spans="1:13" ht="165" x14ac:dyDescent="0.3">
      <c r="A25" s="17" t="s">
        <v>123</v>
      </c>
      <c r="B25" s="18" t="s">
        <v>118</v>
      </c>
      <c r="C25" s="18" t="s">
        <v>46</v>
      </c>
      <c r="D25" s="18" t="s">
        <v>47</v>
      </c>
      <c r="E25" s="19" t="s">
        <v>48</v>
      </c>
      <c r="F25" s="18"/>
      <c r="G25" s="19"/>
      <c r="H25" s="18"/>
      <c r="I25" s="11" t="s">
        <v>50</v>
      </c>
      <c r="J25" s="20"/>
      <c r="K25" s="18" t="s">
        <v>49</v>
      </c>
      <c r="L25" s="21"/>
      <c r="M25" s="22" t="s">
        <v>445</v>
      </c>
    </row>
    <row r="26" spans="1:13" ht="150" x14ac:dyDescent="0.3">
      <c r="A26" s="17" t="s">
        <v>123</v>
      </c>
      <c r="B26" s="18" t="s">
        <v>118</v>
      </c>
      <c r="C26" s="18" t="s">
        <v>12</v>
      </c>
      <c r="D26" s="18" t="s">
        <v>13</v>
      </c>
      <c r="E26" s="19" t="s">
        <v>3</v>
      </c>
      <c r="F26" s="18" t="s">
        <v>309</v>
      </c>
      <c r="G26" s="19" t="s">
        <v>337</v>
      </c>
      <c r="H26" s="18" t="s">
        <v>129</v>
      </c>
      <c r="I26" s="11" t="s">
        <v>434</v>
      </c>
      <c r="J26" s="11" t="s">
        <v>434</v>
      </c>
      <c r="K26" s="18" t="s">
        <v>300</v>
      </c>
      <c r="L26" s="21">
        <v>4</v>
      </c>
      <c r="M26" s="22" t="s">
        <v>436</v>
      </c>
    </row>
    <row r="27" spans="1:13" ht="210" x14ac:dyDescent="0.3">
      <c r="A27" s="17" t="s">
        <v>123</v>
      </c>
      <c r="B27" s="18" t="s">
        <v>118</v>
      </c>
      <c r="C27" s="18" t="s">
        <v>196</v>
      </c>
      <c r="D27" s="22" t="s">
        <v>450</v>
      </c>
      <c r="E27" s="19" t="s">
        <v>197</v>
      </c>
      <c r="F27" s="18"/>
      <c r="G27" s="19" t="s">
        <v>451</v>
      </c>
      <c r="H27" s="18" t="s">
        <v>203</v>
      </c>
      <c r="I27" s="11">
        <v>80000000</v>
      </c>
      <c r="J27" s="11"/>
      <c r="K27" s="18" t="s">
        <v>276</v>
      </c>
      <c r="L27" s="21"/>
      <c r="M27" s="22" t="s">
        <v>436</v>
      </c>
    </row>
    <row r="28" spans="1:13" ht="60" x14ac:dyDescent="0.3">
      <c r="A28" s="17" t="s">
        <v>123</v>
      </c>
      <c r="B28" s="18" t="s">
        <v>118</v>
      </c>
      <c r="C28" s="18" t="s">
        <v>198</v>
      </c>
      <c r="D28" s="18" t="s">
        <v>199</v>
      </c>
      <c r="E28" s="19" t="s">
        <v>197</v>
      </c>
      <c r="F28" s="18"/>
      <c r="G28" s="19" t="s">
        <v>183</v>
      </c>
      <c r="H28" s="18" t="s">
        <v>203</v>
      </c>
      <c r="I28" s="11">
        <v>25000000</v>
      </c>
      <c r="J28" s="11"/>
      <c r="K28" s="18" t="s">
        <v>276</v>
      </c>
      <c r="L28" s="21">
        <v>1</v>
      </c>
      <c r="M28" s="22" t="s">
        <v>452</v>
      </c>
    </row>
    <row r="29" spans="1:13" ht="90" x14ac:dyDescent="0.3">
      <c r="A29" s="17" t="s">
        <v>123</v>
      </c>
      <c r="B29" s="18" t="s">
        <v>118</v>
      </c>
      <c r="C29" s="18" t="s">
        <v>200</v>
      </c>
      <c r="D29" s="18" t="s">
        <v>201</v>
      </c>
      <c r="E29" s="19" t="s">
        <v>202</v>
      </c>
      <c r="F29" s="18"/>
      <c r="G29" s="19" t="s">
        <v>451</v>
      </c>
      <c r="H29" s="18" t="s">
        <v>204</v>
      </c>
      <c r="I29" s="11">
        <v>20000000</v>
      </c>
      <c r="J29" s="11"/>
      <c r="K29" s="18" t="s">
        <v>276</v>
      </c>
      <c r="L29" s="21"/>
      <c r="M29" s="22" t="s">
        <v>436</v>
      </c>
    </row>
    <row r="30" spans="1:13" ht="135" x14ac:dyDescent="0.3">
      <c r="A30" s="17" t="s">
        <v>123</v>
      </c>
      <c r="B30" s="18" t="s">
        <v>118</v>
      </c>
      <c r="C30" s="18" t="s">
        <v>284</v>
      </c>
      <c r="D30" s="18" t="s">
        <v>205</v>
      </c>
      <c r="E30" s="19" t="s">
        <v>3</v>
      </c>
      <c r="F30" s="18" t="s">
        <v>309</v>
      </c>
      <c r="G30" s="19" t="s">
        <v>456</v>
      </c>
      <c r="H30" s="18" t="s">
        <v>206</v>
      </c>
      <c r="I30" s="11">
        <v>7899122</v>
      </c>
      <c r="J30" s="11">
        <v>7899122</v>
      </c>
      <c r="K30" s="18" t="s">
        <v>276</v>
      </c>
      <c r="L30" s="21"/>
      <c r="M30" s="22" t="s">
        <v>445</v>
      </c>
    </row>
    <row r="31" spans="1:13" ht="75" x14ac:dyDescent="0.3">
      <c r="A31" s="17" t="s">
        <v>123</v>
      </c>
      <c r="B31" s="18" t="s">
        <v>118</v>
      </c>
      <c r="C31" s="18" t="s">
        <v>220</v>
      </c>
      <c r="D31" s="18" t="s">
        <v>221</v>
      </c>
      <c r="E31" s="19" t="s">
        <v>391</v>
      </c>
      <c r="F31" s="18" t="s">
        <v>222</v>
      </c>
      <c r="G31" s="19" t="s">
        <v>392</v>
      </c>
      <c r="H31" s="18" t="s">
        <v>129</v>
      </c>
      <c r="I31" s="11">
        <v>4423000</v>
      </c>
      <c r="J31" s="11">
        <v>4423000</v>
      </c>
      <c r="K31" s="18" t="s">
        <v>223</v>
      </c>
      <c r="L31" s="21">
        <v>1</v>
      </c>
      <c r="M31" s="22" t="s">
        <v>445</v>
      </c>
    </row>
    <row r="32" spans="1:13" ht="135" x14ac:dyDescent="0.3">
      <c r="A32" s="17" t="s">
        <v>123</v>
      </c>
      <c r="B32" s="18" t="s">
        <v>118</v>
      </c>
      <c r="C32" s="18" t="s">
        <v>256</v>
      </c>
      <c r="D32" s="18" t="s">
        <v>257</v>
      </c>
      <c r="E32" s="19" t="s">
        <v>16</v>
      </c>
      <c r="F32" s="18" t="s">
        <v>309</v>
      </c>
      <c r="G32" s="19" t="s">
        <v>337</v>
      </c>
      <c r="H32" s="18" t="s">
        <v>129</v>
      </c>
      <c r="I32" s="11">
        <v>371800</v>
      </c>
      <c r="J32" s="11">
        <v>371800</v>
      </c>
      <c r="K32" s="18" t="s">
        <v>258</v>
      </c>
      <c r="L32" s="21">
        <v>5268</v>
      </c>
      <c r="M32" s="22" t="s">
        <v>389</v>
      </c>
    </row>
    <row r="33" spans="1:19" ht="105" x14ac:dyDescent="0.3">
      <c r="A33" s="17" t="s">
        <v>123</v>
      </c>
      <c r="B33" s="18" t="s">
        <v>118</v>
      </c>
      <c r="C33" s="18" t="s">
        <v>259</v>
      </c>
      <c r="D33" s="18" t="s">
        <v>260</v>
      </c>
      <c r="E33" s="19" t="s">
        <v>16</v>
      </c>
      <c r="F33" s="18"/>
      <c r="G33" s="19" t="s">
        <v>459</v>
      </c>
      <c r="H33" s="18" t="s">
        <v>129</v>
      </c>
      <c r="I33" s="11">
        <v>200000</v>
      </c>
      <c r="J33" s="11">
        <v>200000</v>
      </c>
      <c r="K33" s="18" t="s">
        <v>261</v>
      </c>
      <c r="L33" s="21">
        <v>0</v>
      </c>
      <c r="M33" s="22" t="s">
        <v>390</v>
      </c>
    </row>
    <row r="34" spans="1:19" ht="188.4" customHeight="1" x14ac:dyDescent="0.3">
      <c r="A34" s="17" t="s">
        <v>123</v>
      </c>
      <c r="B34" s="18" t="s">
        <v>118</v>
      </c>
      <c r="C34" s="18" t="s">
        <v>457</v>
      </c>
      <c r="D34" s="18" t="s">
        <v>458</v>
      </c>
      <c r="E34" s="19" t="s">
        <v>16</v>
      </c>
      <c r="F34" s="18"/>
      <c r="G34" s="19" t="s">
        <v>392</v>
      </c>
      <c r="H34" s="18" t="s">
        <v>129</v>
      </c>
      <c r="I34" s="11">
        <v>300000</v>
      </c>
      <c r="J34" s="11">
        <v>300000</v>
      </c>
      <c r="K34" s="18" t="s">
        <v>230</v>
      </c>
      <c r="L34" s="21">
        <v>1</v>
      </c>
      <c r="M34" s="22" t="s">
        <v>436</v>
      </c>
      <c r="N34" s="32"/>
      <c r="O34" s="39"/>
      <c r="P34" s="36"/>
      <c r="Q34" s="36"/>
      <c r="R34" s="36"/>
      <c r="S34" s="25"/>
    </row>
    <row r="35" spans="1:19" ht="45" x14ac:dyDescent="0.3">
      <c r="A35" s="17" t="s">
        <v>124</v>
      </c>
      <c r="B35" s="18" t="s">
        <v>119</v>
      </c>
      <c r="C35" s="18" t="s">
        <v>138</v>
      </c>
      <c r="D35" s="18" t="s">
        <v>139</v>
      </c>
      <c r="E35" s="19" t="s">
        <v>3</v>
      </c>
      <c r="F35" s="18"/>
      <c r="G35" s="19" t="s">
        <v>392</v>
      </c>
      <c r="H35" s="18" t="s">
        <v>129</v>
      </c>
      <c r="I35" s="11">
        <v>3360283</v>
      </c>
      <c r="J35" s="11">
        <v>3360283</v>
      </c>
      <c r="K35" s="18" t="s">
        <v>300</v>
      </c>
      <c r="L35" s="21">
        <v>20</v>
      </c>
      <c r="M35" s="22" t="s">
        <v>436</v>
      </c>
    </row>
  </sheetData>
  <autoFilter ref="A2:M35" xr:uid="{00000000-0001-0000-0200-000000000000}"/>
  <mergeCells count="4">
    <mergeCell ref="A23:L23"/>
    <mergeCell ref="A3:L3"/>
    <mergeCell ref="A9:L9"/>
    <mergeCell ref="A19:L19"/>
  </mergeCells>
  <pageMargins left="0.70866141732283472" right="0.70866141732283472" top="0.74803149606299213" bottom="0.74803149606299213" header="0.31496062992125984" footer="0.31496062992125984"/>
  <pageSetup paperSize="9" scale="56" firstPageNumber="8" fitToHeight="0" orientation="landscape" useFirstPageNumber="1" r:id="rId1"/>
  <headerFooter>
    <oddFooter>&amp;LZastupitelstvo Olomouckého kraje 20. 4. 2026  
35. – Implementace Strategie rozvoje územního obvodu Olomouckého kraje
Usnesení Příloha č. 04 – Vlajkové projety Strategie rozvoje územního obvodu – Hodnocení 2025&amp;RStrana &amp;P (celkem 10)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Lepší image OK</vt:lpstr>
      <vt:lpstr>Restart JE a SU</vt:lpstr>
      <vt:lpstr>Inovační ekosystém</vt:lpstr>
      <vt:lpstr>'Inovační ekosystém'!Názvy_tisku</vt:lpstr>
      <vt:lpstr>'Lepší image OK'!Názvy_tisku</vt:lpstr>
      <vt:lpstr>'Restart JE a SU'!Názvy_tisku</vt:lpstr>
      <vt:lpstr>'Inovační ekosystém'!Oblast_tisku</vt:lpstr>
      <vt:lpstr>'Lepší image OK'!Oblast_tisku</vt:lpstr>
      <vt:lpstr>'Restart JE a SU'!Oblast_tisku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Juránek Jiří</dc:creator>
  <cp:lastModifiedBy>Kuhn Vítězslav</cp:lastModifiedBy>
  <cp:lastPrinted>2026-03-23T12:02:23Z</cp:lastPrinted>
  <dcterms:created xsi:type="dcterms:W3CDTF">2021-02-09T08:01:58Z</dcterms:created>
  <dcterms:modified xsi:type="dcterms:W3CDTF">2026-04-21T06:37:17Z</dcterms:modified>
</cp:coreProperties>
</file>