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Q:\Akční plán 2026\Final\Final ROK 6_10\"/>
    </mc:Choice>
  </mc:AlternateContent>
  <xr:revisionPtr revIDLastSave="0" documentId="8_{AADE0D9F-DDE6-47D1-91FF-0679F5F0992F}" xr6:coauthVersionLast="47" xr6:coauthVersionMax="47" xr10:uidLastSave="{00000000-0000-0000-0000-000000000000}"/>
  <bookViews>
    <workbookView xWindow="-108" yWindow="-108" windowWidth="23256" windowHeight="12456" firstSheet="1" activeTab="1" xr2:uid="{00000000-000D-0000-FFFF-FFFF00000000}"/>
  </bookViews>
  <sheets>
    <sheet name="List4" sheetId="4" state="hidden" r:id="rId1"/>
    <sheet name="Tisk" sheetId="1" r:id="rId2"/>
    <sheet name="List5" sheetId="7" state="hidden" r:id="rId3"/>
    <sheet name="List2" sheetId="2" state="hidden" r:id="rId4"/>
  </sheets>
  <definedNames>
    <definedName name="_xlnm._FilterDatabase" localSheetId="1" hidden="1">Tisk!$A$2:$P$307</definedName>
    <definedName name="_xlnm.Print_Titles" localSheetId="1">Tisk!$2:$2</definedName>
    <definedName name="_xlnm.Print_Area" localSheetId="1">Tisk!$A$1:$O$275</definedName>
  </definedNames>
  <calcPr calcId="191029"/>
  <pivotCaches>
    <pivotCache cacheId="0" r:id="rId5"/>
    <pivotCache cacheId="1" r:id="rId6"/>
    <pivotCache cacheId="2" r:id="rId7"/>
    <pivotCache cacheId="3"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0" i="1" l="1"/>
  <c r="F269" i="1"/>
  <c r="L85" i="1" l="1"/>
  <c r="J84" i="1"/>
  <c r="L81" i="1"/>
  <c r="L80" i="1"/>
  <c r="K76" i="1" l="1"/>
  <c r="J280" i="1"/>
  <c r="L57" i="1" l="1"/>
  <c r="L42" i="1"/>
  <c r="L21" i="1"/>
  <c r="L13" i="1"/>
  <c r="K160" i="1" l="1"/>
  <c r="L154" i="1"/>
  <c r="L264" i="1" l="1"/>
  <c r="L144" i="1" l="1"/>
  <c r="L145" i="1"/>
  <c r="J41" i="1"/>
  <c r="L138" i="1" l="1"/>
  <c r="L148" i="1" l="1"/>
  <c r="H34" i="4" l="1"/>
  <c r="H35" i="4"/>
  <c r="H36" i="4"/>
  <c r="H37" i="4"/>
  <c r="H38" i="4"/>
  <c r="H39" i="4"/>
  <c r="H40" i="4"/>
  <c r="G36" i="4"/>
  <c r="G37" i="4"/>
  <c r="G35" i="4"/>
  <c r="G34" i="4"/>
  <c r="G40" i="4"/>
  <c r="G39" i="4"/>
  <c r="G38" i="4"/>
  <c r="H41" i="4" l="1"/>
  <c r="L185" i="1" l="1"/>
  <c r="G41" i="4" l="1"/>
</calcChain>
</file>

<file path=xl/sharedStrings.xml><?xml version="1.0" encoding="utf-8"?>
<sst xmlns="http://schemas.openxmlformats.org/spreadsheetml/2006/main" count="2042" uniqueCount="774">
  <si>
    <t>Popis akce</t>
  </si>
  <si>
    <t>Odbor</t>
  </si>
  <si>
    <t>Období realizace</t>
  </si>
  <si>
    <t>Celkové výdaje</t>
  </si>
  <si>
    <t>Zdroj financování</t>
  </si>
  <si>
    <t>do 5 let</t>
  </si>
  <si>
    <t>do 10 let</t>
  </si>
  <si>
    <t>Výdaje v letech</t>
  </si>
  <si>
    <t>Priorita</t>
  </si>
  <si>
    <t>Vazba na vlajkový projekt</t>
  </si>
  <si>
    <t>Střednědobý cíl</t>
  </si>
  <si>
    <t>A.1 Zlepšení podmínek pro podnikání</t>
  </si>
  <si>
    <t>A.2 Posílení inovačního ekosystému a investic</t>
  </si>
  <si>
    <t>A.3 Rozvoj smart regionu</t>
  </si>
  <si>
    <t>B.1 Zajištění kvality vzdělávání a uplatnitelnosti absolventů</t>
  </si>
  <si>
    <t>B.2 Podpora zaměstnanosti a rovných příležitostí na trhu práce</t>
  </si>
  <si>
    <t>C.1 Snižování negativních dopadů lidské činnosti na životní prostředí</t>
  </si>
  <si>
    <t>C.3 Zvyšování energetických úspor</t>
  </si>
  <si>
    <t>C.4 Adaptace na dopady klimatické změny</t>
  </si>
  <si>
    <t>C.5 Ochrana přírody a péče o krajinu</t>
  </si>
  <si>
    <t>D.1 Optimalizace systému zajišťování zdravotní péče</t>
  </si>
  <si>
    <t>D.2 Zkvalitňování a rozvoj sítě sociálních služeb</t>
  </si>
  <si>
    <t>D.3 Zmírňování sociálního vyloučení</t>
  </si>
  <si>
    <t>E.1 Dobudování a modernizace silniční infrastruktury</t>
  </si>
  <si>
    <t>E.2 Rozvoj dalších modů dopravy v návaznosti na rozvoj cestovního ruchu</t>
  </si>
  <si>
    <t>E.3 Zkvalitnění dopravní obslužnosti území</t>
  </si>
  <si>
    <t>E.4 Zlepšování podmínek pro nemotorovou dopravu</t>
  </si>
  <si>
    <t>F.1 Zlepšování podmínek pro kulturní, sportovní a volnočasové aktivity</t>
  </si>
  <si>
    <t>F.2 Péče o kulturní dědictví</t>
  </si>
  <si>
    <t>F.3 Rozvoj cestovního ruchu</t>
  </si>
  <si>
    <t>G.1 Efektivní fungování krajského úřadu a organizací zřizovaných krajem</t>
  </si>
  <si>
    <t>G.2 Plánování a řízení rozvoje kraje</t>
  </si>
  <si>
    <t>G.3 Rozvojová spolupráce</t>
  </si>
  <si>
    <t>G.4 Rozvoj krizového řízení a integrovaného záchranného systému</t>
  </si>
  <si>
    <t>C.2 Zavádění prvků cirkulární ekonomiky a zefektivnění odp. hospodářství</t>
  </si>
  <si>
    <t>ANO</t>
  </si>
  <si>
    <t>NE</t>
  </si>
  <si>
    <t>Lepší image Olomouckého kraje</t>
  </si>
  <si>
    <t>Restart Jesenicka a Šumperska</t>
  </si>
  <si>
    <t>Rozvoj inovačního ekosystému a chytrého regionu</t>
  </si>
  <si>
    <t xml:space="preserve">Modernizace požární techniky jednotek SDH obcí ve vazbě na nová rizika </t>
  </si>
  <si>
    <t>Střední škola technická a zemědělská Mohelnice - Výstavba nových dílen</t>
  </si>
  <si>
    <t>Centrum odborné přípravy technických oborů (COPTO) (Střední škola technická a obchodní, Olomouc, Kosinova 4)</t>
  </si>
  <si>
    <t>Jedná se o demolici stávajícího objektu z UNIMO buněk a výstavbu nového 2 podlažního objektu. Objekt bude určen pro nové učebny, hygienické zázemí, šatny, administrativní a technické zázemí školy. Dispozičně nahradí stávající a nevyhovující objekt s připojením krytým koridorem do stávajícího objektu učeben odborného výcviku</t>
  </si>
  <si>
    <t>II/150 hranice kraje - Prostějov</t>
  </si>
  <si>
    <t>II/444 Mohelnice - křížení s železniční tratí</t>
  </si>
  <si>
    <t>OLÚ Paseka – Modernizace lůžkových oddělení pavilonu 2 s rekonstrukcí schodiště a výtahu na evakuační  v Moravském Berouně</t>
  </si>
  <si>
    <t>Odborný léčebný ústav Paseka, příspěvková organizace - Budova C - II. etapa-modernizace rehabilitace a vodoléčby, pracoviště Paseka</t>
  </si>
  <si>
    <t>II367 obchvat Kojetín - 2. část</t>
  </si>
  <si>
    <t>II/435, kř. II/367 - Tovačov</t>
  </si>
  <si>
    <t xml:space="preserve">Modernizace výškové techniky HZS Olomouckého kraje </t>
  </si>
  <si>
    <t>Vyšší odborná škola a Střední průmyslová škola, Šumperk, Gen. Krátkého 1 - Výstavba Edukačního parku Olomouckého kraje</t>
  </si>
  <si>
    <t>II/367 Prostějov - Bedihošť</t>
  </si>
  <si>
    <t>Vlastivědné muzeum v Olomouci - Revitalizace vodních prvků v zámeckém parku Čechy pod Kosířem</t>
  </si>
  <si>
    <t xml:space="preserve">Výstavba požární stanice a souvisejících prostor Prostějov </t>
  </si>
  <si>
    <t>Vědecká knihovna Olomouc - nová centrální knihovna</t>
  </si>
  <si>
    <t>Zámek Čechy pod Kosířem - rekonstrukce a využití objektů, VI. a VII. etapa</t>
  </si>
  <si>
    <t>II/377 Prostějov - hr. kraje</t>
  </si>
  <si>
    <t>II/445 Zlaté Hory - hr. kraje</t>
  </si>
  <si>
    <t>Střední škola polytechnická, Olomouc - Rekonstrukce domova mládeže</t>
  </si>
  <si>
    <t>II/150 Ohrozim - obchvat</t>
  </si>
  <si>
    <t>II/366 Prostějov - přeložka silnice - 2. etapa</t>
  </si>
  <si>
    <t>Pokračování obchvatu Prostějova mezi ulicemi Kostelecká a Plumlovská.</t>
  </si>
  <si>
    <t>výstavba nových budov pro transformaci příspěvkové organizace Nové Zámky - poskytovatel sociálních služeb</t>
  </si>
  <si>
    <t>II/448 Topolany - MÚK D35</t>
  </si>
  <si>
    <t>II/366 hr. okr. Svitavy - Konice</t>
  </si>
  <si>
    <t>Centrum odborné přípravy pro obory polytechnického zaměření (Švehlova střední škola polytechnická, Prostějov)</t>
  </si>
  <si>
    <t>Centrum odborné přípravy pro obory řezbářství (Střední škola řezbářská, Tovačov)</t>
  </si>
  <si>
    <t>Vybudování centra odborné přípravy pro obory řezbářství obsahující dvě části: vybudování nových učeben, které budou sloužit zejména při výuce odborných předmětů jako je kreslení, modelování a při výuce informačních technologií a výstavbu učebny sochařské reprodukce. Bude řešeno i vnitřního vybavení stavby (lavice, PC stoly, židle, katedra, vybavení soc. zařízení, atd.).</t>
  </si>
  <si>
    <t>II/444 Lipinka - Libavá</t>
  </si>
  <si>
    <t>II/150 Přerov - jihozápadní obchvat, přeložka</t>
  </si>
  <si>
    <t>Interaktivní vzdělávací centrum bezpečí</t>
  </si>
  <si>
    <t>Centrum by mělo zajistit komplexní informovanost, vzdělávání, prevenci a přípravu obyvatel a jeho specifických cílových skupin, zejména děti, mládeže, jejich pedagogů a rodičů, seniorů, zdravotně postižených v oblasti běžných rizik a mimořádných událostí.</t>
  </si>
  <si>
    <t>2021-2027</t>
  </si>
  <si>
    <t>2025-2027</t>
  </si>
  <si>
    <t>2024-2025</t>
  </si>
  <si>
    <t>2025-2026</t>
  </si>
  <si>
    <t>2027-2029</t>
  </si>
  <si>
    <t>2026-2027</t>
  </si>
  <si>
    <t>2024-2026</t>
  </si>
  <si>
    <t>2023-2026</t>
  </si>
  <si>
    <t>OLÚ Odborný léčebný ústav Paseka, příspěvková organizace – Rekonstrukce hospodářských budov, pracoviště Moravský Beroun</t>
  </si>
  <si>
    <t>Odborný léčebný ústav Paseka, příspěvková organizace – Modernizace lůžkového fondu pavilonu A</t>
  </si>
  <si>
    <t>ZZS - krizová připravenost</t>
  </si>
  <si>
    <t>II/436 Přerov - Doloplazy - kř.II/437</t>
  </si>
  <si>
    <t>II/366 Konice - Prostějov</t>
  </si>
  <si>
    <t>Nabíjecí stanice pro elektromobily a elektrokola v budovách příspěvkových organizací</t>
  </si>
  <si>
    <t>II/438 hr. okr. - Teplice n. Bečvou - po kř. I/35</t>
  </si>
  <si>
    <t>II/446 Šumperk-Uničov</t>
  </si>
  <si>
    <t>II/315 Leština - Úsov</t>
  </si>
  <si>
    <t>II/370 Hrabišín -Leština</t>
  </si>
  <si>
    <t>II/150 Přerov - hr.Zlínského kraje</t>
  </si>
  <si>
    <t>Veřejná parkoviště s dobíjecí stanicí pro elektromobily</t>
  </si>
  <si>
    <t xml:space="preserve">Centrum sociálních služeb Prostějov - Vystavění nové dvoupodlažní budovy pro uživatele pobytové služby-Domov pro seniory  </t>
  </si>
  <si>
    <t>Domov Na zámečku Rokytnice - půdní vestavba</t>
  </si>
  <si>
    <t>Domov Na zámečku Rokytnice - elektroinstalace</t>
  </si>
  <si>
    <t>Střední škola technická  a obchodní, Olomouc, Kosinova 4 - Modernizace a rekonstrukce staré budovy OV včetně projektové dokumentace</t>
  </si>
  <si>
    <t>Střední škola technická, Přerov, Kouřílkova 8 - Energeticky úsporná opatření - pracoviště 9. května 194</t>
  </si>
  <si>
    <t>Střední škola gastronomie a farmářství Jeseník, U Jatek 916/8 - Výstavba jateční porážky (zajištění odborného výcviku v oboru řezník a kuchař včetně výstavby jateční porážky)</t>
  </si>
  <si>
    <t>Modernizace učeben a vybavení pro odborný výcvik (Střední škola gastronomie a farmářství Jeseník)</t>
  </si>
  <si>
    <t>Střední škola technická, Přerov, Kouřílkova 8 - Realizace energeticky úsporných opatření - budova TV2</t>
  </si>
  <si>
    <t>Střední průmyslová škola a Střední odborné učiliště Uničov - Tělocvična</t>
  </si>
  <si>
    <t>Střední škola technická  a obchodní, Olomouc, Kosinova 4 - Fasáda budovy školy - průčelí, severní a jižní křídlo</t>
  </si>
  <si>
    <t>Vyšší odborná škola a Střední průmyslová škola, Šumperk, Gen. Krátkého 1 - Rekonstrukce Domova mládeže U Sanatoria 1</t>
  </si>
  <si>
    <t>Vyšší odborná škola a Střední průmyslová škola, Šumperk, Gen. Krátkého 1 - Výstavba objektu nových dílen včetně projektové dokumentace</t>
  </si>
  <si>
    <t>Základní škola Uničov, Šternberská 456 - Vybudování sportovního areálu</t>
  </si>
  <si>
    <t>EPC (investice se zaručenou úsporou)</t>
  </si>
  <si>
    <t xml:space="preserve">Vlastivědné muzeum Jesenicka - Expozice Vincenze Priessnitze </t>
  </si>
  <si>
    <t>Vlastivědné muzeum Jesenicka - rekonstrukce Vodní tvrze</t>
  </si>
  <si>
    <t>ZZS OK – Výstavba nových výjezdových základen - Jeseník (součásti projektu ZZS-Budování a modernizace stanovišť, vč. heliportů)</t>
  </si>
  <si>
    <t>ZZS OK – Výstavba nových výjezdových základen - Litovel (součásti projektu ZZS-Budování a modernizace stanovišť, vč. heliportů)</t>
  </si>
  <si>
    <t>ZZS OK – Výstavba nových výjezdových základen - Hanušovice (součásti projektu ZZS-Budování a modernizace stanovišť, vč. heliportů)</t>
  </si>
  <si>
    <t>ZZS OK – Výstavba nových výjezdových základen - Javorník (součásti projektu ZZS-Budování a modernizace stanovišť, vč. heliportů)</t>
  </si>
  <si>
    <t>OI/OZ</t>
  </si>
  <si>
    <t>PO/OZ</t>
  </si>
  <si>
    <t>OZ</t>
  </si>
  <si>
    <t>OI/ODSH</t>
  </si>
  <si>
    <t>PO/ODSH</t>
  </si>
  <si>
    <t>OI/OSV</t>
  </si>
  <si>
    <t>OSR/OSV</t>
  </si>
  <si>
    <t>OI/OŠM</t>
  </si>
  <si>
    <t>PO/OŠM</t>
  </si>
  <si>
    <t>OSR/OŠM</t>
  </si>
  <si>
    <t>OSR</t>
  </si>
  <si>
    <t>OKH</t>
  </si>
  <si>
    <t>OI/OSKPP</t>
  </si>
  <si>
    <t>PO/OSKPP</t>
  </si>
  <si>
    <t>OSKPP</t>
  </si>
  <si>
    <t>2022-2027</t>
  </si>
  <si>
    <t>2024-2028</t>
  </si>
  <si>
    <t>2025-2028</t>
  </si>
  <si>
    <t>Rozpočet OK</t>
  </si>
  <si>
    <t>IROP</t>
  </si>
  <si>
    <t xml:space="preserve">OPŽP  </t>
  </si>
  <si>
    <t>IROP/OPŽP</t>
  </si>
  <si>
    <t>OPŽP</t>
  </si>
  <si>
    <t>OPŽP/IROP</t>
  </si>
  <si>
    <t>IROP + MV - GŘ HZS ČR</t>
  </si>
  <si>
    <t>rozpočet OK + MV</t>
  </si>
  <si>
    <t>OPTP</t>
  </si>
  <si>
    <t>Interreg V-A</t>
  </si>
  <si>
    <t>Transformace příspěvkové organizace Nové Zámky – poskytovatel sociálních služeb - IV.etapa - novostavba RD Zábřeh, Malá Strana</t>
  </si>
  <si>
    <t>Pracoviště Heřmanice - výstavba odborné učebny OV včetně trenažéru pro výuku autoškoly, rekonstrukce odborné učebny oboru opravář zemědělských strojů, vybudování odborných učeben pro obory včelař a další zemědělské obory.</t>
  </si>
  <si>
    <t>Slovanské gymnázium, Olomouc, tř. Jiřího z Poděbrad 13 - Změna tělocvičny na víceúčelový sál</t>
  </si>
  <si>
    <t>Rekonstrukce tělocvičny školy a změna jejího účelu na multifunkční sál, který by byl k dispozici i dalším PO Olomouckého kraje, pro konání kulturních a společenských akcí. V současné době není prostor užíván, má narušenou statiku a nevyhovuje hygienickým normám pro sport.</t>
  </si>
  <si>
    <t>Výstavba prostor odborného výcviku na pracovišti v Horních Heřmanicích.</t>
  </si>
  <si>
    <t>výstavba nového objektu výjezdové základny</t>
  </si>
  <si>
    <t>ZZS OK – Výstavba nových výjezdových základen - Mohelnice  (součásti projektu ZZS-Budování a modernizace stanovišť, vč. heliportů)</t>
  </si>
  <si>
    <t>ZZS OK - vzdělávací a výcvikové středisko - Olomouc (Hněvotínská) (součásti projektu ZZS-Budování a modernizace stanovišť, vč. heliportů)</t>
  </si>
  <si>
    <t>ZZS OK – Výstavba nových výjezdových základen - Prostějov (součásti projektu ZZS-Budování a modernizace stanovišť, vč. heliportů)</t>
  </si>
  <si>
    <t>Jedná se o stavební úpravy silnice II/435 v celkové délce 5,81 km. Investiční akce je členěna na 3 úseky:
stavba č. 1 intravilán Tovačov
stavba č. 2 – intravilány obcí Tovačov-Annín, Oplocany a Polkovice
stavba č. 3 – extravilány mezi obcemi Tovačov-Annín, Oplocany a Polkovice</t>
  </si>
  <si>
    <t>Odborný léčebný ústav Paseka, příspěvková organizace,
Střední průmyslová škola Jeseník,
Domov Sněženka Jeseník, příspěvková organizace,
Vincentinum - poskytovatel sociálních služeb Šternberk, příspěvková organizace, 
Domov pro seniory Tovačov, příspěvková organizace,
Domov pro seniory Radkova Lhota, příspěvková organizace,
Sociální služby Libina, příspěvková organizace,
Domov pro seniory Červenka, příspěvková organizace,
Centrum Dominika Kokory, příspěvková organizace,
Domov pro seniory Jesenec, příspěvková organizace, 
Nemocnice Šternberk, Přerov a Prostějov</t>
  </si>
  <si>
    <t>Poznámka</t>
  </si>
  <si>
    <t>rozpočet OK</t>
  </si>
  <si>
    <t>Rekonstrukce tělocvičny.</t>
  </si>
  <si>
    <t>Celková rekonstrukci DM, který již neodpovídá současným normám. Jedná se o jeden z největších DM v kraji.</t>
  </si>
  <si>
    <t>výstavba nové tělocvičny s Městem Zábřeh</t>
  </si>
  <si>
    <t>rekonstrukce fasády</t>
  </si>
  <si>
    <t>Výstavba areálu nových dílen určených pro vzdělávání žáků technických oborů směřovaných do opravárenství v souvislosti s přemístěním výuky do nových prostor a opuštění stávajícího objektu v areálu Zámku Žádlovice.</t>
  </si>
  <si>
    <t>výstavba nových dílen</t>
  </si>
  <si>
    <t>Jedná se o rekonstrukci dvou pavilonů (A, B) Domova mládeže U Sanatoria 1. Cílem je změna stávajícího stavu (pokoje se sociálním zařízením na patře) na pokoje hotelového typu (2 pokoje + sociální zařízení). 
Rozděleno na budovy A a B, včetně vybavení</t>
  </si>
  <si>
    <t>Rozšíření kapacity sítě /možné realizovat s akcí rekonstrukce elektroinstalace/. 
Rozděleno na 2 etapy</t>
  </si>
  <si>
    <t>Jedná se o demolici stávající budovy a výstavbu nové budovy dílen odborného výcviku včetně vybavení, s vybudováním školního autoservisu, nové svářecí školy, učeben, šaten a sociálního zařízení na odloučeném pracovišti U Spalovny, Prostějov – automobilní obory.  Rozděleno na 2 etapy, zatím předpoklad realizace pouze 1. etapa.</t>
  </si>
  <si>
    <t xml:space="preserve">Kombinovaná výroba elektřiny a tepla ve vybraných areálech v majetku Olomouckého kraje  </t>
  </si>
  <si>
    <t>SR</t>
  </si>
  <si>
    <t>Výstavba nového vzdělávacího a výcvikového střediska v areálu na Hněvotínské ulici včetně demolice stávající budovy</t>
  </si>
  <si>
    <t>Vystavění nové budovy umožní navýšení kapacity domova pro seniory o 20 uživatelů a domova se zvláštním režimem o 11 uživatelů a odlehčovací služby o 6 uživatelů. Díky přestěhování do nové budovy bude možné zrušení tří a čtyřlůžkových pokojů v domově se zvláštním režimem a třílůžkových pokojů v domově pro seniory. Tak bychom vyhověli materiálně technickému standardu a zvýšili komfort bydlení uživatelů našich služeb.</t>
  </si>
  <si>
    <t>Rekonstrukce silnoproudé elektrotechniky a elektronické komunikace</t>
  </si>
  <si>
    <t>Dokončení půdní vestavby - rozšíření provozní části objektu.</t>
  </si>
  <si>
    <t>Domov pro seniory Jesenec, příspěvková organizace - Nová výstavba namísto budovy č. 3</t>
  </si>
  <si>
    <t>Výstavba nového objektu na zahradě organizace</t>
  </si>
  <si>
    <t xml:space="preserve">Výstavba nového objektu v Jedlí  </t>
  </si>
  <si>
    <t>Vincentinum Šternberk, příspěvková organizace – přestavba budovy bývalé údržby na ergoterapeutické dílny a pracovny</t>
  </si>
  <si>
    <t>Rekonstruované prostory budou sloužit pro aktivizaci a volnočasové aktivity klientů. Na akci bude navazovat přestavba současného aktivizačního úseku na domov (zrušení stávajících 5-7lůžkových pokojů)</t>
  </si>
  <si>
    <t>Přeložení / novostavba komunikace II/150 od Mádrova podjezdu po křížení s komunikací II/434.</t>
  </si>
  <si>
    <t>2028-2030</t>
  </si>
  <si>
    <t xml:space="preserve">Stavební úpravy komunikace II/312 hr. okr. Ústí nad O. – křiž. II/446 před Hanušovicemi, v úseku od hranice okresu Ústí nad Orlicí po křižovatku se silnicí  II/446 na Staré Město před městem Hanušovice (podjezd). Jedná se o úsek komunikace ve trase Hanušovice – Králíky cca v km 56,456 – 47,355, tj. délka úseku 9,1 km. </t>
  </si>
  <si>
    <t xml:space="preserve">Rekonstrukce komunikace rozdělená na 5 úseků. Dva úseky v přerovských městských částech Penčice a Čekyně nutno realizovat až po stavbě kanalizace VaK kolem r. 2020. Malý úsek v Předmostí a 2 úseky v Tršicích a Doloplazech lze realizovat. </t>
  </si>
  <si>
    <t xml:space="preserve">Stavba řeší přeložku silnice II/444 Mohelnice - Stavenice v celkové délce 1,4 km. Záměr nahrazuje nevyhovující podjezd pod železniční tratí jejím přemostěním (nadjezdem) a dále směrovou úpravou stávajícího vedení silnice. Součástí stavby bude řešeno křížení s vedlejšími komunikacemi, sjezdy na sousední nemovitosti, mostní objekt přes trať ČD, odvodnění, přeložky účelových komunikací, cyklostezku, přeložky inženýrských sítí. </t>
  </si>
  <si>
    <t xml:space="preserve">Jedná se o přeložku části silnice II/448, která se nachází v extravilánu na severozápadním okraji města Olomouce, v místě velké okružní křižovatky se silnicí I/35, připojující rychlostní komunikaci R35 (západní tangenta) a místní komunikaci (Hypermarket Globus). Navrhovaná komunikace bude připojena jako páté rameno okružní křižovatky. Dále pokračuje severovýchodně přes zemědělské pozemky - pole k silnici II/635 - ul. Křelovská. Celková délka úseku bude 339,8 m. Stavba nové komunikace je zařazena do seznamu veřejně prospěšných staveb. </t>
  </si>
  <si>
    <t>navazuje na projekty II/448 Olomouc - přeložka</t>
  </si>
  <si>
    <t>Je navazující stavbou I. etapy (Pražská – Křelovská).  Propojí silnici II/635 Křelovská se silnicí III/4463 ul. Řepčínskou, dojde k odlehčení od průjezdu těžké nákladní dopravy přes město Olomouc – místní část Řepčín. Celková délka silnice je 0,6 km a součástí stavby je jednopruhová okružní křižovatka na sil. II/635 na ul. Křelovská.</t>
  </si>
  <si>
    <t>Obchvat Města Uničova, projektovou přípravu zajišťuje město Uničov</t>
  </si>
  <si>
    <t xml:space="preserve">Stavba nové centrální budovy pro Vědeckou knihovnu v Olomouci, která sloučí provoz z několika budov na 1 místo. Projekt je zařazen do Národního investičního plánu. </t>
  </si>
  <si>
    <t>Nová expozice V. Priessnitze v rodném domě V. Priessnitze v Jeseníku. Objekt rodného domu V. Priessnitze se aktuálně nachází ve vlastnictví města Jeseníku, zastupitelstvo města nedalo souhlas k převodu objektu do vlastnictví Olomouckého kraje.</t>
  </si>
  <si>
    <t>Celková rekonstrukce řeší zejména sociální zařízení objektu, zřízení výtahu a další nezbytné stabní úpravy. Na celkovou rekonstrukcí objektu Vodní tvrze je nutné zpracovat studii, a tuto projednat s NPÚ. Může být následně rozděleno do menších projektů.</t>
  </si>
  <si>
    <t>Rybníky v zámeckém parku se nacházejí v havarijním stavu a je nutná jejich komplexní revitalizace včetně vybudování turisticky lákavých atraktivit.</t>
  </si>
  <si>
    <t>VI. etapa rekonstrukce zámku zahrnuje kompletní opravy východního a severního křídla obou podlaží. V části podkroví bude rozsah rekonstrukce této etapy ukončen sanací stropů a položením tepelné izolace. Ze strany exteriéru oprava zahrnuje kompletní rekonstrukci. VII. etapa zahrnuje výměnu oken a opravu venkovních omítek v celém areálu zámku.</t>
  </si>
  <si>
    <t>Podpora budování značky, realizace nadregionálních a mezinárodních projektů, koordinace a rozvoj destinačního managementu prostřednictvím Centrály cestovního ruchu a destinačních společností Jeseníky - Sdružení cestovního ruchu a Střední Morava - Sdružení cestovního ruchu.</t>
  </si>
  <si>
    <t>Rozpočet OK + MMR + IROP + CZ/PL</t>
  </si>
  <si>
    <t>výstavba páteřní cyklostezky</t>
  </si>
  <si>
    <t xml:space="preserve">Vybudování urgentních příjmů ve všech třech nemocnicích společnosti AGEL Středomoravská nemocniční - to znamená v Nemocnici  Přerov </t>
  </si>
  <si>
    <t>Vybudování urgentních příjmů ve všech třech nemocnicích společnosti AGEL Středomoravská nemocniční - to znamená v Nemocnici  Šternberk.</t>
  </si>
  <si>
    <t>Sociální služby Libina - výstavba nové budovy</t>
  </si>
  <si>
    <t>IROP, ITI</t>
  </si>
  <si>
    <t>Archeologické centrum Olomouc - vybudování Excelentního centra archeometrie (ERCA)</t>
  </si>
  <si>
    <t xml:space="preserve">Vybudování špičkového výzkumného pracoviště pro chemickou a přírodovědnou analýzu archeologických nálezů v sídle Archeologického centra Olomouc. </t>
  </si>
  <si>
    <t>IROP, ITI, Horizon, OP JAK</t>
  </si>
  <si>
    <t>Rekonstrukce objektu hvězdárny v Prostějově, která se nachází v havarijním stavus cílem rozvoje stávajících aktivit, vybudování planetária a excelentního centra pro popularizaci astronomie na území Olomouckého kraje.</t>
  </si>
  <si>
    <t>Muzeum a galerie v Prostějově - Vybudování nových a modernizace stávajících expozic</t>
  </si>
  <si>
    <t>Vybudování nových expozic zaměřených na židovskou tématiku a osobnosti Prostějovska + modernizace stávajících expozic J. Wolkra a P. Bezruče v objektech ve správě Muzea a galerie v Prostějově s důrazem na využití digitálních technologií.</t>
  </si>
  <si>
    <t>IROP, ITI, MK ČR</t>
  </si>
  <si>
    <t>Muzeum Komenského v Přerově - Modernizace stávajících expozic</t>
  </si>
  <si>
    <t>Kompletní obměna expozic Muzea Komenského v Přerově v prostorách přerovského zámku. Modernizace archeologické, historické a komeniologické expozice s důrazem na využití digitálních technologií.</t>
  </si>
  <si>
    <t>IROP, ITI OA, MKČR</t>
  </si>
  <si>
    <t>Vlastivědné muzeum v Šumperku - Modernizace stávajících expozic</t>
  </si>
  <si>
    <t>Modernizace stávajících expozic v objektech ve správě Vlastivědného muzea v Šumperku s důrazem na využití digitálních technologií.</t>
  </si>
  <si>
    <t>Vědecká knihovna v Olomouci - Podpora regionálních funkcí knihoven</t>
  </si>
  <si>
    <t>Regionální funkce knihoven upravuje zákon č. 257/2001 Sb., knihovní zákon. Zahrnují činnosti napomáhající k rozvoji knihoven a jejich veřejných knihovnických a informačních služeb. V souladu s knihovním zákonem je zákonnou povinností kraje zajišťovat regionální funkce z peněžních prostředků svého rozpočtu.</t>
  </si>
  <si>
    <t xml:space="preserve">Program podpory kultury v Olomouckém kraji </t>
  </si>
  <si>
    <t>DP OK v oblasti kultury</t>
  </si>
  <si>
    <t>Program na podporu stálých profesionálních souborů v Olomouckém kraji</t>
  </si>
  <si>
    <t xml:space="preserve">Program na podporu investičních projektů v oblasti kultury v Olomouckém kraji </t>
  </si>
  <si>
    <t>Program na podporu pořízení drobného majetku v oblasti kultury v Olomouckém kraji</t>
  </si>
  <si>
    <t>Vincentinum - poskytovatel sociálních služeb Šternberk - Rekonstrukce budovy Šumperk, Kozinova 4</t>
  </si>
  <si>
    <t>rekonstrukce budovy pro vybudování chráněného bydlení pro klienty Vincentina Šternberk v rámci transformačního plánu</t>
  </si>
  <si>
    <t>Dotační program pro sociální oblast</t>
  </si>
  <si>
    <t>OSV</t>
  </si>
  <si>
    <t>Program na podporu sportovní činnosti v Olomouckém kraji</t>
  </si>
  <si>
    <t>DP OK v oblasti sportu</t>
  </si>
  <si>
    <t>Program na podporu sportu v Olomouckém kraji</t>
  </si>
  <si>
    <t>Program na podporu volnočasových aktivit se zaměřením na tělovýchovu a rekreační sport v Olomouckém kraji</t>
  </si>
  <si>
    <t>Program na podporu sportovní činnosti dětí a mládeže v Olomouckém kraji</t>
  </si>
  <si>
    <t>Program na podporu handicapovaných sportovců v Olomouckém kraji</t>
  </si>
  <si>
    <t xml:space="preserve">Program na podporu rekonstrukcí sportovních zařízení v obcích Olomouckého kraje </t>
  </si>
  <si>
    <t>Program na podporu výstavby a rekonstrukcí sportovních zařízení kofinancovaných z Národní sportovní agentury</t>
  </si>
  <si>
    <t>Program na podporu investičních akcí v oblasti sportu - technické a sportovní vybavení sportovních a tělovýchovných zařízení v Olomouckém kraji</t>
  </si>
  <si>
    <t>Víceletá podpora v oblasti sportu</t>
  </si>
  <si>
    <t>Program pro oblast protidrogové prevence</t>
  </si>
  <si>
    <t>Podpora specifické primární, sekundární a terciární protidrogové prevence v Olomouckém kraji</t>
  </si>
  <si>
    <t>Dotace obcím na území Olomouckého kraje na řešení mimořádných událostí v oblasti vodohospodářské infrastruktury</t>
  </si>
  <si>
    <t>OŽPZ</t>
  </si>
  <si>
    <t>Fond na podporu výstavby a obnovy vodohospodářské infrastrukturyna území Olomouckého kraje</t>
  </si>
  <si>
    <t>Podpora aktivit vedoucích ke snížení množství vypouštěného znečištění do podzemních a povrchových vod z komunálních bodových zdrojů znečištění, zvýšení počtu obyvatel zásobovaných pitnou vodou v odpovídající kvalitě a množství, zabezpečení stability dodávek pitné vody a obnova environmentálních, vodohospodářských funkcí území</t>
  </si>
  <si>
    <t>Projekt "Intenzifikace odděleného sběru a zajištění využití komunálního odpadu včetně jeho obalové složky"</t>
  </si>
  <si>
    <t>Spoluúčast Olomouckého kraje na  projektu realizovaného s autorizovanou obalovou společností EKOKOM, a.s., jehož předmětem je zakoupení sběrových nádob a jejich distribucí obcím, informační kampaně o třídění  a recyklaci komunálních odpadů</t>
  </si>
  <si>
    <t xml:space="preserve">Program na podporu aktivit v oblasti životního prostředí a zemědělství </t>
  </si>
  <si>
    <t xml:space="preserve"> Podpora aktivit ve prospěch životního prostředí a zemědělství v OK ve veřejném zájmu. Propagační, vzdělávací a osvětové akce zaměřené na tématiku životního prostředí a zemědělství a s tím související zájmová činnost, podpora aktivit přispívajících k zachování nebo zlepšení různorodosti přírody a krajiny, podpora činnosti záchranných stanic pro handicapované živočichy.</t>
  </si>
  <si>
    <t xml:space="preserve">Zajišťování péče o zvláště chráněná území </t>
  </si>
  <si>
    <t xml:space="preserve"> Zajištění péče o zvláště chráněné území v souladu se schválenými plány péče</t>
  </si>
  <si>
    <t>II/312 hr.okr.Ustí nad O - křiž. II/446 před Hanušovicemi</t>
  </si>
  <si>
    <t>2027-2031</t>
  </si>
  <si>
    <t>II/436 Kojetín - Bochoř (vč. průtahu) návaznost na realizaci přeložky na D1 ŘSD</t>
  </si>
  <si>
    <t>do roku  2031</t>
  </si>
  <si>
    <t xml:space="preserve">II/437 Přáslavice - Lipník n.B. (II. etapa)                                                              </t>
  </si>
  <si>
    <t>II/445 Šternberk - hr. okr. Bruntal</t>
  </si>
  <si>
    <t xml:space="preserve"> II/150 Čechy - Domaželice - obchvat II. etapa</t>
  </si>
  <si>
    <t>OŠM</t>
  </si>
  <si>
    <t>Cílem dotačního programu je podpora zvyšování kvality vzdělávání na vysokých školách s cílem zvýšení uplatnitelnosti absolventů jednotlivých typů akreditovaných studijních programů na trhu práce, rozvoj spolupráce vysokých škol a středních škol v regionu (včetně podpory nadaných žáků), podpora vysokých škol v oblasti inovativních aktivit, podpora vědecko-výzkumných kapacit, které umožňují transfer ekonomického know-how do regionu, podpora profesně zaměřených studijních programů na vysokých školách v Olomouckém kraji, podpora akademicky zaměřených studijních oborů na vysokých školách v Olomouckém kraji zaměřených na polytechnické vzdělávání, nové technologie a průmysl.</t>
  </si>
  <si>
    <t>Program na podporu vzdělávání na vysokých školách v Olomouckém kraji</t>
  </si>
  <si>
    <t>Cílem dotačního programu je podpora zahraničních studijních pobytů žáků denního studia středních škol se sídlem na území Olomouckého kraje, studentů vyšších odborných škol se sídlem na území Olomouckého kraje nebo studentů vybraných studijních oborů vysokých škol na celém území ČR s trvalým pobytem na území Olomouckého kraje. Tím dojde k zajištění vzdělanosti lidí pro potřeby trhu práce a podpoře hospodářského růstu v Olomouckém kraji ve veřejném zájmu a v souladu s cíli Olomouckého kraje.</t>
  </si>
  <si>
    <t>Studijní stipendium Olomouckého kraje na studium v zahraničí</t>
  </si>
  <si>
    <t xml:space="preserve">Cílem dotačního programu je podpora a naplňování cílů Strategie vzdělávací politiky ČR do roku 2030 a podpora organizací pracujících s dětmi a mládeží v Olomouckém kraji ve veřejném zájmu a v souladu s cíli Olomouckého kraje. </t>
  </si>
  <si>
    <t>Program na podporu práce s dětmi a mládeží v Olomouckém kraji</t>
  </si>
  <si>
    <t>Organizace ocenění pro nadané a mimořádně nadané žáky a studenty škol na území Olomouckého kraje.</t>
  </si>
  <si>
    <t>Talent Olomouckého kraje</t>
  </si>
  <si>
    <t>Zahrnuje finanční příspěvek k zabezpečení oblasti tzv. specifické primární prevence škol a školských zařízení, nestátních neziskových organizací a další vzdělávání pedagogických pracovníků vykonávajících funkci školního metodika prevence ve spojení z následnou organizací Krajské konference primární prevence.</t>
  </si>
  <si>
    <t>Programy škol zaměřené na primární prevenci sociálně - patologických jevů</t>
  </si>
  <si>
    <t>Ocenění Zelená škola Olomouckého kraje je určeno školám se sídlem na území Olomouckého kraje zapsaným v rejstříku škol a školských zařízení, které se aktivně zapojují do realizace školního EVVO a ve stanovených kategoriích dosahují významných úspěchů ve veřejném zájmu a v souladu s cíli Olomouckého kraje.</t>
  </si>
  <si>
    <t>Zelená škola</t>
  </si>
  <si>
    <t>Krajská konference environmentálního vzdělávání, výchovy a osvěty, vydání publikace Ekologická výchova Olomouckého kraje, semináře pro pegadogy a děti a žáky</t>
  </si>
  <si>
    <t xml:space="preserve">Environmentální vzdělávání, výchova a osvěta </t>
  </si>
  <si>
    <t>Cílem dotačního programu je podpora aktivit právnických osob realizujících činnost v oblasti environmentálního vzdělávání, výchovy a osvěty (dále jen EVVO) a výchovy k udržitelnému rozvoji (dále jen VUR) v Olomouckém kraji ve veřejném zájmu a v souladu s cíli Olomouckého kraje.</t>
  </si>
  <si>
    <t>Program na podporu environmentálního vzdělávání, výchovy a osvěty v Olomouckém kraji</t>
  </si>
  <si>
    <t>Rozpočet OK, Svaz měst a obcí Jesenicka</t>
  </si>
  <si>
    <t>Cílem je zvýšit zájem žáků o studium vybraných, dlouhodobě perspektivních učebních oborů s vysokou uplatnitelností na trhu práce; podporovat aktivity vedoucí ke zvýšení počtu žáků v technických oborech vzdělání zakončených maturitní zkouškou perspektivních na trhu práce; motivovat žáky k lepším výsledkům v oblasti chování i vzdělávání, a podporovat trh práce zajištěním dostatku kvalifikované pracovní síly v uvedených oborech.</t>
  </si>
  <si>
    <t xml:space="preserve">Podpora polytechnického vzdělávání a řemesel v Olomouckém kraji </t>
  </si>
  <si>
    <t>Výjezd dětí a mládeže do zahraničí, organizace výměnného pobytu pro děti, žáky a studenty ze zahraničních partnerských škol a školských zařízení, kofinancování mezinárodních vzdělávacích programů, kofinancování účasti v programu Mezinárodní cena vévody z Edinburghu</t>
  </si>
  <si>
    <t>Podpora mezinárodních výměnných pobytů mládeže a mezinárodních vzdělávacích programů</t>
  </si>
  <si>
    <t>Střední průmyslová škola, Přerov, Havlíčkova 2 -Rekonstrukce dílen praktického vyučování</t>
  </si>
  <si>
    <t>Jedná se o rekonstrukci dílen praktického vyučování - frézárny, zámečnické dílny, soustružny, nástrojárny, svařovny, truhlárny, příruční učebny a WC (elektroinstalace, VZT, výměna oken) včetně pořízení některých nových strojů Jedná se o modernizaci laboratoře elektrotechniky a strojírenství včetně interiérového vybavení, nových strojů  a učebních pomůcek včetně bezbariérového přístupu školy. Předpokládaná relaizace 2021-2022.</t>
  </si>
  <si>
    <t>Gymnázium Jana Blahoslava a Střední pedagogická škola, Přerov, Denisova 3 - Rekonstrukce venkovního sportovního areálu</t>
  </si>
  <si>
    <t>Střední škola gastronomie a služeb, Přerov, Šířava 7 - Školní hřiště</t>
  </si>
  <si>
    <t>Rekonstrukce školního hřiště. Po povodni v roce 1997 se stalo hřiště nepouživatelným. Havarijní stav hřiště nedovoluje v současné době jeho užívání a žáci jsou nuceni pro účely TV využívat sportovní plochy ve vzdálením okolí. Předpokládaný termín realizace 2022.</t>
  </si>
  <si>
    <t>Střední lesnická škola, Hranice, Jurikova 588 - Rekonstrukce sportovní plochy</t>
  </si>
  <si>
    <t>Jde o rekonstrukci sportovní plochy umístěné za DM Jungmannova 616. Sportovní plocha by sloužila při výuce TV, kdy na místních sportovištích platíme nemalé peníze za pronájem, tak pro vyžití ubytovaných žáků v odpoledních hodinách. Ubytovaných žáků máme 90%. Škola již dříve projekt zpracovala pro předkládání žádostí o získání dotace, který je možné využít jako podklad.  V současnosti však dotační tituly v této oblasti na PO - školy ve vlastnictví kraje nepamatují, pokud jejich hlavní činností není sport.</t>
  </si>
  <si>
    <t>Střední škola gastronomie a farmářství Jeseník - Rekonstrukce kotelny</t>
  </si>
  <si>
    <t>REÚO – SPŠ Hranice - Internát</t>
  </si>
  <si>
    <t>Střední škola polytechnická, Olomouc, Rooseveltova 79 - REÚO -Zateplení budov OV</t>
  </si>
  <si>
    <t>Zateplení objejtů dílen OV, školní jídelny a technického zázemí.</t>
  </si>
  <si>
    <t>Realizace energeticky úsporných opatření spočívající v zateplení objektu, výměně oken, výměně střechy objektu dílen pracoviště 9. května 194. Součástí investice je zpracování PD.</t>
  </si>
  <si>
    <t>Realizace energeticky úsporných opatření spočívajících v zateplení objektu, výměně oken, výměně střechy.
Včetně zpracování PD.</t>
  </si>
  <si>
    <t>Střední zdravotnická škola a Vyšší odborná škola zdravotnická Emanuela Pöttinga a Jazyková škola s právem státní jazykové zkoušky Olomouc - Výměna oken budovy školy</t>
  </si>
  <si>
    <t>Výměna stávajících dřevěnných kastlových oken a jejich náhrada novými, skla jsou jsou narušena slunečním zářením, rámy netěsní, dochází k úniku tepla z budovy, v případě nižších venkovních teplot jsou vyšší nároky na dosažení přijatelných teplot v učebnách, kabinetech, společných prostorách budovy</t>
  </si>
  <si>
    <t>PPP a SPC Olomouckého kraje - zvýšení kvality služeb a kapacity centra - PPP Olomouc, U Sportovní haly 1a</t>
  </si>
  <si>
    <t>Střední škola zemědělská, Přerov, Osmek 47 - Komunikace v areálu školy - 2. etapa</t>
  </si>
  <si>
    <t>Rekonstrukce komunikací a chodníků - 2. etapa, vpravo od hlavní příjezdové komunikace směrem k dílnám OV a bráně do malé školní farmy. Předpokládaný termín realizace 2022.</t>
  </si>
  <si>
    <t>Rekonstrukce vnitřní kanalizace a stávajících rozvodů teplé a studené vody  stoupaček, odpadů, kuchyněk a  sociálních zařízeních domova mládeže. Současně budou rekonstruovány koupelny, včetně osazení nových zařizovacích předmětů, obkladů, dveřních křídel. V přízemí bude opravena WC na vrátnici.</t>
  </si>
  <si>
    <t>každoroční dotační program kraje zaměřený na podporu přípravy lékařů na získání specializované způsobilosti (nutné pro samostatný výkon povolání lékaře)</t>
  </si>
  <si>
    <t>každoroční program kraje (dotační, stipendijní apod.) zaměřený na podporu studentů medicíny, kteří budou ochotni po studiu pracovat ve zdravotnictví v kraji</t>
  </si>
  <si>
    <t>Program na podporu zdraví a zdravého životního stylu, určený všem skupinám obyvatel</t>
  </si>
  <si>
    <t>Každoroční dotační program kraje. Podpora zvyšování zdravotní gramotnosti obyvatel a motivace občanů k péči o zdraví</t>
  </si>
  <si>
    <t xml:space="preserve">Zdravotně-preventivní programy zaměřené na děti  </t>
  </si>
  <si>
    <t>Každoroční dar kraje KHS OK. Podpora zvyšování zdravotní gramotnosti dětí a motivace ke zdravému životnímu stylu a prevenci nemocí</t>
  </si>
  <si>
    <t>Program na podporu poskytovatelů paliativní péče</t>
  </si>
  <si>
    <t>Každoroční dotační program/titul kraje. Podpora poskytovatelů lůžkové paliativní péče, podpora vzdělávání v oblasti paliativní péče (+ podpora poskytovatelů domácí paliativní péče)</t>
  </si>
  <si>
    <t xml:space="preserve">OLÚ Odborný léčebný ústav Paseka, příspěvková organizace - Obnova a nákup nových rehabilitačních přístrojů </t>
  </si>
  <si>
    <t xml:space="preserve">Postupná modernizace stávajících přístrojů a doplnění o nové léčebné technologie. </t>
  </si>
  <si>
    <t>OLÚ Odborný léčebný ústav Paseka, příspěvková organizace - Rekonstrukce ČOV</t>
  </si>
  <si>
    <t xml:space="preserve">Kompletní rekonstrukce čističky odpadních vod včetně technologie, komunikací, oplocení a zabezpečení. </t>
  </si>
  <si>
    <t>OLÚ Odborný léčebný ústav Paseka, příspěvková organizace - Propojení zdravotnické dokumentace pacienta – OLÚ Paseka–nemocnice</t>
  </si>
  <si>
    <t xml:space="preserve">Elektronizace a standardizace přenosu zdravotnické dokumentace mezi nemocničními zařízeními. </t>
  </si>
  <si>
    <t>OLÚ Odborný léčebný ústav Paseka, příspěvková organizace - Rozvody vody a kanalizace OLU Paseka</t>
  </si>
  <si>
    <t xml:space="preserve">Venkovní rozvody pitné vody v parku + přívod k ČOV a rekonstrukce kanalizace v rámci parku. </t>
  </si>
  <si>
    <t>OLÚ Odborný léčebný ústav Paseka, příspěvková organizace - Kompletní rekonstrukce a přístavba výměníkové stanice pracoviště Moravský Beroun</t>
  </si>
  <si>
    <t xml:space="preserve">výměníková stanice (starý objekt, narušená statika), rozvodna elektřiny pro budovu a slouží jako mezisklad – je třeba opravit budovu, zajistit novou střechy a prostor má sloužit pro uchovávání techniky pro údržbu parku a ponechání rozvodny </t>
  </si>
  <si>
    <t>OLÚ Odborný léčebný ústav Paseka, příspěvková organizace - Energetické služby-centrální dispečink a správa zdrojů</t>
  </si>
  <si>
    <t>Řízené vytápění budov, chlazení, klimatizace a rekuperace v rámci budov, elektromobilita, zvýšení kapacity solární a FTV elektrárny, poplachový, zabezpečovací a kamerový systém, systém MaR a venkovní osvětlení.</t>
  </si>
  <si>
    <t>2022-2032</t>
  </si>
  <si>
    <t>OLÚ Odborný léčebný ústav Paseka, příspěvková organizace - Skladovací prostory kuchyň-přístavba</t>
  </si>
  <si>
    <t>OLÚ Odborný léčebný ústav Paseka, příspěvková organizace - Pasecká zahrada - inhalatorium a multifunkční altány</t>
  </si>
  <si>
    <t>venkovní rehabilitační prvky, oplocení, altány, informační prvky, gradovna – inhalátorium na břehu rybníka (inhalace solného roztoku přes vrbové větvičky), rekonstrukce rybníků.</t>
  </si>
  <si>
    <t>2028-2032</t>
  </si>
  <si>
    <t>OLÚ Odborný léčebný ústav Paseka, příspěvková organizace - Park MB - altány, cvič.prvky, oplocení, závlahy, průchod</t>
  </si>
  <si>
    <t xml:space="preserve">venkovní rehabilitační prvky, oplocení, altány, informační prvky. Realizace dalších etap komplexní rekostrukce parku. </t>
  </si>
  <si>
    <t>OLÚ Odborný léčebný ústav Paseka, příspěvková organizace - Sad Paseka a rozšíření parku</t>
  </si>
  <si>
    <t>OLÚ Odborný léčebný ústav Paseka, příspěvková organizace - Rekonstrukce objektu bývalé chovné stanice prasat.</t>
  </si>
  <si>
    <t>OLÚ Odborný léčebný ústav Paseka, příspěvková organizace - Obnova kaple Povýšení sv. kříže</t>
  </si>
  <si>
    <t xml:space="preserve">Kompletní rekostrukce - již nyní nutná sanace základu, sanace dřeva proti dřevokazným činitelům vč. doplnění napadených částí, úprava detailů uložení dřevěných konstrukcí včetně izolace, zvážit příčné sepnutí základů či trámů pod úrovní podlahy atd. </t>
  </si>
  <si>
    <t>OLÚ Odborný léčebný ústav Paseka, příspěvková organizace - Bytový fond (rozšíření pečovatelské služby) - Masarykova 626, Svobodárna - Smetanova 593</t>
  </si>
  <si>
    <t xml:space="preserve">Záměrem je změnit stávající využití objektů, které jsou v současnosti v havarijním stavu a přesto využívány jako bytové jednotky pro obyvatele města Moravský Beroun, v rámci doplňkové činnosti OLÚ. Nově by tyto bytové jedotky byly rekonstruovány tak aby mohly být využity v rámci záměru doplnění kapacit lůžek sociální péče a pro samoplátce z řad seniorů. </t>
  </si>
  <si>
    <t xml:space="preserve">ARO boxového typu - v závislosti na plánovaném vzniku Kliniky infekční a plicních nemocí je nutné navýšení počtu lůžek JIP/ARO s boxovým systémem (předpoklad +10 lůžek) - formou nástavby plánované budovy urgentního příjmu. </t>
  </si>
  <si>
    <t>Rekonstrukce interní a neurologické JIP, která je prostorově nevyhovující, ve stávajícím křídle INT- NEU JIP, zvýšení hygienicko-epidemiologické ochrany formou prostorového oddělení společných jednotlivých lůžek na JIP boxového typu.</t>
  </si>
  <si>
    <t>Hlavní důvodem je nevyhovující komunikace pro převoz dětských pacientů po operacích. Dále zlepšení komfortu dětských pacientů a gynekologických pacientek pro vyšetření v jiných budovách nemocnice.</t>
  </si>
  <si>
    <t xml:space="preserve">Rekonstrukce laboratoří a jejich rozšíření o prostory bývalého plicního oddělení po jeho přesunu do nových prostor. </t>
  </si>
  <si>
    <t>Rekonstrukce 2. poloviny dětského oddělení - speciálního prostoru dětské DIP</t>
  </si>
  <si>
    <t xml:space="preserve">Postupná kompletní rekonstrukce dílen a garáží. </t>
  </si>
  <si>
    <t>Domov Štíty-Jedlí, příspěvková organizace</t>
  </si>
  <si>
    <t xml:space="preserve">Předmětem podpory je výměna zdrojů tepla (kotlů) na pevná paliva s ručním přikládáním v rodinných domech na území Olomouckého kraje za nový zdroj tepla environmentálně šetrnější. </t>
  </si>
  <si>
    <t>Podpora fungování Regionální stálé konference pro území Olomouckého kraje (RSK OK)</t>
  </si>
  <si>
    <t>SMN/OZ</t>
  </si>
  <si>
    <t>OSR/ICOK</t>
  </si>
  <si>
    <t>Činnost Inovačního centra Olomouckého kraje (ICOK)</t>
  </si>
  <si>
    <t>Aktivity ICOK na podporu rozvoje inovačního prostředí a inovačního ekosystému v kraji včetně kontaktních míst v okresních městech Olomouckého kraje z vlastních finančních prostředků sdružení (finanční prostředky zejména z členských příspěvků členů sdružení, tedy bez finančních prostředků z projetku SA OK II, případně dalších dotačních zdrojů)</t>
  </si>
  <si>
    <t>Digitální inovační hub DIGI2Health</t>
  </si>
  <si>
    <t>Územní studie a odborná posouzení</t>
  </si>
  <si>
    <t>OPZ+</t>
  </si>
  <si>
    <t>Zajištění financování provozu azylových domů v Olomouckém kraji</t>
  </si>
  <si>
    <t>OSR/OŽPZ</t>
  </si>
  <si>
    <t>Kumulativní položka, odhad možných investic a doporučení areálů, kde se předpokládá ekonomická návratnost.</t>
  </si>
  <si>
    <t>SMN: REÚO Nemocnice Prostějov - pavilon LDN + Oční</t>
  </si>
  <si>
    <t>SMN: Nem.Prostějov-Modernizace pavilonu pro následnou péči</t>
  </si>
  <si>
    <t>SMN: Nem.Prostějov-Rekonstrukce dětského pavilonu včetně zateplení</t>
  </si>
  <si>
    <t>SMN: Nem.prostějov-Rekonstrukce komunikací a parkovacích ploch</t>
  </si>
  <si>
    <t>SMN: Nem.Prostějov-Rekonstrukce neurologie</t>
  </si>
  <si>
    <t>SMN: Nem.Prostějov-Rekonstrukce polikliniky</t>
  </si>
  <si>
    <t>SMN: Nem.Přerov-Modernizace Centrálních operačních sálů a Centrální sterilizace + JIP</t>
  </si>
  <si>
    <t>SMN: Nem.Přerov-Rekonstrukce budovy Nukleární medicíny</t>
  </si>
  <si>
    <t>SMN: Nem.Přerov-Rekonstrukce budovy stravovacího provozu, ředitelství včetně zateplení</t>
  </si>
  <si>
    <t>SMN: Nem.Přerov-Rekonstrukce laboratoří a onkologické ambulance včetně zateplení</t>
  </si>
  <si>
    <t>SMN: Nem.Přerov-Rekonstrukce vnitřních prostor Domova sester</t>
  </si>
  <si>
    <t>SMN: Nem.Přerov-Rekonstrukce vnitřních prostor Pavilonu následné péče - 6 podlaží</t>
  </si>
  <si>
    <t>SMN: Nem.Přerov-Zateplení Pavilonu pro matku a dítě včetně rekonstrukce výtahů</t>
  </si>
  <si>
    <t>SMN: Nem.Šternberk-Modernizace pavilonu rehabilitace a RDG</t>
  </si>
  <si>
    <t>nájemné</t>
  </si>
  <si>
    <t xml:space="preserve">SMN: Nem.Přerov-Rekonstrukce pavilonu interních oborů </t>
  </si>
  <si>
    <t>SMN: Nemocnice Přerov - Rekonstrukce neurologického oddělení a interních ambulancí</t>
  </si>
  <si>
    <t xml:space="preserve">
Jedná se o stavební úpravy silnice II/150 v celkové délce cca 13,7 km. 
I. etapa od obce Vícov, včetně průtahu touto obcí, po okružní křižovatku u areálu CPI v Prostějově, ul. Plumlovská (délka trasy cca 10,3 km)
II.  II.etapa od hranice kraje po začátek obce Vícov (délka trasy cca 3,4 km) je rozdělena na 6 úseků. </t>
  </si>
  <si>
    <t>Jedná se o přeložku silnice II/150. Celková délka navrženého obchvatu je cca 1,580 km. Součástí  obchvatu bude vybudování nové okružní křižovatky, která nahradí stávající křižovatku se silnicí III/37751 směr na obec Plumlov. Součástí stavby bude dále i úprava stávající komunikace II/150 před křižovatkou v délce cca 250 m, přeložky inženýrských sítí, veřejné osvětlení, protihlukový val a oprava stávající silnice II/150 v obci Ohrozim.</t>
  </si>
  <si>
    <t>Výstavba nové budovy</t>
  </si>
  <si>
    <t>Program obnovy venkova</t>
  </si>
  <si>
    <t>Podpora budování a obnovy infrastruktury obcí, zpracování územně plánovací dokumentace, přípravy projektové dokumentace a přípravy projektové dokumentace výstavby obecních bytů</t>
  </si>
  <si>
    <t>DP OK Obnova kulturních památek, obnova staveb drobné architektury místního významu a obnova nemovitostí, které nejsou kulturní památkou, nacházejících se na území památkových rezervací, památkových zón a jejich ochranných pásem</t>
  </si>
  <si>
    <t>Program památkové péče v Olomouckém kraji</t>
  </si>
  <si>
    <t>Podpora výstavby a oprav cyklostezek</t>
  </si>
  <si>
    <t>ODSH</t>
  </si>
  <si>
    <t>Podpora opatření pro zvýšení bezpečnosti provozu a budování přechodů pro chodce</t>
  </si>
  <si>
    <t>Podpora výstavby, obnovy a vybavení dětských dopravních hřišť</t>
  </si>
  <si>
    <t>Program pro vzdělávání ve zdravotnictví</t>
  </si>
  <si>
    <t>Program podpory stipendií poskytovatelů akutní lůžkové péče</t>
  </si>
  <si>
    <t>Dotační program na podporu cestovního ruchu</t>
  </si>
  <si>
    <t>Budování image Olomouckého kraje jako destinace cestovního ruchu</t>
  </si>
  <si>
    <t>Dotační program na podporu jednotek sboru dobrovolných hasičů</t>
  </si>
  <si>
    <t>Dotace na činnost a akce spolků hasičů a pobočných spolků hasičů Olomouckého kraje</t>
  </si>
  <si>
    <t>Program na podporu místních produktů</t>
  </si>
  <si>
    <t>Podpora regionálního značení, podpora farmářských trhů</t>
  </si>
  <si>
    <t>Dotační program Obchůdek</t>
  </si>
  <si>
    <t>Podpora udržení prodejen v malách obcích Olomouckého kraje</t>
  </si>
  <si>
    <t>MPO, Rozpočet OK</t>
  </si>
  <si>
    <t>OPŽP, NZÚ</t>
  </si>
  <si>
    <t>Příspěvek obcím a svazkům obcí na území Olomouckého kraje na podporu výstavby a oprav cyklostezek</t>
  </si>
  <si>
    <t>Příspěvek obcím a svazkům obcí na území Olomouckého kraje na zvýšení bezpečnosti provozu na pozemních komunikacích</t>
  </si>
  <si>
    <t>Příspěvek obcím a svazkům obcí na území Olomouckého kraje na výstavby, obnovy a vybavení dětských dopravních hřišť</t>
  </si>
  <si>
    <t>OP VVV/OP JAK</t>
  </si>
  <si>
    <t>2023-2027</t>
  </si>
  <si>
    <t>Název akce</t>
  </si>
  <si>
    <t>Výstavba nového objektu v Kobylé nad Vidnávkou jako náhrada za stávající objekt Zámku a přestavba druhé stávající budovy na zázemí</t>
  </si>
  <si>
    <t>II/570 Slatinice - Olomouc (intravilán)</t>
  </si>
  <si>
    <t>Vybudování zázemí pro rehabilitaci, nové prostory pro rehabilitaci (bazén), balneoterapii, (plicní oddělení již zrekonstruováno včetně tuberkolózní jednotky), DPS, rehabilitační následná péče.</t>
  </si>
  <si>
    <t>Zázemí pro personál a pacienty, lůžkové pokoje s méně pacienty na pokoji, s předvstupem pro zdravotnický personál – možnost využít jako infekční jednotku (dnes jsou prostory průchozí, vícelůžkové, pacienty nelze izolovat). DPS, následná péče, zahrnující péči geriatrickou a ostatní následnou péči</t>
  </si>
  <si>
    <t>Nový výtah, přebudování stávajícího výtahu na evakuační, modernizace 2-lůžkových oddělení, oprava podkroví se zázemím pro personál, DPS.
Následná péče, zahrnující péči geriatrickou a ostatní následnou péči.</t>
  </si>
  <si>
    <t>Počet z 2022</t>
  </si>
  <si>
    <t>Popisky řádků</t>
  </si>
  <si>
    <t>Celkový součet</t>
  </si>
  <si>
    <t>Součet z 2022_2</t>
  </si>
  <si>
    <t>Setkání se zástupci z území</t>
  </si>
  <si>
    <t>Setkání zástupců pracovních skupin k Územní energetické koncepci, Strategii rozvoje kraje, v oblasti zaměstnanosti, setkání mikroregionů, zástupců ORP</t>
  </si>
  <si>
    <t>Prezentace Olomouckého kraje na veletrzích</t>
  </si>
  <si>
    <t>Soutěže v oblasti strategického rozvoje</t>
  </si>
  <si>
    <t>Zajištění zpracování aktualizací Strategie rozvoje kraje, Územní energetické koncepce, Koncepce rozvoje cyklodopravy, zpracování monitorovacích zpráv, dílčích studií, aktualizace mapové části koncepce cyklodopravy atd.</t>
  </si>
  <si>
    <t xml:space="preserve">Zajištění projektů Smart Region - Olomoucký kraj </t>
  </si>
  <si>
    <t>Příprava a realizaci konkrétních projektů v oblasti smart opatření krajem a partnery, které schválí řídící výbor Smart Regionu Olomouckého kraje. Dále se předpokládá i nákup expertního poradenství k jednotlivým navrženým opatřením v koncepci na území Olomouckého kraje.</t>
  </si>
  <si>
    <t>Příspěvky sdružením pro přeshraniční spolupráci</t>
  </si>
  <si>
    <t>Počet z Název akce</t>
  </si>
  <si>
    <t>Prioritní oblast</t>
  </si>
  <si>
    <t>A. Ekonomika a inovace</t>
  </si>
  <si>
    <t>B. Vzdělávání a zaměstnanost</t>
  </si>
  <si>
    <t>C. Životní prostředí a technická infrastruktura</t>
  </si>
  <si>
    <t>D. Zdravotnictví a sociální služby</t>
  </si>
  <si>
    <t>E. Udržitelná mobilita a dopravní infrastruktura</t>
  </si>
  <si>
    <t>F. Sport, kultura a cestovní ruch</t>
  </si>
  <si>
    <t>G. Veřejná správa, řízení rozvoje a bezpečnost</t>
  </si>
  <si>
    <t>Počet činností</t>
  </si>
  <si>
    <t>Výdaje 2022</t>
  </si>
  <si>
    <t>Celkem</t>
  </si>
  <si>
    <t>(prázdné)</t>
  </si>
  <si>
    <t>Organizace a spolupořádání soutěži: Podnikatel roku, Společenská odpovědnost firem, Vesnice roku, Má vlast cestami proměn, včetně odměn pro vítěze (např. dary obcím)</t>
  </si>
  <si>
    <t>Zpracování strategických dokumentů</t>
  </si>
  <si>
    <t xml:space="preserve">Členské příspěvky Euroregionům Glacensis a Praděd a Evropskému seskupení pro územní spolupráci (ESÚS NOVUM) </t>
  </si>
  <si>
    <t xml:space="preserve"> Podpora realizace opatření v situaci, kdy došlo k narušení nebo mimořádnému ohrožení základních funkcí území škodlivým působením sil a jevů, které ohrožují život, zdraví, majetek nebo životní prostředí v Olomouckém kraji ve veřejném zájmu a v souladu s cíli OK</t>
  </si>
  <si>
    <t>2026-2029</t>
  </si>
  <si>
    <t>Rozpočet OK/IROP</t>
  </si>
  <si>
    <t xml:space="preserve">Výměna krytin, dveří za protihlukové, klimatizace, úpravy obkladů, rozvody elektro, atd. </t>
  </si>
  <si>
    <t>2026-2028</t>
  </si>
  <si>
    <t xml:space="preserve">Dokončení projektu zateplení internátu školy včetně nové kotelny. </t>
  </si>
  <si>
    <t>Rozpočet OK / OPŽP</t>
  </si>
  <si>
    <t xml:space="preserve">Rekonstrukce stávající nevyhovující kotelny - kombinace štěpky a uhlí. </t>
  </si>
  <si>
    <t>Transformace příspěvkové organizace Centrum Dominika Kokory - objekt Kokory č. p. 299</t>
  </si>
  <si>
    <t>Transformace příspěvkové organizace Nové Zámky – poskytovatel sociálních služeb – objekt Senice na Hané</t>
  </si>
  <si>
    <t xml:space="preserve">Transformace příspěvkové organizace Domov „Na Zámku“ Nezamyslice – objekt Němčice nad Hanou </t>
  </si>
  <si>
    <t xml:space="preserve">Transformace příspěvkové organizace Domov Na zámečku Rokytnice – objekt Přerov, Pod Skalkou </t>
  </si>
  <si>
    <t xml:space="preserve">Transformace příspěvkové organizace Nové Zámky – poskytovatel sociálních služeb – objekt Slatinice </t>
  </si>
  <si>
    <t>Transformace příspěvkové organizace Vincentinum – poskytovatel sociálních služeb Šternberk – objekt Střelice</t>
  </si>
  <si>
    <t>Transformace příspěvkové organizace Domov Na zámečku Rokytnice – objekt Lipník n/B</t>
  </si>
  <si>
    <t xml:space="preserve">Transformace příspěvkové organizace Domov Větrný mlýn Skalička - objekt Hranice, Jurikova 588 </t>
  </si>
  <si>
    <t>Rekonstrukce budovy a přístavba pro transformaci sociálních služeb</t>
  </si>
  <si>
    <t>Rekonstrukce budovy pro transformaci sociálních služeb</t>
  </si>
  <si>
    <t>Novostavba RD pro tansformaci sociálních služeb</t>
  </si>
  <si>
    <t>Rozpočet OK / IROP</t>
  </si>
  <si>
    <t>Středisko sociální prevence Olomouc - pobočka Přerov</t>
  </si>
  <si>
    <t>Rekonstrukce budovy DOMINO na Selském náměstí</t>
  </si>
  <si>
    <t>rekonstrukce budovy pro pobočku v Přerově</t>
  </si>
  <si>
    <t>OI tato investice není připravovaná OI, které o ní nemá žádné informace</t>
  </si>
  <si>
    <t>Rozpočet OK/IROP/nájemné</t>
  </si>
  <si>
    <t>IROP / nájemné / Rozpočet OK</t>
  </si>
  <si>
    <t>bude rozděleno na 2 etapy, 1. etapu bude stavět ŘSD a 2. etapu OK</t>
  </si>
  <si>
    <t>OI/PO/ODSH</t>
  </si>
  <si>
    <t>Cyklostezky Olomouckého kraje - 14.2 Mitrovice - Nové Mlýny - stará silnice</t>
  </si>
  <si>
    <t>II/366 Prostějov - okružní křižovatka</t>
  </si>
  <si>
    <t>Cyklostezky Olomouckého kraje - Moravská stezka, úsek 10.1 Hanušovice – Bohdíkov</t>
  </si>
  <si>
    <t>úprava kruhového objezdu navazující na nově vybudovanou  obchvat Prostějova</t>
  </si>
  <si>
    <t>2024-2027</t>
  </si>
  <si>
    <t>1. část realizuje Správa železnic, s.o.</t>
  </si>
  <si>
    <t>II/457 hr.Polsko-Javorník</t>
  </si>
  <si>
    <t>Komplexní modernizace a rekonstrukce stávající staré budovy odborného výcviku, odvlhčení objektu. Přístavba nové kotelny ve dvoře objektu vytápějící celý komplex odborného výcviku.</t>
  </si>
  <si>
    <t>Azylové domy v Olomouckém kraji III.</t>
  </si>
  <si>
    <t>výstavba výcvikových polygonů pro profesionální a dobrovolné hasiče pro simulaci reálných podmínek u zásahů na MU</t>
  </si>
  <si>
    <t xml:space="preserve">výstavba nové stanice HZS OLK Šternberk </t>
  </si>
  <si>
    <t xml:space="preserve">jedná se o náhradu za stávající stanici, která nevyhovuje současným potřebám z hlediska garážování techniky a prostor pro zajištění výkonu služby příslušníků a zázemí pro speciální služby </t>
  </si>
  <si>
    <t>rozpočet MV - GŘ HZS ČR</t>
  </si>
  <si>
    <t>výstavba nové stanice HZS OLK Litovel</t>
  </si>
  <si>
    <t>výstavba nové stanice HZS OLK Zábřeh</t>
  </si>
  <si>
    <t>výstavba nové stanice HZS OLK Mohelnice</t>
  </si>
  <si>
    <t>jedná se o zřízení nové stanice HZS OLK v Mohelnici v souvislosti s dostavbou dálnice D35</t>
  </si>
  <si>
    <t>ŘSD - vynucená investice k výstavbě D35</t>
  </si>
  <si>
    <t>Nová fasáda vyřeší zateplení budovy a úsporu na energiích. Stávající tepelná izolace je zdegradovaná, okna netěsní a některá jsou v havarijním stavu, kachle fasády nejsou bezpečné v uložení. Součástí rekonstrukce jsou i kotvící body pro lanovou techniku a oprava střechy v 10. NP, do které zatéká. V letošním roce byla uzavřena smlouva na projekční práce a byla zadána analýza, zjišťující možnost získání dotace. Zvažuje se možnost instalace fotovoltaiky na střechy.</t>
  </si>
  <si>
    <t>OLÚ Odborný léčebný ústav Paseka, příspěvková organizace - Realizace energetických úspor</t>
  </si>
  <si>
    <t>SMN: Nem. Šternberk -Modernizace Centrálních operačních sálů a vybudování nového operačního sálu pro ortopedii</t>
  </si>
  <si>
    <t>ZZS OK - Obnova vozového parku (sanitní vozidla včetně vybavení)</t>
  </si>
  <si>
    <t>Podpora dárcovství krve</t>
  </si>
  <si>
    <t>Od roku 2023 dar kraje Oblastnímu spolku ČČK Olomouc. Podpora činnosti ČČK a jeho aktivit souvisejících s podporou a propagací dárcovství krve.</t>
  </si>
  <si>
    <t>2023-2030</t>
  </si>
  <si>
    <t>Program finanční podpory poskytování sociálních služeb v Olomouckém kraji - Podprogram č. 2 (Dotace z rozpočtu Olomouckého kraje určená na poskytování sociálních služeb nestátními neziskovými organizacemi</t>
  </si>
  <si>
    <t>Program finanční podpory poskytování sociálních služeb v Olomouckém kraji</t>
  </si>
  <si>
    <t>II/368 Rovensko - Horní Studénky</t>
  </si>
  <si>
    <t>II/434 Prostějov - Přerov - Lipník n B.</t>
  </si>
  <si>
    <t>2022-2030</t>
  </si>
  <si>
    <t>Postupně realizované neinvestiční projekty Olomouckého kraje jsou zaměřeny na posílení partnerství všech typů subjektů v regionu v oblasti čerpání finančních prostředků v programových obdobích EU 2014-2020 a 2021-2027, na realizaci aktivit spojených s Regionální stálou konferencí pro území Olomouckého kraje (RSK OK) a jejími pracovními skupinami a na zajištění chodu sekretariátu RSK OK. Stěžejními aktivitami projektu je podpora a mapování absorpční kapacity v území, Regionální akční plán Olomouckého kraje (RAP OK) a řešení problémů HSOÚ v kraji.</t>
  </si>
  <si>
    <t>Energetický management</t>
  </si>
  <si>
    <t>Systém pro zefektivňování hospodaření s energií. Recertifikace systému, rozvoj systému, chod software, podpora PO při dodržování předpisů v oblasti energetiky</t>
  </si>
  <si>
    <t>Rozpočet OK, příp. dotace</t>
  </si>
  <si>
    <t>2026-2030</t>
  </si>
  <si>
    <t>Vyšší odborná škola a Střední průmyslová škola, Šumperk, Gen. Krátkého 1 - Rozšíření a výměna datové sítě a silnoproudých rozvodů</t>
  </si>
  <si>
    <t>Domov pro seniory Javorník - Novostavba Kobylá nad Vidnavkou</t>
  </si>
  <si>
    <t>II/449 Uničov - přeložka silnice I. etapa</t>
  </si>
  <si>
    <t>není pozemek
OI tato investice není v plánu investic připravovaná OI</t>
  </si>
  <si>
    <t>Rozpočet/OPŽP</t>
  </si>
  <si>
    <t>Podpora budování infrastruktury, odstraňování sezónnosti a zavádění inovací v cestovním ruchu, podpora nadregionálních akcí, podpora turistických informačních center a jejich rozvoj.</t>
  </si>
  <si>
    <t>Počet z 2023</t>
  </si>
  <si>
    <t>Součet z 2023</t>
  </si>
  <si>
    <t>SMN/OZ/OI</t>
  </si>
  <si>
    <t>OI v přípravě</t>
  </si>
  <si>
    <t>OI - investice v přípravě</t>
  </si>
  <si>
    <t>Transformace příspěvkové organizace Vincentinum – poskytovatel sociálních služeb Šternberk – objekt Štarnov</t>
  </si>
  <si>
    <t>AGEL SMN a.s. - o.z. Nemocnice Prostějov – Infekční klinika</t>
  </si>
  <si>
    <t>výstavba nové infekční kliniky v Prostějově</t>
  </si>
  <si>
    <t>rozpočet</t>
  </si>
  <si>
    <t>Střední škola zemědělská, Přerov – rekonstrukce gastroprovozu</t>
  </si>
  <si>
    <t xml:space="preserve">Střední škola gastronomie a služeb, Přerov - rekonstrukce gastroprovozu </t>
  </si>
  <si>
    <t xml:space="preserve">Střední škola polytechnická, Olomouc - rekonstrukce gastroprovozu </t>
  </si>
  <si>
    <t>Rekonstrukce gastroprovozu</t>
  </si>
  <si>
    <t>NPO</t>
  </si>
  <si>
    <t>Muzeum zdraví</t>
  </si>
  <si>
    <t>Transformace příspěvkové organizace Centrum Dominika Kokory - objekt Dřevohostice, Sadová č.p. 439</t>
  </si>
  <si>
    <t>Nákup a rekonstrukce RD pro transformaci sociálních služeb</t>
  </si>
  <si>
    <t>Implementace dlouhodobého záměru vzdělávání Olomouckého kraje</t>
  </si>
  <si>
    <t>Předmětem projektu je podpora implementace aktivit a opatření naplánovaných v dlouhodobém záměru vzdělávání a rozvoje vzdělávací soustavy, které povedou ke zlepšení kvality vzdělávání na území Olomouckého kraje.</t>
  </si>
  <si>
    <t>OP JAK</t>
  </si>
  <si>
    <t>Příprava podkladů pro péči o zvláště chráněná území v Olomouckém kraji</t>
  </si>
  <si>
    <t>Předmětem projektu je příprava podkladů pro péči o zvláště chráněná území v Ol. kraji, které spadají do působnosti Krajského úřadu. Jedná se o zpracování inventarizačních průzkumů a plánů péče na vybraných ZCHÚ Ol. kraje.</t>
  </si>
  <si>
    <t>2024-2029</t>
  </si>
  <si>
    <t>Modernizace odborných učeben na Domě dětí a mládeže (DDM)</t>
  </si>
  <si>
    <t>Cílem projektu je modernizace a vybavení odborných učeben na DDM Olomouc.</t>
  </si>
  <si>
    <t>Řešení dostupnosti, bezpečnosti a odolnosti VIS a DTM</t>
  </si>
  <si>
    <t xml:space="preserve">Zřízení záložního technologického centra kraje, které umožní provoz VIS (významné informační systémy) a DTM (Digitální technická mapa) v režimu vysoké dostupnosti, zřízení offline úložiště záložních dat, zajištění služby SOC (Security Operation Center)
</t>
  </si>
  <si>
    <t>Víceletá podpora významných kulturních projektů</t>
  </si>
  <si>
    <t xml:space="preserve">DP OK v oblasti kultury </t>
  </si>
  <si>
    <t>2019-2027</t>
  </si>
  <si>
    <t>Rozpočet OK, LIFE</t>
  </si>
  <si>
    <t xml:space="preserve">Dotační tituly:  1. Podpora prevence kriminality, 2. Podprora prorodinných aktivit, 3. Podpora aktivit směřujících k sociálnímu začleňování, 4. Podpora infrastruktury sociálních služeb na území OK </t>
  </si>
  <si>
    <t xml:space="preserve">Program finanční podpory poskytování sociálních služeb v Olomouckém kraji - Podprogram č. 1 (Účelová dotace ze státního rozpočtu na poskytování sociálních služeb) </t>
  </si>
  <si>
    <t>jedná se o pořízení nového vybavení v reakci na nárůst počtu zásahů na elektrická zařízení a rozvoj alternativních zdrojů energie (fotovoltaika) a elektromobility</t>
  </si>
  <si>
    <t>OI/OKH s ČR HZS OK</t>
  </si>
  <si>
    <t>Smart region Olomoucký kraj - dotační program</t>
  </si>
  <si>
    <t>Podpora přípravy a realizace smart opatření měst a obcí ve veřejném zájmu a v souladu s cíli Olomouckého kraje v oblastech energetika, doprava, e-Government, životní prostředí, eHealth</t>
  </si>
  <si>
    <t>Projekt Smart Akcelerátor Olomouckého kraje</t>
  </si>
  <si>
    <t>Činnost regionálního subjektu v Programu Interreg Česko–Polsko 2021 – 2027</t>
  </si>
  <si>
    <t>Efektivní a včasné informování potenciálních žadatelů a příjemců o možnostech čerpání finanční pomoci z přeshraničního programu a  propagace programu na regionální úrovni.</t>
  </si>
  <si>
    <t>Interreg Česko–Polsko 2021 – 2027</t>
  </si>
  <si>
    <t>Muzeum a galerie v Prostějově - Hvězdárna</t>
  </si>
  <si>
    <t>II/369  kř. II/368 – Hanušovice - Ostružná</t>
  </si>
  <si>
    <t>SFDI</t>
  </si>
  <si>
    <t>Digitalizace PO v oblasti kultury</t>
  </si>
  <si>
    <t>Budování digitalizačních pracovišť na PO za účelem digitalizace vybraných sbírkových a knihovních fondů.  Dle koncepce digitalizace, která bude dokončena v roce 2024</t>
  </si>
  <si>
    <t>2022-2026</t>
  </si>
  <si>
    <t>rozpočet OK/jiné zdroje</t>
  </si>
  <si>
    <t>2025-2035</t>
  </si>
  <si>
    <t xml:space="preserve">Centrum Dominika Kokory, příspěvková organizace - pokračování procesu transformace </t>
  </si>
  <si>
    <t>transformace služby DOZP na služby komunitního typu nákupem či výstavbou nových objektů</t>
  </si>
  <si>
    <t>Domov Paprsek Olšany - pokračování procesu transformace</t>
  </si>
  <si>
    <t xml:space="preserve">Domov "Na Zámku" Nezamyslice - pokračování procesu transformace </t>
  </si>
  <si>
    <t>Domov Na zámečku Rokytnice - pokračování procesu transformace</t>
  </si>
  <si>
    <t xml:space="preserve">Domov Větrný mlýn Skalička -pokračování procesu transformace </t>
  </si>
  <si>
    <t>Vincentinum PSS -pokračování procesu transformace )</t>
  </si>
  <si>
    <t>ICOK/UPOL/FNOL</t>
  </si>
  <si>
    <t>Vybudování ekosystému v oblasti digitalizace ve zdravotnictví (provázánízdravotních zařízení, pozkytovatelů elektronických řešení za účelem zkavlitňování elektronizace zdravotnicví a zavádění inovací do praxe)</t>
  </si>
  <si>
    <t>Partneři, EU</t>
  </si>
  <si>
    <t>Pořízení informačního systému Portál územního plánování Olomouckého kraje
poskytujícího služby veřejnosti, pracovníkům veřejné správy a odborníkům v oblasti územního
plánování.</t>
  </si>
  <si>
    <t>ID</t>
  </si>
  <si>
    <t>2028-2029</t>
  </si>
  <si>
    <t>Muzeum a galerie v Prostějově -  Depozitář Lidická</t>
  </si>
  <si>
    <t>výstavba nového depozitáře</t>
  </si>
  <si>
    <t>2027-2030</t>
  </si>
  <si>
    <t>Transformace příspěvkové organizace Centrum Dominika Kokory - objekt Kokory č.p. 27</t>
  </si>
  <si>
    <t>OI - zatím neznáme náklady nákupu ani rekonstrukce</t>
  </si>
  <si>
    <t>Centrum sociálních služeb Prostějov - Přestavba ergodomku na denní stacionář pro seniory</t>
  </si>
  <si>
    <t>Realizace kompletní rekonstrukce dané budovy – především snížení energetické náročnosti budovy, bezbariérové úpravy, nezbytné stavební úpravy související se změnou užívání objektu, modernizace prostor, rekonstrukce infrastruktury (příjezdová cesta k objektu) a nákup vybavení (nábytek, kompenzační pomůcky pro seniory, technické vybavení a pomůcky).</t>
  </si>
  <si>
    <t>I. etapa - část Ohrozim - Vícov bude realizována OI v letech 2025-2026, předpoklad nákladů akce 150 mil Kč</t>
  </si>
  <si>
    <t xml:space="preserve">OI zajišťuje PD, realizaci zajišťuje SSOK </t>
  </si>
  <si>
    <t>OI tuto akci nepřipravuje, nedostalo pokyn z ODSH</t>
  </si>
  <si>
    <t>2030-2035</t>
  </si>
  <si>
    <t>Rekonstrukce intravilánu na trase Slatinice - Olomouc - 3. etapa</t>
  </si>
  <si>
    <t>OI o tomto projektu nic neví, nemáme v plánu</t>
  </si>
  <si>
    <t>2027-2028</t>
  </si>
  <si>
    <t>Vybudování urgentního příjmu v AGEL Středomoravská nemocniční -  Nemocnici Prostějov</t>
  </si>
  <si>
    <t>AGEL SMN a.s. - o.z. Nemocnice Přerov – rekonstrukce patologie</t>
  </si>
  <si>
    <t>rozpočet / nájmené</t>
  </si>
  <si>
    <t>Rozpočet OK/OPŽP</t>
  </si>
  <si>
    <t>OI tuto akci zatím nepřipravuje</t>
  </si>
  <si>
    <t>SŠ, ZŠ a MŠ prof. Vejdovského Olomouc - Hejčín - novostavba Gorazdovo náměstí</t>
  </si>
  <si>
    <t>rozpočet OK / IROP</t>
  </si>
  <si>
    <t>novostavba školní budovy</t>
  </si>
  <si>
    <t>Střední škola zemědělská a zahradnická, Olomouc, U Hradiska 4 - Budova lycea</t>
  </si>
  <si>
    <t>K otevření oboru přírodovědné lyceum je nutné navýšit kapacitu učeben.</t>
  </si>
  <si>
    <t>Budova KÚOK-Rekonstrukce fasády, výměna oken</t>
  </si>
  <si>
    <t>DP bude vyhlášen na období let 2025-2027</t>
  </si>
  <si>
    <t>Podpora obnovy kulturní infrastruktury v Olomouckém kraji</t>
  </si>
  <si>
    <t>Vincentinum - CHB Horní Temenice, Šumperk</t>
  </si>
  <si>
    <t>transformace služby CHB na službu komunitního typu nákupem pozemku a výstavbou objektu</t>
  </si>
  <si>
    <t xml:space="preserve">Vincentinum poskytovatel sociálních služeb Šternberk - pokračování procesu transformace </t>
  </si>
  <si>
    <t>Program na podporu aktivit a projektů primární prevence v Olomouckém kraji</t>
  </si>
  <si>
    <t>Podpora projektů a služeb NNO se sídlem v Olomouckém kraji realizujících v Olomouckém kraji služby v oblasti specifické a indikované primární prevence, a to specificky ve prospěch žáků a škol v Olomouckém kraji a rovněž realizaci specializačího studia 250 pro školní metodiky prevence.</t>
  </si>
  <si>
    <t>rozpočet/dotace</t>
  </si>
  <si>
    <t>Rekonstrukce VZT</t>
  </si>
  <si>
    <t>dotace/nájemné/rozpočet</t>
  </si>
  <si>
    <t>nájemné/rozpočet/dotace</t>
  </si>
  <si>
    <t xml:space="preserve">Rekonstrukce stávající budovy a přesun Dialýzy
</t>
  </si>
  <si>
    <t>jedná se o rekonstrukci podlaží pro lůžkovou Neurologii = část budovy (navazuje na vybudování urgentního příjmu)</t>
  </si>
  <si>
    <t>2025-2030</t>
  </si>
  <si>
    <t>podání projektu 12/2024-1/2025</t>
  </si>
  <si>
    <t>Vyplývá z legislativy o elektronizaci zdravotnictví</t>
  </si>
  <si>
    <t>projektová dokumentace</t>
  </si>
  <si>
    <t xml:space="preserve">Další obnova vozového parku je plánována v celkovém počtu 15 sanitních vozidel typu C vybavených novými germicidními lampami s prouděním vzduchu k desinfekci ambulantního prostoru, transportními defibrilátory s 12-svod. EKG s držáky a elektrohydraulickými  transportními nosítky s podvozkem, matrací s podhlavníkem a úchytným systémem. </t>
  </si>
  <si>
    <t>ZZS OK - rekonstrukce VZ Přerov</t>
  </si>
  <si>
    <t>Rekonstrukce VZ spočívající v přístavbě hygienického zázemí a garážového stání pro sanitní vozidla vč. řešení nového způsobu vytápění a teplé vody pro celý objekt. Rekonstrukce VZ je s ohledem na stáří budovy, její kapacitu, narůstající počet zaměstnanců a provoz, nevyhnutelná. Částka rekonstrukce odhadem, upřesnění částky po zpracování PD.</t>
  </si>
  <si>
    <t>ZZS OK - nová výjezdová základna Hněvotínská, Olomouc</t>
  </si>
  <si>
    <t>Stávající VZ je s ohledem na kapacitu, narůstající počet zam.,hyg.zázemí a provoz nedostatečná. V r. 2024 bude zpracována studie návrhu stavby nové VZ Hněvotínská s vyčíslením odhad. nákladů. Studie bude financována z vlastních zdrojů ZZS OK. Návrh realizace: 2025 projektová dokumentace z prostředků OK; 2026-2027 výstavba z prostředků OK.Částka výstavby odhadem; upřesnění částky po zpracování studie návrhu stavby a PD. Součástí výstavby bude demolice stáv.VZ</t>
  </si>
  <si>
    <t>ZZS OK - Kybernetická bezpečnost</t>
  </si>
  <si>
    <t>Odborný léčebný ústav Paseka, příspěvková organizace –Vybudování parkoviště pro personál</t>
  </si>
  <si>
    <t>Vybudování nového parkoviště na místě zařízení staveniště budovy A + vjezdový + odjezdový terminál, navazuje na vybudování budovy A</t>
  </si>
  <si>
    <t>Zhotovena PD, vydáno stavební povolení</t>
  </si>
  <si>
    <t>Odborný léčebný ústav Paseka, příspěvková organizace – Modernizace lůžkového fondu pavilonu A – vnitřní vybavení budovy</t>
  </si>
  <si>
    <t>Vybavení nově vybudovaných prostor budovy A (pacientské pokoje, vyšetřovny, jídelny, prostory ředitelství, kavárny, kaple a šaten personálu).</t>
  </si>
  <si>
    <t>Zateplení budovy E + KORIDOR</t>
  </si>
  <si>
    <t xml:space="preserve">Kompletní výměna dveřních a okenních výplní, zateplení stěn a stropů, výměna venkovních podhledů, úprava nájezdové rampy pro bezbariérový přístup.  Izolace a povrchy balkónů. </t>
  </si>
  <si>
    <t>PO</t>
  </si>
  <si>
    <t>DP tři dotační tituly - DT1 - podpora realizace opatření v oblasti ŽP a Z, DT 2 - podpora vzdělávání a osvěty v oblasti ŽP a Z, DT 3  - podpora činnosti nekomerčnícj zájmových spolků a organizací působících v oblasti ŽP a Z. Činnost záchranných stanic pro handicapované živočichy již není součástí DP. Navýšení o  500 tis. Kč ve srovnání s rokem 2024, a to o částku odpovídající alokaci finančních prostředků DP na podporu včelařů.</t>
  </si>
  <si>
    <t>Navyýšení finančních prostředků s ohledem na zvyšující se náklady na péči o zvláště chráněná území.</t>
  </si>
  <si>
    <t>Kotlíkové dotace v Olomouckém kraji</t>
  </si>
  <si>
    <t>Předmětem projektu je především zvýšení úrovně zabezpečení stávajících ICT systémů organizace před možnými kybernetickými útoky. Navrhovaná technická opatření v tomto projektu budou napomáhat nebo přímo řešit soulad organizace s požadavky zákona a předcházet tak hrozbě kybernetických/bezpečnostních incidentů, jakož i možným sankcím ze strany NÚKIB.</t>
  </si>
  <si>
    <t>rozpočet OK, NPO</t>
  </si>
  <si>
    <t>Prezentace Olomouckého kraje, investičních příležitostí a podnikatelských nemovitostí na veletrzích STAVOTECH Olomouci. Spolupráce s městy na prezentaci, příprava propagačních publikací a materiálů apod.</t>
  </si>
  <si>
    <t>2020-2028</t>
  </si>
  <si>
    <t>2023-2029</t>
  </si>
  <si>
    <t>Střední škola sociální péče a služeb, Zábřeh, nám. 8. května 2 - sportovní hala</t>
  </si>
  <si>
    <t>Zvýšení využitelnosti stávajících pozemků OLÚ přiléhajících k parku pro rehabilitaci pacientů a zlepšení údržby a zpracování bio odpadů.</t>
  </si>
  <si>
    <t>Vybudování garáží a skladovacích prostor, oprava komunikace a opěrné zdi. Zvýšení využitelnosti budov.</t>
  </si>
  <si>
    <t>Realizace vybraných energetických úspor na obou pracovištích OLÚ Paseka spočívajících v: Alternativní možnosti vytápění - snížení úniku tepla okenními otvory (výměna skel v oknech za vícevrstevná, přetěsnění popř. výměna starších oken zejm. budovy B a D)</t>
  </si>
  <si>
    <t>připravuje se PD</t>
  </si>
  <si>
    <t>připravena PD</t>
  </si>
  <si>
    <t>Nemáme uzavřenou smlouvu s novým majitelem (nově Arcibiskupství Olomoucké)</t>
  </si>
  <si>
    <t>Realizace úsporných opatření a provoz energetického hospodářství ve spolupráci s externím dodavatelem, který zaručí úsporu nákladů, jež se mu bude vyplácet jako splátky za původní investici, tzv. EPC</t>
  </si>
  <si>
    <t>Portál územního plánování Olomouckého kraje</t>
  </si>
  <si>
    <t xml:space="preserve">Územní studie a odborná posouzení jako podklad pro aktualizace ZÚR OK. </t>
  </si>
  <si>
    <t>2024-2037</t>
  </si>
  <si>
    <t>Součet z 2025</t>
  </si>
  <si>
    <t>Počet z 2025_2</t>
  </si>
  <si>
    <t>Aktivity ICOK a Olomouckého kraje na podporu rozvoje inovačního prostředí v Olomouckém kraji v souladu s RIS3 strategií Olomouckého kraje v rámci projektu Olomouckého kraje Smart Akcelerátor Olomouckého kraje</t>
  </si>
  <si>
    <t>OI/OKŘ</t>
  </si>
  <si>
    <t>Klíč - centrum sociálních služeb - rekonstrukce budovy  Selské náměstí Olomouc</t>
  </si>
  <si>
    <t>Pořízení 4 kusů kontejnerů kombinovaných hasicích</t>
  </si>
  <si>
    <t>Víceletý akční plán Strategie rozvoje územního obvodu Olomouckého kraje 2026</t>
  </si>
  <si>
    <t>IROP/rozpočet OK</t>
  </si>
  <si>
    <t>OPŽP/ENERGOV</t>
  </si>
  <si>
    <t>FNOL si projekt nakonec podá sama, expozici podává VMO</t>
  </si>
  <si>
    <t>Rozpočet OK / NPO</t>
  </si>
  <si>
    <t>Rozpočet OK/IROP (ITI)</t>
  </si>
  <si>
    <t xml:space="preserve">Rekonstrukce stávajících zastaralých hřišť, které nesplňují bezpečnostní podmínky pro TV: atletická dráha (ovál 200 m, tartan), uvnitř oválu házenkářské hřiště a branky, - vrhačský sektor, skokanský sektor, volejbalové hřiště, basketbalové hřiště s koši, badmintonové hřiště  - tenisový kurt. </t>
  </si>
  <si>
    <t>Rozpočet / OPŽP</t>
  </si>
  <si>
    <t>Střední škola, Základní škola, Mateřská škola a Dětský domov Zábřeh - Rekonstrukce elektroinstalací budov</t>
  </si>
  <si>
    <t>Slovanské gymnázium Olomouc - vybudování vývařovny</t>
  </si>
  <si>
    <t>Základní škola a Mateřská škola při Priessnitzových léčebných lázních a.s., Jeseník – rekonstrukce objektu Priessnitzova 15, Jeseník</t>
  </si>
  <si>
    <t>Rekonstrukce stávající výdejny stravy v plnohodnotnou vývařovnu.</t>
  </si>
  <si>
    <t>Předmětem akce je rekonstrukce budovy dětského domova, který budovu opustí po transformaci. Do zrekonstruovaných prostor bude následně přestěhována ZŠ a MŠ, která je nyní dočasně umístěna v pronajatých prostorách ve vlastnictví Priessnitzových lázní.</t>
  </si>
  <si>
    <t>Nutná rekonstrukce elektrických instalací 230 V  rozvody, zásuvky, vypínače a světla ve 4 budovách.  Je nutné aby odpovídaly normě a nebyly závadné z pohledu revizí - elektroinstalace je původní HLINÍKOVÁ.</t>
  </si>
  <si>
    <t>K otevření oboru přírodovědné lyceum je nutné navýšit kapacitu učeben. Jako vhodné řešení se jeví rekonstruovat bývalé hospodářské budovy, které se v současné době nevyužívají.</t>
  </si>
  <si>
    <t>Střední škola technická Mohelnice - Výstavba nových dílen</t>
  </si>
  <si>
    <t>IROP 2021+ - 42. výzva                                                              Výstavba areálu nových dílen určených pro vzdělávání žáků technických oborů směřovaných do opravárenství v souvislosti s přemístěním výuky do nových prostor a opuštění stávajícího objektu v areálu Zámku Žádlovice.</t>
  </si>
  <si>
    <t>Základní umělecká škola Miloslava Stibora - výtvarný obor, Olomouc - nové učebny</t>
  </si>
  <si>
    <t>IROP 2021+ - 87.výzva                                                      V prostoru půdy budovy školy budou vybudovány dvě nové učebny pro výuku předmětů Digitální grafiky, Multimédií a animované tvorby, Digitální a analogové fotografie. Do 3.podlaží povede výtah (škola tak získá bezbariérový přístup), WC pro vozíčkáře, temnou komoru a dva kabinety. Bude nutné nahradit krov i krytinu střechy, které se nacházejí v téměř havarijním stavu a udělat nové podlahy (budova je z poloviny 19. stol.)</t>
  </si>
  <si>
    <t>SŠ, ZŠ a MŠ Prostějov, Komenského 20 - rozšíření kapacil MŠ</t>
  </si>
  <si>
    <t xml:space="preserve">IROP 2021 + - 95. výzva  Rekonstrukce stávajícího pavilonu mateřské školy. Nyní se v objektu nachází třída pro 6 dětí a pracovna školníka. Kvůli zvýšení kapacity MŠ pro děti se speciálními vzdělávacími potřebami by měly vzniknout 2 třídy, každá pro 10 dětí. </t>
  </si>
  <si>
    <t>Základní škola Uničov - Venkovní multismyslová učebna</t>
  </si>
  <si>
    <t>IROP 2021 + - 95. výzva                                                                                                  Zkvalitnění výuky v oblasti smyslové výchovy. Nově vznikne /včetně dodávky založení, osazení, montáže, kotvení, finální povrchové úpravy a kompletace/ venkovní multismyslová učebna. Bude vybavena venkovním nábytkem, hrabalištěm, zvonkohrou a pomůckami pro rozvoj sluchu, vizuální panely a pomůcky pro rozvoj zraku atd.</t>
  </si>
  <si>
    <t>Střední lesnická škola, Hranice, Jurikova 588 - Rekonstrukce DM Teplická 625</t>
  </si>
  <si>
    <t>OPŽP                                                                                                                           rekonstrukce domova mládeže</t>
  </si>
  <si>
    <t>Gymnázium Jakuba Škody, Přerov, Komenského 29 - Zateplení a oprava přístavby I.</t>
  </si>
  <si>
    <t>OPŽP 2021+ - výzva č                                           Projekt na provedení komplexní opravy a rekonstrukce přístavby I., propojené s historickou budovou (přístavba I. = budova těocvičny v 1. NP včetně nástavby z r. 1978 - učeben v 2. NP). Komplexní oprava a rekonstrukce zahrnuje zateplení a opravu fasády, rekonstrukci zastřešení, výměnu dřevěných oken a klempířský prvků.</t>
  </si>
  <si>
    <t>Gymnázium, Uničov, Gymnazijní 257 - Zateplení sportovní haly</t>
  </si>
  <si>
    <t xml:space="preserve">OPŽP 2021+ - výzva č                                          Cílem investiční akce je zefektivnění provozu haly zamezením energetických ztrát. Situaci je nutné vyřešit komplexně - zateplit plášť, nahradit plastová okna novými s trojskly, splňujícími současná energetická kritéria, a zateplit strop nástřikem PUR izolační pěny zevnitř haly. 
</t>
  </si>
  <si>
    <t xml:space="preserve">OPŽP 2021+ - výzva č                                         Realizace energeticky úsporných opatření spočívající v zateplení objektu, výměně oken, výměně střechy objektu dílen pracoviště 9. května 194. </t>
  </si>
  <si>
    <t>Střední škola zemědělská, Přerov, Osmek 47 - zateplení budovy institutu</t>
  </si>
  <si>
    <t>OPŽP 2021+ - výzva č                                                Výměna oken, dveří a oprava fasády se zateplením  na budově institutu, kde se nacházejí učebny, odborné učebny a kabinety pedagogických pracovníků školy.</t>
  </si>
  <si>
    <t>Střední škola zemědělská, Přerov, Osmek 47 - REÚO budovy OV</t>
  </si>
  <si>
    <t>OPŽP 2021+ - výzva č                                       Budova z hlediska energetických úspor zcela nevyhovuje současným požadavkům a jsou zde velké úniky tepla. Budova v současné době slouží jako dílny, učebny, kanceláře a šatny se sociálním zázemím pro žáky i učitele na odborném výcviku.</t>
  </si>
  <si>
    <t>Střední zdravotnická škola a Vyšší odborná škola zdravotnická Emanuela Pöttinga a Jazyková škola s právem státní jazykové zkoušky Olomouc - REÚO školní kuchyně</t>
  </si>
  <si>
    <t>OPŽP 2021+ - výzva č. 63                          rekonstrukce školní kuchyně</t>
  </si>
  <si>
    <t>Střední škola elektrotechnická, Lipník nad Bečvou, Tyršova 781 - REÚO školní kuchyně</t>
  </si>
  <si>
    <t>OPŽP 2021+ - výzva č. 63                           rekonstrukce školní kuchyně</t>
  </si>
  <si>
    <t>dělá si PO</t>
  </si>
  <si>
    <t>realizace odložena, přednost dostali urgentní příjmy Přerov a Prostějov</t>
  </si>
  <si>
    <t>rozpočet OK/OPŽP</t>
  </si>
  <si>
    <t>bude realizovat PO, OI neuspělo s dotací</t>
  </si>
  <si>
    <t>IROP+MV-GŘ HZS ČR, rozpočet OK, rozpočet SMOL</t>
  </si>
  <si>
    <t>částečně realizováno, vybudován klecový polygon v Hamrech</t>
  </si>
  <si>
    <t>rozpočet OK + MV-GŘ HZS ČR</t>
  </si>
  <si>
    <t>rok 2025 z 10 690 000 navýšeno na 25 690 000 - při schvalování rozpočtu</t>
  </si>
  <si>
    <t>rok 2025 z 3 500 000 navýšeno na 3 623 000 - při vyhodnocení DT</t>
  </si>
  <si>
    <t>MV - GŘ HZS ČR+rozpočet OK+rozpočet SMPV</t>
  </si>
  <si>
    <t>IROP + MV - GŘ HZS ČR + město Šternberk+OK</t>
  </si>
  <si>
    <t>Změna ZÚR OK</t>
  </si>
  <si>
    <t>Změna ZÚR OK, Změna č. 6a a č. 6b ze Zprávy o uplatňování ZÚR OK a změny ze zákona a na žádost oprávněného investora</t>
  </si>
  <si>
    <t>Energy Living Lab of the Olomouc Region</t>
  </si>
  <si>
    <t xml:space="preserve">Cílem projektu je vytvořit stabilní Energy Living Lab se širokým zapojením stakeholderů a inovačního ekosystému. Zdárná realizace projektu je bezprostředně navázána na kvalitní přípravu investičních projektů. Realizace projektu LIFE sebou přináší pozitivní dopady především v oblasti plánování energeticky úsporných opatření na objektech ve vlastnictví Olomouckého kraje. Dále také v přípravě investičních a neinvestičních záměrů, které jsou navázány na sledované indikátory a mající vliv na změnu klimatu. </t>
  </si>
  <si>
    <t>IROP + rozpočet kraje</t>
  </si>
  <si>
    <t>Digitální technická mapa Olomouckého kraje III</t>
  </si>
  <si>
    <t>Zavedení evidence připravovaných staveb infrastruktury (EPSI) do DTM krajů</t>
  </si>
  <si>
    <t>Rozvoj informačního systému DTM Olomouckého kraje</t>
  </si>
  <si>
    <t>OLÚ Paseka - Hospodaření se srážkovými vodami v Pasece</t>
  </si>
  <si>
    <t>Kompletní rekonstrukce rybníků vč. Zavlažovacího systému parku a vybudování záchytných nádrží - dvou malých nádrží, vybudování další záchytné nádrže a hospodaření se srážkovou vodou, ochrana před přívalovou vodou, možné rozložení do 4 etap - stavební část.</t>
  </si>
  <si>
    <t>OLÚ Paseka - FVE Moravský beroun</t>
  </si>
  <si>
    <t>Akce v rámci realizace energetických úspor. Doplnění o jímací soustavu pavilonu 2, garáží, budov spisovny bytových domů, výměníkové stanici</t>
  </si>
  <si>
    <t>2027-2032</t>
  </si>
  <si>
    <t>SMN a.s. - o.z. Nemocnice Prostějov – urgentní příjem</t>
  </si>
  <si>
    <t>SMN a.s. - o.z. Nemocnice Přerov – urgentní příjem</t>
  </si>
  <si>
    <t>AGEL SMN a.s. - o.z. Šternberk - urgentní příjem</t>
  </si>
  <si>
    <t>2028+</t>
  </si>
  <si>
    <t>2027+</t>
  </si>
  <si>
    <t>2026+</t>
  </si>
  <si>
    <t>Pořízení 4 kusů požárních stříkaček Rosenbauer</t>
  </si>
  <si>
    <t xml:space="preserve">Požární stříkačka představuje klíčové zařízení pro zajištění účinné a spolehlivé dodávky vody při zásazích jednotek požární ochrany. </t>
  </si>
  <si>
    <t>Pořízení povodňového modulu HFS pro zařízení Hydrosub 150</t>
  </si>
  <si>
    <t>Jedná se o specializovaný modul pro rozšíření funkčnosti systému Hydrosub 150, který výrazně zvýší schopnosti jednotek při rozsáhlých zásazích, zejména v případě povodní a dalších mimořádných událostí spojených s vodním živlem. Povodňový modul HFS je navržen jako mobilní čerpací jednotka s vysokou čerpací kapacitou až 40 000 l/min, využívající tři výkonná ponorná čerpadla a speciální 300 mm hadice s nízkým třením.</t>
  </si>
  <si>
    <t>Pořízení velitelsko-spojového automobilu</t>
  </si>
  <si>
    <t>Jedná se o vozidlo, které bude sloužit jako mobilní operační a koordinační centrum, které umožní řídit zásah přímo na místě události. Bude využíváno v kombinaci s týlovými kontejnery pořízenými Olomouckým krajem, které poskytují potřebné zázemí pro štáb velitele zásahu a společně tak vytvoří plnohodnotné prostředí pro řízení a koordinaci složek IZS při řešení mimořádných událostí.</t>
  </si>
  <si>
    <t>Program na podporu zvyšování pohybové gramotnosti dětí v mateřských školách v Olomouckém kraji</t>
  </si>
  <si>
    <t>PO/OI/OZ</t>
  </si>
  <si>
    <t>OZ/ČČK</t>
  </si>
  <si>
    <t>OZ/KHSOK</t>
  </si>
  <si>
    <t>od roku 2026 zrušeno</t>
  </si>
  <si>
    <t>Převod programu na OSV</t>
  </si>
  <si>
    <t>SMN: Nemocnice Prostějov - Vybudování ARO boxového typu</t>
  </si>
  <si>
    <t>SMN: Nemocnice Prostějov -modernizace multioborové JIP</t>
  </si>
  <si>
    <t>SMN: nemocnice Šternberk - Vybudování koridoru mezi budovou dětského a gynekologického oddělení a ostatními budovami nemocnice.</t>
  </si>
  <si>
    <t>SMN: nemocnice Prostějov - rekonstrukce Oddělení laboratorní medicíny</t>
  </si>
  <si>
    <t>SMN: nemocnice Prostějov - rekonstrukce DIP</t>
  </si>
  <si>
    <t>SMN: Nem.Přerov-Rekonstrukce střešního pláště objektu RDG</t>
  </si>
  <si>
    <t>AGEL SMN: Nem Prostějov - Centrum digestivní endoskopie</t>
  </si>
  <si>
    <t>SMN: Nem.Šternberk-Rekonstrukce LDN a dialýzy</t>
  </si>
  <si>
    <t>v realizaci</t>
  </si>
  <si>
    <t>rozpočet OK/IROP</t>
  </si>
  <si>
    <t>Některé položky již částečně realizovány, chybí položky rekuperace ( spojeno se stavbou III. etapy budovy C), položka elektromobility a přístupového systému budov)</t>
  </si>
  <si>
    <t>Náklady na realizaci návazných opatření v krajinářském parku po zásahu v rámci projektu hospodaření se srážkovými vodami ve 4 etapách.</t>
  </si>
  <si>
    <t>AGEL SMN: Nem Prostějov - odstranění zjištěných nedostatků v oblasti požární ochrany v budově polikliniky</t>
  </si>
  <si>
    <t>AGEL SMN: Nem. Přerov - Příprava na přechod energetického hospodářství z páry na horkovod</t>
  </si>
  <si>
    <t>AGEL SMN: Nem. Šternberk - Vybudování oddělení lůžkové rehabilitace</t>
  </si>
  <si>
    <t>Zřízení nového oddělení lůžkové rehabilizace ve zrekonstruované budově staré interny</t>
  </si>
  <si>
    <t>2029-2031</t>
  </si>
  <si>
    <t>Realizace obálky budovy E (kompletní zateplení včetně výměny oken)</t>
  </si>
  <si>
    <t>Realizace obálky budovy bytovky v Moravském Berouně (kompletní zateplení včetně výměny oken)</t>
  </si>
  <si>
    <t>Dar Charitě Olomouc na provoz ordinací pro osoby bez přístřeší</t>
  </si>
  <si>
    <t>Od roku 2022 dar Charitě Olomouc na provoz ordinace všeobecného praktického lékaře a psychiatra pro osoby bez přístřeší</t>
  </si>
  <si>
    <t>OZ/Charita Olomouc</t>
  </si>
  <si>
    <t>Program na podporu primární péče ve vybraných lokalitách na území Olomouckého kraje v roce</t>
  </si>
  <si>
    <t>Cílem je podpora zajištění dostupnosti zdravotních služeb v oblasti primární péče obyvatelům Olomouckého kraje v oborech všeobecné praktické lékařství, praktické lékařství pro děti a dorost a zubní lékařství ve vybraných lokalitách Olomouckého kraje, což je ve veřejném zájmu a v souladu s cíli Olomouckého kraje.</t>
  </si>
  <si>
    <t>Stipendijní program na podporu budoucích zubních lékařů ve vybraných lokalitách na území Olomouckého kraje</t>
  </si>
  <si>
    <t>Cílem je podpora zajištění nových lékařů obyvatelům Olomouckého kraje v oboru zubní lékařství ve vybraných lokalitách Olomouckého kraje, což je ve veřejném zájmu a v souladu s cíli Olomouckého kraje.</t>
  </si>
  <si>
    <t>II/441 Severovýchodní obchvat Hranic na Moravě</t>
  </si>
  <si>
    <t>Rozpočet OK/EU</t>
  </si>
  <si>
    <t>Olomoucký kraj</t>
  </si>
  <si>
    <t>Příprava navazujícího projektu s obdobím realizace od r. 2027-2029. Uvedena maximální možná alokace pro Olomoucký kraj 65 mil. Kč.</t>
  </si>
  <si>
    <t>Smlouva o poskytování dotace na realizaci služby obecného hospodářského zájmu, ve znění dodatků č. 1 a 2 je platná na roky 2022-2026. Nyní není známo, zda v dalších letech bude pokračování a případně v jaké výši.</t>
  </si>
  <si>
    <t>Realizace aktivit probíhá prostřednictvím ECOK, financování z prostředků zaslaných Olomouckým krajem na základě smlouvy o zajištění služeb mezi Olomouckým krajem a ECOK. Tato smlouva je uzavírána vždy na následující rok a přílohou je nabídka služeb ECOK na následující rok. V roce 2025 byla předložena nabídka služeb ECOK na rok 2026. Na základě ní je vyplněn údaj pro rok 2026. Částka na další roky bude známa až po předložení nabídek služeb ECOK na další roky.</t>
  </si>
  <si>
    <t>rozpočet OK / IROP (ITI)</t>
  </si>
  <si>
    <t>nájemné/rozpočet</t>
  </si>
  <si>
    <t>OSR,OZ</t>
  </si>
  <si>
    <r>
      <t>OI</t>
    </r>
    <r>
      <rPr>
        <sz val="11"/>
        <rFont val="Calibri"/>
        <family val="2"/>
        <charset val="238"/>
        <scheme val="minor"/>
      </rPr>
      <t>/OŠM</t>
    </r>
  </si>
  <si>
    <r>
      <t>Střední škola řemesel</t>
    </r>
    <r>
      <rPr>
        <sz val="11"/>
        <rFont val="Calibri"/>
        <family val="2"/>
        <charset val="238"/>
        <scheme val="minor"/>
      </rPr>
      <t>, Šumperk - dílny</t>
    </r>
  </si>
  <si>
    <r>
      <t>PO</t>
    </r>
    <r>
      <rPr>
        <sz val="11"/>
        <rFont val="Calibri"/>
        <family val="2"/>
        <charset val="238"/>
        <scheme val="minor"/>
      </rPr>
      <t>/OŠM</t>
    </r>
  </si>
  <si>
    <r>
      <t>OI</t>
    </r>
    <r>
      <rPr>
        <sz val="11"/>
        <rFont val="Calibri"/>
        <family val="2"/>
        <charset val="238"/>
        <scheme val="minor"/>
      </rPr>
      <t>/ODSH</t>
    </r>
  </si>
  <si>
    <r>
      <t>II/448 Olomouc – přeložka silnice (I.</t>
    </r>
    <r>
      <rPr>
        <sz val="11"/>
        <rFont val="Calibri"/>
        <family val="2"/>
        <charset val="238"/>
        <scheme val="minor"/>
      </rPr>
      <t xml:space="preserve"> etapa)</t>
    </r>
  </si>
  <si>
    <r>
      <t>II/448 Olomouc - přeložka silnice (</t>
    </r>
    <r>
      <rPr>
        <sz val="11"/>
        <rFont val="Calibri"/>
        <family val="2"/>
        <charset val="238"/>
        <scheme val="minor"/>
      </rPr>
      <t>II. etapa)</t>
    </r>
  </si>
  <si>
    <t>Rekonstrukce pevnosti v areálu Fakultní nemocnice Olomouc na Muzeum zdraví - spolupráce FNOL a VMO. PD objednala a hradila FNOL. Vybudování expozice.</t>
  </si>
  <si>
    <t>Energetické poradenství obcím OK.</t>
  </si>
  <si>
    <t xml:space="preserve"> Poskytování odborných poradenských služeb pro obce I. a II. stupně. Vytvoření týmu energetických manažerů, kteří nabídnou obcím poradenství v oblasti energetiky, nejlépe na úroveň zavedení energetického managementu.</t>
  </si>
  <si>
    <t>NFŽP/OK</t>
  </si>
  <si>
    <t>ECOK</t>
  </si>
  <si>
    <t>Střední škola logistiky a chemie, Olomouc, U Hradiska 29 - Rekonstrukce sociálního zázemí na domově mládeže</t>
  </si>
  <si>
    <t xml:space="preserve">Sptátky jsou rozloženy na 12 let. Částky vychází z aktuálně uzavíraného dodatku č. 4 smlouvy o energetických službách se zaručeným výsledkem </t>
  </si>
  <si>
    <t xml:space="preserve">
ZZS OK stav k 8/25: aktualizována částka v návaznosti na založené investiční žádanky na Portále PO (navýšení hodnoty defibrilátoru - bude se jednat o nové typy); navrhujeme administrovat VZ KUOK v r. 2026; dodání 7 ks v 10/2027 a 8 ks v 10/2028</t>
  </si>
  <si>
    <t>zatím se nerealizuje  z důvodu realizace novostavby pavilonu A, po dostavbě budovy A</t>
  </si>
  <si>
    <t>ZZS OK stav k 8/25: předána DSP, DPS; stavební povolení je prodlouženo do 25. 1. 2026; zahájení realizace je plánováno na 3/2026; navrhujeme prodloužit stavební povolení</t>
  </si>
  <si>
    <t>ZZS OK stav k 8/25: předpoklad vydání stavebního povolení 9/2025 a předpoklad zahájení výběrového řízení na zhotovitele stavby 9/2025</t>
  </si>
  <si>
    <t>ZZS OK stav k 8/25: plánovaná výstavba na pozemku svěřeném ZZS OK par. č. 2562/2 v kat. úz. Mohelnice (pozemek se nachází v ochranném pásmu silnic I/35, dálnice D35 a bezprostředně navazuje na stavbu D35; stavba dálnice má platné stavební povolení a je ve fázi před zahájením realizace, předpokládané dokončení r. 2028; uvedený pozemek je dotčen pouze okrajově, tj. nepatrný zábor na hranici pozemku); aktuálně je v procesu schvalování změna územního plánu Mohelnice s návrhem zkoordinovat umístění VZ ZZS OK po dokončení přilehlého úseku dálnice D35; navrhujeme zařadit zpracování PD do plánovaných investic KUOK 2026</t>
  </si>
  <si>
    <t>ZZS OK stav k 8/25: společný projekt s HZS OK; rozhodnutí o povolení stavby vydáno 18. 7. 2025</t>
  </si>
  <si>
    <t xml:space="preserve">ZZS OK stav k 8/25: zpracování PD, úprava DÚSP z důvodu nového napojení areálu, podání žádosti o SP 10/2025; </t>
  </si>
  <si>
    <t xml:space="preserve">
ZZS OK stav k 8/25: podání žádosti o SP do 10/2025</t>
  </si>
  <si>
    <t>ZZS OK stav k 8/25: výběr dodavatele PD 7/2025, předání PD pro povolení stavby do 10 měsíců od účinnosti smlouvy, podání žádosti o stavební povolení do 14 měsíců od účinnosti smlouvy</t>
  </si>
  <si>
    <t xml:space="preserve">
ZZS OK stav k 8/25: aktuálně před vydáním nové Metodiky pro přidělování prostředků na financování nákladů na připravenost poskytovatelů ZZS na řešení MU a KS; dle sdělení MZČR z 6. 8. 2025 by měla být Metodika vydána do 10. 10. 2025, přičemž prostředky by měly být uvolňovány na zřizovatele formou neinvestičního transferu, bez rozhodnutí o poskytnutí dotace ze SR, který nebude podléhat finančnímu vypořádání a zřizovatel bude prostředky následně převádět na ZZS, ZZS budou moci prostředky využít jak na výdaje neinvestičního charakteru, tak i na výdaje investičnícho charakteru spojené s krizovou připraveností podle svých aktuálních potřeb; nevyčerpané prostředky by mělo být možno převádět do dalšího roku na využití pro krizovou připravenost; předpoklad celkové výše investic s ohledem na očekávané vyhlášení nové Metodiky i pro investiční záměry </t>
  </si>
  <si>
    <t>Před realizací projektu je potřeba provést studii , která bude reagovat na rozvojový potenciál léčebny</t>
  </si>
  <si>
    <t>Rekonstrukce kanalizace v rámci parku již ukončena.</t>
  </si>
  <si>
    <t>Máme připravenou PD, objekt ve kterém má expozice být patří městu Jeseník, přejde na PO</t>
  </si>
  <si>
    <t>OSKPP má dořešit majetkoprávní vztahy - akce je schválená, ale nepřipravuje se, přejde na PO</t>
  </si>
  <si>
    <t xml:space="preserve">zahrnuje alokaci DP 12_02 (Podpora rozvoje infrastruktury CR) realizovaného ve spolupráci s MMR pro období 2025/2026, zahrnutí alokace DP 12_02 závisí na návrhu státního rozpočtu - v tomto údaji tedy nezahrnuto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</si>
</sst>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_-* #,##0.00\ _K_č_-;\-* #,##0.00\ _K_č_-;_-* &quot;-&quot;??\ _K_č_-;_-@_-"/>
    <numFmt numFmtId="166" formatCode="#,##0_ ;\-#,##0\ "/>
  </numFmts>
  <fonts count="18">
    <font>
      <sz val="11"/>
      <color theme="1"/>
      <name val="Calibri"/>
      <family val="2"/>
      <charset val="238"/>
      <scheme val="minor"/>
    </font>
    <font>
      <sz val="11"/>
      <color theme="1"/>
      <name val="Calibri"/>
      <family val="2"/>
      <charset val="238"/>
      <scheme val="minor"/>
    </font>
    <font>
      <sz val="11"/>
      <color indexed="8"/>
      <name val="Calibri"/>
      <family val="2"/>
      <charset val="238"/>
    </font>
    <font>
      <sz val="10"/>
      <name val="Arial"/>
      <family val="2"/>
      <charset val="238"/>
    </font>
    <font>
      <sz val="11"/>
      <color theme="1"/>
      <name val="Inter"/>
      <family val="2"/>
      <charset val="238"/>
    </font>
    <font>
      <b/>
      <sz val="11"/>
      <color theme="1"/>
      <name val="Calibri"/>
      <family val="2"/>
      <charset val="238"/>
    </font>
    <font>
      <sz val="11"/>
      <color theme="1"/>
      <name val="Calibri"/>
      <family val="2"/>
      <charset val="238"/>
    </font>
    <font>
      <strike/>
      <sz val="11"/>
      <color theme="1"/>
      <name val="Calibri"/>
      <family val="2"/>
      <charset val="238"/>
    </font>
    <font>
      <sz val="11"/>
      <color rgb="FFFF0000"/>
      <name val="Calibri"/>
      <family val="2"/>
      <charset val="238"/>
    </font>
    <font>
      <sz val="11"/>
      <name val="Calibri"/>
      <family val="2"/>
      <charset val="238"/>
    </font>
    <font>
      <sz val="10"/>
      <color theme="1"/>
      <name val="Calibri"/>
      <family val="2"/>
      <charset val="238"/>
      <scheme val="minor"/>
    </font>
    <font>
      <sz val="11"/>
      <name val="Calibri"/>
      <family val="2"/>
      <charset val="238"/>
      <scheme val="minor"/>
    </font>
    <font>
      <b/>
      <sz val="11"/>
      <name val="Calibri"/>
      <family val="2"/>
      <charset val="238"/>
      <scheme val="minor"/>
    </font>
    <font>
      <sz val="11"/>
      <color rgb="FF00B0F0"/>
      <name val="Calibri"/>
      <family val="2"/>
      <charset val="238"/>
    </font>
    <font>
      <strike/>
      <sz val="11"/>
      <name val="Calibri"/>
      <family val="2"/>
      <charset val="238"/>
    </font>
    <font>
      <b/>
      <sz val="11"/>
      <name val="Calibri"/>
      <family val="2"/>
      <charset val="238"/>
    </font>
    <font>
      <sz val="10"/>
      <name val="Arial CE"/>
      <family val="2"/>
      <charset val="238"/>
    </font>
    <font>
      <sz val="10"/>
      <name val="Calibri"/>
      <family val="2"/>
      <charset val="238"/>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726">
    <xf numFmtId="0" fontId="0" fillId="0" borderId="0"/>
    <xf numFmtId="43" fontId="1" fillId="0" borderId="0" applyFont="0" applyFill="0" applyBorder="0" applyAlignment="0" applyProtection="0"/>
    <xf numFmtId="165" fontId="2" fillId="0" borderId="0" applyFont="0" applyFill="0" applyBorder="0" applyAlignment="0" applyProtection="0"/>
    <xf numFmtId="0" fontId="1" fillId="0" borderId="0"/>
    <xf numFmtId="0" fontId="3"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cellStyleXfs>
  <cellXfs count="55">
    <xf numFmtId="0" fontId="0" fillId="0" borderId="0" xfId="0"/>
    <xf numFmtId="0" fontId="0" fillId="0" borderId="0" xfId="0" pivotButton="1"/>
    <xf numFmtId="0" fontId="0" fillId="0" borderId="0" xfId="0" applyAlignment="1">
      <alignment horizontal="left"/>
    </xf>
    <xf numFmtId="0" fontId="0" fillId="0" borderId="0" xfId="0" applyAlignment="1">
      <alignment vertical="center"/>
    </xf>
    <xf numFmtId="43" fontId="0" fillId="0" borderId="0" xfId="0" applyNumberFormat="1"/>
    <xf numFmtId="164" fontId="0" fillId="0" borderId="0" xfId="1" applyNumberFormat="1" applyFont="1"/>
    <xf numFmtId="164" fontId="0" fillId="0" borderId="0" xfId="0" applyNumberFormat="1"/>
    <xf numFmtId="0" fontId="6" fillId="0" borderId="0" xfId="0" applyFont="1"/>
    <xf numFmtId="0" fontId="6" fillId="0" borderId="0" xfId="0" applyFont="1" applyAlignment="1">
      <alignment horizontal="center" vertical="center"/>
    </xf>
    <xf numFmtId="0" fontId="9" fillId="2" borderId="1" xfId="0" applyFont="1" applyFill="1" applyBorder="1" applyAlignment="1">
      <alignment horizontal="center" vertical="center" wrapText="1"/>
    </xf>
    <xf numFmtId="164" fontId="9" fillId="2" borderId="1" xfId="1" applyNumberFormat="1" applyFont="1" applyFill="1" applyBorder="1" applyAlignment="1">
      <alignment horizontal="right" vertical="center" wrapText="1"/>
    </xf>
    <xf numFmtId="0" fontId="9" fillId="2" borderId="1" xfId="0" applyFont="1" applyFill="1" applyBorder="1" applyAlignment="1">
      <alignment horizontal="left" vertical="center" wrapText="1"/>
    </xf>
    <xf numFmtId="3" fontId="9" fillId="2" borderId="1" xfId="0" applyNumberFormat="1" applyFont="1" applyFill="1" applyBorder="1" applyAlignment="1">
      <alignment horizontal="right" vertical="center"/>
    </xf>
    <xf numFmtId="164" fontId="11" fillId="2" borderId="1" xfId="0" applyNumberFormat="1" applyFont="1" applyFill="1" applyBorder="1" applyAlignment="1">
      <alignment horizontal="right" vertical="center" wrapText="1"/>
    </xf>
    <xf numFmtId="0" fontId="15" fillId="2" borderId="1" xfId="0" applyFont="1" applyFill="1" applyBorder="1" applyAlignment="1">
      <alignment horizontal="right" vertical="center" wrapText="1"/>
    </xf>
    <xf numFmtId="0" fontId="15" fillId="2" borderId="1" xfId="0" applyFont="1" applyFill="1" applyBorder="1" applyAlignment="1">
      <alignment horizontal="left" vertical="center" wrapText="1"/>
    </xf>
    <xf numFmtId="0" fontId="1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6" fillId="2" borderId="1" xfId="0" applyFont="1" applyFill="1" applyBorder="1" applyAlignment="1" applyProtection="1">
      <alignment horizontal="left" vertical="center" wrapText="1"/>
      <protection locked="0"/>
    </xf>
    <xf numFmtId="0" fontId="11" fillId="2" borderId="1" xfId="0" applyFont="1" applyFill="1" applyBorder="1" applyAlignment="1">
      <alignment horizontal="center" vertical="center" wrapText="1"/>
    </xf>
    <xf numFmtId="0" fontId="9" fillId="2" borderId="0" xfId="0" applyFont="1" applyFill="1" applyAlignment="1">
      <alignment horizontal="left" vertical="center"/>
    </xf>
    <xf numFmtId="0" fontId="9" fillId="2" borderId="0" xfId="0" applyFont="1" applyFill="1" applyAlignment="1">
      <alignment horizontal="right" vertical="center"/>
    </xf>
    <xf numFmtId="3" fontId="9" fillId="2" borderId="1" xfId="1" applyNumberFormat="1" applyFont="1" applyFill="1" applyBorder="1" applyAlignment="1">
      <alignment horizontal="right" vertical="center" wrapText="1"/>
    </xf>
    <xf numFmtId="49" fontId="9" fillId="2" borderId="1" xfId="0" applyNumberFormat="1" applyFont="1" applyFill="1" applyBorder="1" applyAlignment="1">
      <alignment horizontal="left" vertical="center" wrapText="1"/>
    </xf>
    <xf numFmtId="3" fontId="3" fillId="2" borderId="1" xfId="0" applyNumberFormat="1" applyFont="1" applyFill="1" applyBorder="1" applyAlignment="1">
      <alignment horizontal="right" vertical="center"/>
    </xf>
    <xf numFmtId="164" fontId="14" fillId="2" borderId="1" xfId="1" applyNumberFormat="1" applyFont="1" applyFill="1" applyBorder="1" applyAlignment="1">
      <alignment horizontal="right" vertical="center" wrapText="1"/>
    </xf>
    <xf numFmtId="164" fontId="9" fillId="2" borderId="1" xfId="62" applyNumberFormat="1" applyFont="1" applyFill="1" applyBorder="1" applyAlignment="1">
      <alignment horizontal="right" vertical="center" wrapText="1"/>
    </xf>
    <xf numFmtId="164" fontId="9" fillId="2" borderId="1" xfId="16" applyNumberFormat="1" applyFont="1" applyFill="1" applyBorder="1" applyAlignment="1">
      <alignment horizontal="right" vertical="center" wrapText="1"/>
    </xf>
    <xf numFmtId="166" fontId="9" fillId="2" borderId="1" xfId="1" applyNumberFormat="1" applyFont="1" applyFill="1" applyBorder="1" applyAlignment="1">
      <alignment horizontal="right" vertical="center" wrapText="1"/>
    </xf>
    <xf numFmtId="0" fontId="9" fillId="2" borderId="0" xfId="0" applyFont="1" applyFill="1"/>
    <xf numFmtId="0" fontId="9" fillId="2" borderId="0" xfId="0" applyFont="1" applyFill="1" applyAlignment="1">
      <alignment vertical="center"/>
    </xf>
    <xf numFmtId="0" fontId="8" fillId="0" borderId="0" xfId="0" applyFont="1" applyAlignment="1">
      <alignment vertical="center" wrapText="1"/>
    </xf>
    <xf numFmtId="0" fontId="9" fillId="0" borderId="1" xfId="0" applyFont="1" applyBorder="1" applyAlignment="1">
      <alignment horizontal="left" vertical="center" wrapText="1"/>
    </xf>
    <xf numFmtId="0" fontId="6" fillId="0" borderId="0" xfId="0" applyFont="1" applyAlignment="1">
      <alignment horizontal="center" vertical="center" wrapText="1"/>
    </xf>
    <xf numFmtId="0" fontId="9" fillId="2" borderId="2" xfId="0" applyFont="1" applyFill="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vertical="center" wrapText="1"/>
    </xf>
    <xf numFmtId="0" fontId="9" fillId="0" borderId="4" xfId="0" applyFont="1" applyBorder="1" applyAlignment="1">
      <alignment horizontal="center" vertical="center" wrapText="1"/>
    </xf>
    <xf numFmtId="0" fontId="7"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9" fillId="0" borderId="4" xfId="0" applyFont="1" applyBorder="1" applyAlignment="1">
      <alignment horizontal="center" vertical="center"/>
    </xf>
    <xf numFmtId="0" fontId="17"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9" fillId="0" borderId="4" xfId="0" applyFont="1" applyBorder="1" applyAlignment="1">
      <alignment vertical="center" wrapText="1"/>
    </xf>
    <xf numFmtId="0" fontId="6" fillId="0" borderId="4" xfId="0" applyFont="1" applyBorder="1" applyAlignment="1">
      <alignment horizontal="center" vertical="center"/>
    </xf>
    <xf numFmtId="0" fontId="9" fillId="2" borderId="1" xfId="0" applyFont="1" applyFill="1" applyBorder="1" applyAlignment="1">
      <alignment horizontal="left" vertical="center"/>
    </xf>
    <xf numFmtId="0" fontId="14" fillId="2" borderId="1" xfId="0" applyFont="1" applyFill="1" applyBorder="1" applyAlignment="1">
      <alignment horizontal="left" vertical="center" wrapText="1"/>
    </xf>
    <xf numFmtId="0" fontId="15" fillId="2" borderId="1" xfId="0" applyFont="1" applyFill="1" applyBorder="1" applyAlignment="1">
      <alignment horizontal="center" vertical="center" wrapText="1"/>
    </xf>
    <xf numFmtId="0" fontId="15" fillId="2" borderId="2" xfId="0" applyFont="1" applyFill="1" applyBorder="1" applyAlignment="1">
      <alignment horizontal="left" wrapText="1"/>
    </xf>
    <xf numFmtId="0" fontId="15" fillId="2" borderId="3" xfId="0" applyFont="1" applyFill="1" applyBorder="1" applyAlignment="1">
      <alignment horizontal="left" wrapText="1"/>
    </xf>
    <xf numFmtId="0" fontId="15" fillId="2" borderId="4" xfId="0" applyFont="1" applyFill="1" applyBorder="1" applyAlignment="1">
      <alignment horizontal="left" wrapText="1"/>
    </xf>
    <xf numFmtId="0" fontId="9" fillId="2" borderId="1" xfId="0" applyFont="1" applyFill="1" applyBorder="1" applyAlignment="1">
      <alignment horizontal="right" vertical="center"/>
    </xf>
    <xf numFmtId="0" fontId="14" fillId="2" borderId="1" xfId="0" applyFont="1" applyFill="1" applyBorder="1" applyAlignment="1">
      <alignment horizontal="center" vertical="center" wrapText="1"/>
    </xf>
    <xf numFmtId="164" fontId="12" fillId="2" borderId="1" xfId="0" applyNumberFormat="1" applyFont="1" applyFill="1" applyBorder="1" applyAlignment="1">
      <alignment horizontal="right" vertical="center" wrapText="1"/>
    </xf>
  </cellXfs>
  <cellStyles count="726">
    <cellStyle name="Čárka" xfId="1" builtinId="3"/>
    <cellStyle name="Čárka 10" xfId="65" xr:uid="{00000000-0005-0000-0000-000001000000}"/>
    <cellStyle name="Čárka 10 2" xfId="186" xr:uid="{66E152BC-4593-4BF0-A8D0-AB831C995DF4}"/>
    <cellStyle name="Čárka 10 3" xfId="306" xr:uid="{5036CD86-A624-491A-8485-7B2E12705A03}"/>
    <cellStyle name="Čárka 10 4" xfId="426" xr:uid="{F3297A18-75AA-461A-B2F3-4F43EA9E5570}"/>
    <cellStyle name="Čárka 10 5" xfId="546" xr:uid="{A851D282-B539-4234-B5F0-0446301A0A5F}"/>
    <cellStyle name="Čárka 10 6" xfId="666" xr:uid="{FE40DACB-F632-4537-8D58-6C4AE53ED257}"/>
    <cellStyle name="Čárka 11" xfId="95" xr:uid="{00000000-0005-0000-0000-000002000000}"/>
    <cellStyle name="Čárka 11 2" xfId="216" xr:uid="{EB704FF9-8192-4374-A434-B6ECFCDC4593}"/>
    <cellStyle name="Čárka 11 3" xfId="336" xr:uid="{6118ECD5-11EA-49A7-9600-5F51E57C4CBD}"/>
    <cellStyle name="Čárka 11 4" xfId="456" xr:uid="{C9D67540-E89A-4368-8F51-1F53CDAD6F99}"/>
    <cellStyle name="Čárka 11 5" xfId="576" xr:uid="{5A6F2716-CF6C-40C8-94A0-D1109696E68E}"/>
    <cellStyle name="Čárka 11 6" xfId="696" xr:uid="{636C12FB-2D11-4312-8321-2EB174A6FB96}"/>
    <cellStyle name="Čárka 12" xfId="126" xr:uid="{EE7F8F74-4D55-48E9-A6BA-0EF1CF0E0C90}"/>
    <cellStyle name="Čárka 13" xfId="246" xr:uid="{9F823540-1BAD-4517-B58D-E7FE8C600F33}"/>
    <cellStyle name="Čárka 14" xfId="366" xr:uid="{461F8425-FE30-4C88-9F6C-449EE187E0FC}"/>
    <cellStyle name="Čárka 15" xfId="486" xr:uid="{51594988-111A-4B58-A310-08A3F32A205C}"/>
    <cellStyle name="Čárka 16" xfId="606" xr:uid="{46571D29-5766-41EF-B3C3-9A329AFBBB90}"/>
    <cellStyle name="Čárka 2" xfId="2" xr:uid="{00000000-0005-0000-0000-000003000000}"/>
    <cellStyle name="Čárka 3" xfId="6" xr:uid="{00000000-0005-0000-0000-000004000000}"/>
    <cellStyle name="Čárka 3 10" xfId="368" xr:uid="{8D440141-ADE9-4E48-88D9-DA9199CAF350}"/>
    <cellStyle name="Čárka 3 11" xfId="488" xr:uid="{6C931ABC-55FF-4B82-9C9B-AFA60BF76477}"/>
    <cellStyle name="Čárka 3 12" xfId="608" xr:uid="{2F00F40A-F529-4621-BF2F-7D10A4190AD9}"/>
    <cellStyle name="Čárka 3 2" xfId="9" xr:uid="{00000000-0005-0000-0000-000005000000}"/>
    <cellStyle name="Čárka 3 2 10" xfId="491" xr:uid="{6EC84356-3D10-4C2D-AAE6-C7D3AC233AC1}"/>
    <cellStyle name="Čárka 3 2 11" xfId="611" xr:uid="{628A1805-A22E-4CD5-92A3-538E466A1EB0}"/>
    <cellStyle name="Čárka 3 2 2" xfId="16" xr:uid="{00000000-0005-0000-0000-000006000000}"/>
    <cellStyle name="Čárka 3 2 2 10" xfId="618" xr:uid="{6911E92E-09C4-4490-A398-66679939CA05}"/>
    <cellStyle name="Čárka 3 2 2 2" xfId="32" xr:uid="{00000000-0005-0000-0000-000007000000}"/>
    <cellStyle name="Čárka 3 2 2 2 2" xfId="62" xr:uid="{00000000-0005-0000-0000-000008000000}"/>
    <cellStyle name="Čárka 3 2 2 2 2 2" xfId="183" xr:uid="{69B0932C-B75D-450E-875E-2A147E68CB82}"/>
    <cellStyle name="Čárka 3 2 2 2 2 3" xfId="303" xr:uid="{E5E355F1-6223-45B0-88F3-4267EE623A4F}"/>
    <cellStyle name="Čárka 3 2 2 2 2 4" xfId="423" xr:uid="{1DE927DA-7D11-4B07-A501-F63A2A683F9F}"/>
    <cellStyle name="Čárka 3 2 2 2 2 5" xfId="543" xr:uid="{6A5E938B-869C-4307-97AD-F2D332570C38}"/>
    <cellStyle name="Čárka 3 2 2 2 2 6" xfId="663" xr:uid="{650AC84C-49AE-405E-8274-0F42E34ECD7E}"/>
    <cellStyle name="Čárka 3 2 2 2 3" xfId="92" xr:uid="{00000000-0005-0000-0000-000009000000}"/>
    <cellStyle name="Čárka 3 2 2 2 3 2" xfId="213" xr:uid="{E6232798-5506-4C04-8B5C-D23A676EA699}"/>
    <cellStyle name="Čárka 3 2 2 2 3 3" xfId="333" xr:uid="{0C189133-CA68-4FFD-9D2D-88783374F1D9}"/>
    <cellStyle name="Čárka 3 2 2 2 3 4" xfId="453" xr:uid="{344ED079-1F9A-41F3-8043-F23BB55BF5B9}"/>
    <cellStyle name="Čárka 3 2 2 2 3 5" xfId="573" xr:uid="{3D224F91-930B-4026-A851-0806CAAE9F50}"/>
    <cellStyle name="Čárka 3 2 2 2 3 6" xfId="693" xr:uid="{73D31166-C71D-47E5-AC4B-B0D786478301}"/>
    <cellStyle name="Čárka 3 2 2 2 4" xfId="122" xr:uid="{00000000-0005-0000-0000-00000A000000}"/>
    <cellStyle name="Čárka 3 2 2 2 4 2" xfId="243" xr:uid="{696B0F31-51C2-4D2A-AC24-B43F52A13171}"/>
    <cellStyle name="Čárka 3 2 2 2 4 3" xfId="363" xr:uid="{2D2C010B-E148-4F38-8BA6-5244294DCC64}"/>
    <cellStyle name="Čárka 3 2 2 2 4 4" xfId="483" xr:uid="{E340EE09-03BF-4117-86CE-06762E2905AA}"/>
    <cellStyle name="Čárka 3 2 2 2 4 5" xfId="603" xr:uid="{1FFD9827-2B55-461A-9A6A-2E8FFD596012}"/>
    <cellStyle name="Čárka 3 2 2 2 4 6" xfId="723" xr:uid="{F5105B40-1CF2-4F18-80C7-4C2E6F32F5EA}"/>
    <cellStyle name="Čárka 3 2 2 2 5" xfId="153" xr:uid="{BD6A0F92-A4A9-4001-8FCF-65FAD2757FBA}"/>
    <cellStyle name="Čárka 3 2 2 2 6" xfId="273" xr:uid="{E63D2162-F247-41B0-949D-4548457DF8E7}"/>
    <cellStyle name="Čárka 3 2 2 2 7" xfId="393" xr:uid="{EC10F827-D444-4A76-AFF3-45990C81E7C2}"/>
    <cellStyle name="Čárka 3 2 2 2 8" xfId="513" xr:uid="{1745E2FE-EC2C-4C1B-980E-CC06B770738F}"/>
    <cellStyle name="Čárka 3 2 2 2 9" xfId="633" xr:uid="{D955A337-471E-48BD-A7EF-890AF564EC59}"/>
    <cellStyle name="Čárka 3 2 2 3" xfId="47" xr:uid="{00000000-0005-0000-0000-00000B000000}"/>
    <cellStyle name="Čárka 3 2 2 3 2" xfId="168" xr:uid="{72C86730-51ED-4238-9395-B1311FA46A15}"/>
    <cellStyle name="Čárka 3 2 2 3 3" xfId="288" xr:uid="{48729D84-60C1-4A9A-AA0E-869C9A688436}"/>
    <cellStyle name="Čárka 3 2 2 3 4" xfId="408" xr:uid="{8BBF3A64-9BAC-4EEF-80FE-5276B0E78BBC}"/>
    <cellStyle name="Čárka 3 2 2 3 5" xfId="528" xr:uid="{D3297FE5-E884-4707-9CBA-7B22393D22FB}"/>
    <cellStyle name="Čárka 3 2 2 3 6" xfId="648" xr:uid="{931EAAA8-4C67-43D7-B547-C040EC1342A3}"/>
    <cellStyle name="Čárka 3 2 2 4" xfId="77" xr:uid="{00000000-0005-0000-0000-00000C000000}"/>
    <cellStyle name="Čárka 3 2 2 4 2" xfId="198" xr:uid="{DB693DCE-A959-45EC-8E76-91194D9D1A0D}"/>
    <cellStyle name="Čárka 3 2 2 4 3" xfId="318" xr:uid="{D32458CE-1072-43EB-BAE5-6049F77B3A3A}"/>
    <cellStyle name="Čárka 3 2 2 4 4" xfId="438" xr:uid="{059F5C30-0589-46FF-9BE1-61DB2E04B8D3}"/>
    <cellStyle name="Čárka 3 2 2 4 5" xfId="558" xr:uid="{F621AAA9-69EF-412A-B017-43BB8B341D82}"/>
    <cellStyle name="Čárka 3 2 2 4 6" xfId="678" xr:uid="{68E9ACCB-8A54-4090-B469-47A9EF7A2000}"/>
    <cellStyle name="Čárka 3 2 2 5" xfId="107" xr:uid="{00000000-0005-0000-0000-00000D000000}"/>
    <cellStyle name="Čárka 3 2 2 5 2" xfId="228" xr:uid="{DDC55FDE-B1A1-464B-B9B6-8122304C93E2}"/>
    <cellStyle name="Čárka 3 2 2 5 3" xfId="348" xr:uid="{58236495-9B97-493C-9A7C-235B8C5919DF}"/>
    <cellStyle name="Čárka 3 2 2 5 4" xfId="468" xr:uid="{AA7C612E-7F5F-4479-B815-E08D5A31960E}"/>
    <cellStyle name="Čárka 3 2 2 5 5" xfId="588" xr:uid="{3E40B252-8931-4B29-ABCA-7C300B428558}"/>
    <cellStyle name="Čárka 3 2 2 5 6" xfId="708" xr:uid="{FE406405-CFA7-4FAF-99F9-41B5548A5EA1}"/>
    <cellStyle name="Čárka 3 2 2 6" xfId="138" xr:uid="{C2B7F432-66FE-445A-80FD-486EA0FEDB52}"/>
    <cellStyle name="Čárka 3 2 2 7" xfId="258" xr:uid="{AD50E63E-D6C3-4C58-A4CA-4F7C063B5858}"/>
    <cellStyle name="Čárka 3 2 2 8" xfId="378" xr:uid="{9D22245F-F7F7-4882-AB8B-2FC0AFD917B0}"/>
    <cellStyle name="Čárka 3 2 2 9" xfId="498" xr:uid="{F2E3EB24-5E37-4D3C-BCFE-2678D3C5C338}"/>
    <cellStyle name="Čárka 3 2 3" xfId="25" xr:uid="{00000000-0005-0000-0000-00000E000000}"/>
    <cellStyle name="Čárka 3 2 3 2" xfId="55" xr:uid="{00000000-0005-0000-0000-00000F000000}"/>
    <cellStyle name="Čárka 3 2 3 2 2" xfId="176" xr:uid="{93576152-9AD4-481D-B308-AD660D24C817}"/>
    <cellStyle name="Čárka 3 2 3 2 3" xfId="296" xr:uid="{29263D2B-0BCD-49D3-B925-FF3CB11FB0F6}"/>
    <cellStyle name="Čárka 3 2 3 2 4" xfId="416" xr:uid="{9D9D2DDB-7F2E-4BC5-B407-1934B3A7E9A6}"/>
    <cellStyle name="Čárka 3 2 3 2 5" xfId="536" xr:uid="{AF2E9B37-A3FE-4E27-B16E-8D622023746C}"/>
    <cellStyle name="Čárka 3 2 3 2 6" xfId="656" xr:uid="{6BAA208A-D81E-4CEC-822F-BD20846D147C}"/>
    <cellStyle name="Čárka 3 2 3 3" xfId="85" xr:uid="{00000000-0005-0000-0000-000010000000}"/>
    <cellStyle name="Čárka 3 2 3 3 2" xfId="206" xr:uid="{27D5F968-8652-4B81-A8CB-64D4CA2B8ECE}"/>
    <cellStyle name="Čárka 3 2 3 3 3" xfId="326" xr:uid="{76C201BC-2F93-45A5-A80C-209447784CC8}"/>
    <cellStyle name="Čárka 3 2 3 3 4" xfId="446" xr:uid="{0BF506C2-8F6A-4B70-9180-B92104BC4CDA}"/>
    <cellStyle name="Čárka 3 2 3 3 5" xfId="566" xr:uid="{53D21F1A-004D-4C0A-AC4D-3EC861CC7F32}"/>
    <cellStyle name="Čárka 3 2 3 3 6" xfId="686" xr:uid="{6A72C1F9-C62F-48B5-94AC-1EFF350E3557}"/>
    <cellStyle name="Čárka 3 2 3 4" xfId="115" xr:uid="{00000000-0005-0000-0000-000011000000}"/>
    <cellStyle name="Čárka 3 2 3 4 2" xfId="236" xr:uid="{C863AA29-AB11-435F-863F-B3BF3ED964C2}"/>
    <cellStyle name="Čárka 3 2 3 4 3" xfId="356" xr:uid="{842F0786-8B5B-4529-9FDA-D4D9E08BD16D}"/>
    <cellStyle name="Čárka 3 2 3 4 4" xfId="476" xr:uid="{A348B9E4-5CFC-47FD-A122-16B44F2E2722}"/>
    <cellStyle name="Čárka 3 2 3 4 5" xfId="596" xr:uid="{359B128B-6EBE-488D-A9BB-D3A3DEFA34C0}"/>
    <cellStyle name="Čárka 3 2 3 4 6" xfId="716" xr:uid="{0D5B57C0-19BB-4526-96ED-B2E8D8519E21}"/>
    <cellStyle name="Čárka 3 2 3 5" xfId="146" xr:uid="{770307B6-C587-4F04-9473-BD2C16898899}"/>
    <cellStyle name="Čárka 3 2 3 6" xfId="266" xr:uid="{757BDB1E-1757-4A48-9313-44AA24A381B9}"/>
    <cellStyle name="Čárka 3 2 3 7" xfId="386" xr:uid="{AC5E8146-370B-41AB-8532-B83652B0CEDB}"/>
    <cellStyle name="Čárka 3 2 3 8" xfId="506" xr:uid="{2A201D27-6846-4C3E-9ACE-B1F919FB52FF}"/>
    <cellStyle name="Čárka 3 2 3 9" xfId="626" xr:uid="{7385B9B2-7F76-4C95-9210-3D7E8D4AE455}"/>
    <cellStyle name="Čárka 3 2 4" xfId="40" xr:uid="{00000000-0005-0000-0000-000012000000}"/>
    <cellStyle name="Čárka 3 2 4 2" xfId="161" xr:uid="{A2300FC2-9007-4F8C-B309-3A3FC6F19199}"/>
    <cellStyle name="Čárka 3 2 4 3" xfId="281" xr:uid="{F0CE3C3A-2640-45D8-9495-93B3059F7B2D}"/>
    <cellStyle name="Čárka 3 2 4 4" xfId="401" xr:uid="{72970962-D488-4555-9826-093685981078}"/>
    <cellStyle name="Čárka 3 2 4 5" xfId="521" xr:uid="{266FA3EC-C483-4106-ADD2-D75D91E559A9}"/>
    <cellStyle name="Čárka 3 2 4 6" xfId="641" xr:uid="{EFAE22D8-2D3B-40DB-B572-E3A3D0305038}"/>
    <cellStyle name="Čárka 3 2 5" xfId="70" xr:uid="{00000000-0005-0000-0000-000013000000}"/>
    <cellStyle name="Čárka 3 2 5 2" xfId="191" xr:uid="{CB74E6BD-76A6-4466-BE74-E91EE205B461}"/>
    <cellStyle name="Čárka 3 2 5 3" xfId="311" xr:uid="{D5E3962E-A3B0-426E-9484-77DDBC1A44DD}"/>
    <cellStyle name="Čárka 3 2 5 4" xfId="431" xr:uid="{28F20723-1126-47CC-9F1E-EC2FA0BDDAA7}"/>
    <cellStyle name="Čárka 3 2 5 5" xfId="551" xr:uid="{219C0CAD-2025-4735-8975-F320FA33ADCF}"/>
    <cellStyle name="Čárka 3 2 5 6" xfId="671" xr:uid="{78F75E0D-3FD0-4F20-8F21-77A278639D1A}"/>
    <cellStyle name="Čárka 3 2 6" xfId="100" xr:uid="{00000000-0005-0000-0000-000014000000}"/>
    <cellStyle name="Čárka 3 2 6 2" xfId="221" xr:uid="{A98A9449-F951-4641-BDBD-703E24C7C340}"/>
    <cellStyle name="Čárka 3 2 6 3" xfId="341" xr:uid="{CA4CF108-3C3C-44E2-8916-8A1A63F1309B}"/>
    <cellStyle name="Čárka 3 2 6 4" xfId="461" xr:uid="{9A5EF72A-DB77-4D99-ADF5-A11DC414112E}"/>
    <cellStyle name="Čárka 3 2 6 5" xfId="581" xr:uid="{415BA445-DCD0-4A7E-85F2-4BA65F5E6454}"/>
    <cellStyle name="Čárka 3 2 6 6" xfId="701" xr:uid="{F1E9C8EB-893E-412D-99C4-FD5B464CE21F}"/>
    <cellStyle name="Čárka 3 2 7" xfId="131" xr:uid="{076E7691-F369-491C-9B9B-7F45F5939247}"/>
    <cellStyle name="Čárka 3 2 8" xfId="251" xr:uid="{64E07D8B-8486-4BDF-B6B1-54E6E54D9182}"/>
    <cellStyle name="Čárka 3 2 9" xfId="371" xr:uid="{589AB7E4-D5B7-4024-A006-1120D46FD128}"/>
    <cellStyle name="Čárka 3 3" xfId="13" xr:uid="{00000000-0005-0000-0000-000015000000}"/>
    <cellStyle name="Čárka 3 3 10" xfId="615" xr:uid="{C2450534-EF1D-4E26-AE0F-41FB885A883B}"/>
    <cellStyle name="Čárka 3 3 2" xfId="29" xr:uid="{00000000-0005-0000-0000-000016000000}"/>
    <cellStyle name="Čárka 3 3 2 2" xfId="59" xr:uid="{00000000-0005-0000-0000-000017000000}"/>
    <cellStyle name="Čárka 3 3 2 2 2" xfId="180" xr:uid="{18EF7FC9-3060-4C32-B4B7-D8B5E7C2B8F5}"/>
    <cellStyle name="Čárka 3 3 2 2 3" xfId="300" xr:uid="{6B5C49EB-40CC-486C-8A95-64940E9C8658}"/>
    <cellStyle name="Čárka 3 3 2 2 4" xfId="420" xr:uid="{74C47111-383B-4A07-8A66-EDD41F52AC62}"/>
    <cellStyle name="Čárka 3 3 2 2 5" xfId="540" xr:uid="{AC5C3AE5-540E-42D4-8DCB-88DFDD12CC5D}"/>
    <cellStyle name="Čárka 3 3 2 2 6" xfId="660" xr:uid="{B2E1423E-3633-4CF1-8FB4-51DAEB869118}"/>
    <cellStyle name="Čárka 3 3 2 3" xfId="89" xr:uid="{00000000-0005-0000-0000-000018000000}"/>
    <cellStyle name="Čárka 3 3 2 3 2" xfId="210" xr:uid="{7434DB32-C92E-4DBE-83F1-C5B174175DC9}"/>
    <cellStyle name="Čárka 3 3 2 3 3" xfId="330" xr:uid="{E314A494-EBEA-46DA-9FB5-B26D7074FD65}"/>
    <cellStyle name="Čárka 3 3 2 3 4" xfId="450" xr:uid="{69C1B818-90A5-4DF3-8944-EE3FDC7AE9D6}"/>
    <cellStyle name="Čárka 3 3 2 3 5" xfId="570" xr:uid="{2AF96063-BEA5-420C-A50D-416B56FA20AE}"/>
    <cellStyle name="Čárka 3 3 2 3 6" xfId="690" xr:uid="{7DB32B46-5F07-4214-8D0B-871558F0CA73}"/>
    <cellStyle name="Čárka 3 3 2 4" xfId="119" xr:uid="{00000000-0005-0000-0000-000019000000}"/>
    <cellStyle name="Čárka 3 3 2 4 2" xfId="240" xr:uid="{52750CF7-F76D-4FDF-BC02-BFDA7882E49F}"/>
    <cellStyle name="Čárka 3 3 2 4 3" xfId="360" xr:uid="{76C4659C-306B-4436-B027-3D19FD5CF2F6}"/>
    <cellStyle name="Čárka 3 3 2 4 4" xfId="480" xr:uid="{256A7963-8341-4E9A-B2F3-587C6981B1B9}"/>
    <cellStyle name="Čárka 3 3 2 4 5" xfId="600" xr:uid="{872C0E36-B9FC-4B26-A33F-C832929CAE65}"/>
    <cellStyle name="Čárka 3 3 2 4 6" xfId="720" xr:uid="{09A2FB17-A10C-447C-8B06-5151C6F78547}"/>
    <cellStyle name="Čárka 3 3 2 5" xfId="150" xr:uid="{12B2C7A7-F8E2-438C-9292-12E82867D5A9}"/>
    <cellStyle name="Čárka 3 3 2 6" xfId="270" xr:uid="{EEFA0D41-95BF-4AB6-BED1-89FE8096C257}"/>
    <cellStyle name="Čárka 3 3 2 7" xfId="390" xr:uid="{DBDE1ACD-7185-43FA-A6E7-0615883A543F}"/>
    <cellStyle name="Čárka 3 3 2 8" xfId="510" xr:uid="{97FC8880-A98B-4C72-94EB-399816FC1E3D}"/>
    <cellStyle name="Čárka 3 3 2 9" xfId="630" xr:uid="{019EA3C2-9FB6-4BDD-BDB6-7721334609D3}"/>
    <cellStyle name="Čárka 3 3 3" xfId="44" xr:uid="{00000000-0005-0000-0000-00001A000000}"/>
    <cellStyle name="Čárka 3 3 3 2" xfId="165" xr:uid="{09D3FB70-ABA7-4CDD-A78C-5D26D005F005}"/>
    <cellStyle name="Čárka 3 3 3 3" xfId="285" xr:uid="{4F5C0328-8877-4B11-AEA8-196F615679D8}"/>
    <cellStyle name="Čárka 3 3 3 4" xfId="405" xr:uid="{A187B28F-0D18-4D7C-94A9-E71351B57DD5}"/>
    <cellStyle name="Čárka 3 3 3 5" xfId="525" xr:uid="{AA6A851D-73CB-450B-B30A-701E3F6AE687}"/>
    <cellStyle name="Čárka 3 3 3 6" xfId="645" xr:uid="{54FFEDA6-7764-4D86-A089-7D16A3922CF6}"/>
    <cellStyle name="Čárka 3 3 4" xfId="74" xr:uid="{00000000-0005-0000-0000-00001B000000}"/>
    <cellStyle name="Čárka 3 3 4 2" xfId="195" xr:uid="{AA66C9CF-D7F1-406B-B9B4-0A3E9EB6D18B}"/>
    <cellStyle name="Čárka 3 3 4 3" xfId="315" xr:uid="{2AF7F428-36F8-4857-BCCD-2D35F564588F}"/>
    <cellStyle name="Čárka 3 3 4 4" xfId="435" xr:uid="{6BB64AB2-4F6A-4CBC-B985-C771710CE730}"/>
    <cellStyle name="Čárka 3 3 4 5" xfId="555" xr:uid="{85618EF6-CE79-4291-8503-D550DC7D6714}"/>
    <cellStyle name="Čárka 3 3 4 6" xfId="675" xr:uid="{C61352DC-FD39-4E32-B1A6-4176A893288B}"/>
    <cellStyle name="Čárka 3 3 5" xfId="104" xr:uid="{00000000-0005-0000-0000-00001C000000}"/>
    <cellStyle name="Čárka 3 3 5 2" xfId="225" xr:uid="{265DB0BE-D322-4AB5-AB8B-4E1D367079F7}"/>
    <cellStyle name="Čárka 3 3 5 3" xfId="345" xr:uid="{D22295E1-4ED2-487E-9E77-D31D08D59612}"/>
    <cellStyle name="Čárka 3 3 5 4" xfId="465" xr:uid="{579CB76E-2EE3-4930-B6CA-70A1B51953B3}"/>
    <cellStyle name="Čárka 3 3 5 5" xfId="585" xr:uid="{C82638A2-6FB8-489B-B3E5-8BD9201854BA}"/>
    <cellStyle name="Čárka 3 3 5 6" xfId="705" xr:uid="{138691F1-776C-4228-B4B3-CEA79DCAA4FA}"/>
    <cellStyle name="Čárka 3 3 6" xfId="135" xr:uid="{6599A00E-1D6A-4E81-9E9D-04353A1A8B86}"/>
    <cellStyle name="Čárka 3 3 7" xfId="255" xr:uid="{E0C282D5-1526-4A97-A805-02943D1B2188}"/>
    <cellStyle name="Čárka 3 3 8" xfId="375" xr:uid="{16D0BCE7-22B8-4D08-A8B5-BB60F1BB0CAD}"/>
    <cellStyle name="Čárka 3 3 9" xfId="495" xr:uid="{45ECCD4A-53C4-40CF-BFF3-9021030E432E}"/>
    <cellStyle name="Čárka 3 4" xfId="22" xr:uid="{00000000-0005-0000-0000-00001D000000}"/>
    <cellStyle name="Čárka 3 4 2" xfId="52" xr:uid="{00000000-0005-0000-0000-00001E000000}"/>
    <cellStyle name="Čárka 3 4 2 2" xfId="173" xr:uid="{DEE93845-A09B-422C-AE50-A1146E2C0345}"/>
    <cellStyle name="Čárka 3 4 2 3" xfId="293" xr:uid="{F756C22B-742F-46E8-BC99-63FF47758DFB}"/>
    <cellStyle name="Čárka 3 4 2 4" xfId="413" xr:uid="{014F6DD2-F49B-411D-A04D-FB3E42B47D9E}"/>
    <cellStyle name="Čárka 3 4 2 5" xfId="533" xr:uid="{B5C63629-E92F-486C-B550-80EDCC29B75C}"/>
    <cellStyle name="Čárka 3 4 2 6" xfId="653" xr:uid="{B07B580C-D088-4107-BF32-708837CE7A80}"/>
    <cellStyle name="Čárka 3 4 3" xfId="82" xr:uid="{00000000-0005-0000-0000-00001F000000}"/>
    <cellStyle name="Čárka 3 4 3 2" xfId="203" xr:uid="{40A225AC-6FA1-40FA-8656-AE2BE6FFD63B}"/>
    <cellStyle name="Čárka 3 4 3 3" xfId="323" xr:uid="{28782FB2-0B2D-457E-A174-AD62C46DC61E}"/>
    <cellStyle name="Čárka 3 4 3 4" xfId="443" xr:uid="{149978A3-2BF2-48DF-939F-DB1A75CAD91C}"/>
    <cellStyle name="Čárka 3 4 3 5" xfId="563" xr:uid="{57B8359B-FDB7-4BA4-8F0E-CE1C1B7C0F94}"/>
    <cellStyle name="Čárka 3 4 3 6" xfId="683" xr:uid="{CC271CAA-5154-4108-91D0-9BD9321ABDAC}"/>
    <cellStyle name="Čárka 3 4 4" xfId="112" xr:uid="{00000000-0005-0000-0000-000020000000}"/>
    <cellStyle name="Čárka 3 4 4 2" xfId="233" xr:uid="{E06BE938-2E96-464E-AEDD-8D09CB3289E9}"/>
    <cellStyle name="Čárka 3 4 4 3" xfId="353" xr:uid="{C086A8F7-751F-4D7F-956E-3D9A005A7697}"/>
    <cellStyle name="Čárka 3 4 4 4" xfId="473" xr:uid="{2E896015-4659-4F21-82CA-BD19EEB9B1EE}"/>
    <cellStyle name="Čárka 3 4 4 5" xfId="593" xr:uid="{55C103D0-A62D-4CA3-B720-112CA0085E3A}"/>
    <cellStyle name="Čárka 3 4 4 6" xfId="713" xr:uid="{FEB5B701-BD22-455D-AAB8-B1EE740F3B11}"/>
    <cellStyle name="Čárka 3 4 5" xfId="143" xr:uid="{B544BFE7-7703-4505-9B82-7A41361A0252}"/>
    <cellStyle name="Čárka 3 4 6" xfId="263" xr:uid="{8D202C99-63FF-4515-8E3F-BB52663BBC99}"/>
    <cellStyle name="Čárka 3 4 7" xfId="383" xr:uid="{109BE40C-122E-4CC0-BFFE-5AACA777CBBC}"/>
    <cellStyle name="Čárka 3 4 8" xfId="503" xr:uid="{5B7A4D35-490D-432B-ABEF-B34CCC9F7018}"/>
    <cellStyle name="Čárka 3 4 9" xfId="623" xr:uid="{14924CC2-C20D-4FAF-810E-DCEA60C71F3D}"/>
    <cellStyle name="Čárka 3 5" xfId="37" xr:uid="{00000000-0005-0000-0000-000021000000}"/>
    <cellStyle name="Čárka 3 5 2" xfId="158" xr:uid="{5D6FB8CD-11E7-4210-8496-19488CB0C8C0}"/>
    <cellStyle name="Čárka 3 5 3" xfId="278" xr:uid="{5BA1B7C1-5759-428F-AAC5-667A5C0A0472}"/>
    <cellStyle name="Čárka 3 5 4" xfId="398" xr:uid="{BBEE68B5-E30E-412D-A08F-12F7BA759185}"/>
    <cellStyle name="Čárka 3 5 5" xfId="518" xr:uid="{CAEC2D10-BFE4-4330-95BA-5C18548868F1}"/>
    <cellStyle name="Čárka 3 5 6" xfId="638" xr:uid="{2484170F-1600-4954-BAC3-302993BBE2D8}"/>
    <cellStyle name="Čárka 3 6" xfId="67" xr:uid="{00000000-0005-0000-0000-000022000000}"/>
    <cellStyle name="Čárka 3 6 2" xfId="188" xr:uid="{777C4E0A-ED3C-4BB8-9243-FE98702EBFC3}"/>
    <cellStyle name="Čárka 3 6 3" xfId="308" xr:uid="{A8A0FCEB-D1F9-44F3-B3A8-09EB313FA6E4}"/>
    <cellStyle name="Čárka 3 6 4" xfId="428" xr:uid="{64084E4F-02DD-4DB5-B9C3-51D1BED02929}"/>
    <cellStyle name="Čárka 3 6 5" xfId="548" xr:uid="{3C32EE26-8636-4849-805E-621D3A03098E}"/>
    <cellStyle name="Čárka 3 6 6" xfId="668" xr:uid="{BDCBCF5C-7069-4DF1-9727-DDAFC664DCB9}"/>
    <cellStyle name="Čárka 3 7" xfId="97" xr:uid="{00000000-0005-0000-0000-000023000000}"/>
    <cellStyle name="Čárka 3 7 2" xfId="218" xr:uid="{41E79482-1A60-4A90-A24E-25BB219CA726}"/>
    <cellStyle name="Čárka 3 7 3" xfId="338" xr:uid="{00570E66-47B2-4808-849A-CA884223941A}"/>
    <cellStyle name="Čárka 3 7 4" xfId="458" xr:uid="{CCE670BD-024A-4D0E-A0CD-D45759847F02}"/>
    <cellStyle name="Čárka 3 7 5" xfId="578" xr:uid="{A74B6978-E299-442F-BE24-5CC46E479F4D}"/>
    <cellStyle name="Čárka 3 7 6" xfId="698" xr:uid="{6AD262CA-37F2-4DAC-91DA-267A128F9649}"/>
    <cellStyle name="Čárka 3 8" xfId="128" xr:uid="{FA423278-0683-4AE0-B247-52198FD911CF}"/>
    <cellStyle name="Čárka 3 9" xfId="248" xr:uid="{B4DC8365-6468-4259-BBCD-EE10228D46D1}"/>
    <cellStyle name="Čárka 4" xfId="5" xr:uid="{00000000-0005-0000-0000-000024000000}"/>
    <cellStyle name="Čárka 4 10" xfId="367" xr:uid="{5D82A2C2-F2EA-4F05-8065-BFD9D51A202E}"/>
    <cellStyle name="Čárka 4 11" xfId="487" xr:uid="{83151374-DDA5-4962-A715-37C0BC2317AA}"/>
    <cellStyle name="Čárka 4 12" xfId="607" xr:uid="{62C836B4-E961-4ABD-AADA-FBAA463FAE32}"/>
    <cellStyle name="Čárka 4 2" xfId="8" xr:uid="{00000000-0005-0000-0000-000025000000}"/>
    <cellStyle name="Čárka 4 2 10" xfId="490" xr:uid="{8AB79F6B-8A5F-44BE-996D-6DA370BCC630}"/>
    <cellStyle name="Čárka 4 2 11" xfId="610" xr:uid="{D9FF2686-60F0-49F1-90FB-D9A539426693}"/>
    <cellStyle name="Čárka 4 2 2" xfId="15" xr:uid="{00000000-0005-0000-0000-000026000000}"/>
    <cellStyle name="Čárka 4 2 2 10" xfId="617" xr:uid="{53A3E6D6-4AAF-4DB5-B554-6EBA5791D3D8}"/>
    <cellStyle name="Čárka 4 2 2 2" xfId="31" xr:uid="{00000000-0005-0000-0000-000027000000}"/>
    <cellStyle name="Čárka 4 2 2 2 2" xfId="61" xr:uid="{00000000-0005-0000-0000-000028000000}"/>
    <cellStyle name="Čárka 4 2 2 2 2 2" xfId="182" xr:uid="{9A59299D-4F9F-43C2-92EF-67E7F2B26D27}"/>
    <cellStyle name="Čárka 4 2 2 2 2 3" xfId="302" xr:uid="{2DF51945-6877-4790-82B6-CA5541C53414}"/>
    <cellStyle name="Čárka 4 2 2 2 2 4" xfId="422" xr:uid="{F510D941-A1A3-427D-B339-A2694732F986}"/>
    <cellStyle name="Čárka 4 2 2 2 2 5" xfId="542" xr:uid="{659C60F3-89FD-45B6-9949-B3D67986B52C}"/>
    <cellStyle name="Čárka 4 2 2 2 2 6" xfId="662" xr:uid="{2036739D-98A5-4E78-BA7B-905265624DF6}"/>
    <cellStyle name="Čárka 4 2 2 2 3" xfId="91" xr:uid="{00000000-0005-0000-0000-000029000000}"/>
    <cellStyle name="Čárka 4 2 2 2 3 2" xfId="212" xr:uid="{2A9DF73F-A56B-4AC0-BAEE-93F9C86DFC13}"/>
    <cellStyle name="Čárka 4 2 2 2 3 3" xfId="332" xr:uid="{89557962-CD70-44AB-8666-CDB0F1F095D8}"/>
    <cellStyle name="Čárka 4 2 2 2 3 4" xfId="452" xr:uid="{9C5E6D15-5982-4ADC-9E96-2827B2CABEBB}"/>
    <cellStyle name="Čárka 4 2 2 2 3 5" xfId="572" xr:uid="{E037AE53-3561-4ED7-A349-616C503E364B}"/>
    <cellStyle name="Čárka 4 2 2 2 3 6" xfId="692" xr:uid="{5F2A1D55-E134-4E39-82BE-D6C7D4A4B594}"/>
    <cellStyle name="Čárka 4 2 2 2 4" xfId="121" xr:uid="{00000000-0005-0000-0000-00002A000000}"/>
    <cellStyle name="Čárka 4 2 2 2 4 2" xfId="242" xr:uid="{41F0E127-F2A1-4F4D-9402-AD586EC4C075}"/>
    <cellStyle name="Čárka 4 2 2 2 4 3" xfId="362" xr:uid="{059B6BC4-D426-4DF8-8A8B-5416B10147AC}"/>
    <cellStyle name="Čárka 4 2 2 2 4 4" xfId="482" xr:uid="{324B98E9-F9F9-4E69-839A-94FD7EF9244E}"/>
    <cellStyle name="Čárka 4 2 2 2 4 5" xfId="602" xr:uid="{402C9DB7-D563-4E42-A61D-DB589EAF5A61}"/>
    <cellStyle name="Čárka 4 2 2 2 4 6" xfId="722" xr:uid="{4F8A3FD8-33F2-405A-BCA1-1AFC79011AF7}"/>
    <cellStyle name="Čárka 4 2 2 2 5" xfId="152" xr:uid="{4C124D1E-4827-448A-AB31-AAC74CAB346A}"/>
    <cellStyle name="Čárka 4 2 2 2 6" xfId="272" xr:uid="{DB8E3F01-3233-4100-90A8-5FBFA1FFF11B}"/>
    <cellStyle name="Čárka 4 2 2 2 7" xfId="392" xr:uid="{38DD6A60-1911-473D-A57B-5551F953A979}"/>
    <cellStyle name="Čárka 4 2 2 2 8" xfId="512" xr:uid="{D9BE7610-A119-4BE5-A87A-86688A00835F}"/>
    <cellStyle name="Čárka 4 2 2 2 9" xfId="632" xr:uid="{F1F49720-3247-4896-84F5-C0EB97B76839}"/>
    <cellStyle name="Čárka 4 2 2 3" xfId="46" xr:uid="{00000000-0005-0000-0000-00002B000000}"/>
    <cellStyle name="Čárka 4 2 2 3 2" xfId="167" xr:uid="{D8501761-094D-4916-9981-A98C63C73879}"/>
    <cellStyle name="Čárka 4 2 2 3 3" xfId="287" xr:uid="{458D2580-4831-4D4A-AC6A-BD549DAB17D5}"/>
    <cellStyle name="Čárka 4 2 2 3 4" xfId="407" xr:uid="{EA644AC8-6D9D-4CC1-83BF-E9D6EC8777FB}"/>
    <cellStyle name="Čárka 4 2 2 3 5" xfId="527" xr:uid="{7DAFA2D5-D1D7-4A4A-9411-CC2A8F8872E6}"/>
    <cellStyle name="Čárka 4 2 2 3 6" xfId="647" xr:uid="{07470578-811E-4762-B472-ADA8F0385DAF}"/>
    <cellStyle name="Čárka 4 2 2 4" xfId="76" xr:uid="{00000000-0005-0000-0000-00002C000000}"/>
    <cellStyle name="Čárka 4 2 2 4 2" xfId="197" xr:uid="{4FF95C27-A661-43EE-BF43-DD143BFE8EEC}"/>
    <cellStyle name="Čárka 4 2 2 4 3" xfId="317" xr:uid="{458C55B2-78A2-4114-AB6A-B994049E29CE}"/>
    <cellStyle name="Čárka 4 2 2 4 4" xfId="437" xr:uid="{3F54D50C-385A-4A20-86C6-4F7AB6A5B756}"/>
    <cellStyle name="Čárka 4 2 2 4 5" xfId="557" xr:uid="{6EB054E0-9BC0-48B2-9747-C8509E3FAC53}"/>
    <cellStyle name="Čárka 4 2 2 4 6" xfId="677" xr:uid="{08D602DC-90B5-4652-B7F1-439518115548}"/>
    <cellStyle name="Čárka 4 2 2 5" xfId="106" xr:uid="{00000000-0005-0000-0000-00002D000000}"/>
    <cellStyle name="Čárka 4 2 2 5 2" xfId="227" xr:uid="{EBF7148D-EF26-4302-8024-0F72ACF9E2EE}"/>
    <cellStyle name="Čárka 4 2 2 5 3" xfId="347" xr:uid="{12BC0E96-0235-4274-A4E3-D44132275C82}"/>
    <cellStyle name="Čárka 4 2 2 5 4" xfId="467" xr:uid="{2CDA5041-4D18-4FE0-9EB6-2DCCA757E4C1}"/>
    <cellStyle name="Čárka 4 2 2 5 5" xfId="587" xr:uid="{86C8C137-CF30-4A1E-902D-56838D4EBFBA}"/>
    <cellStyle name="Čárka 4 2 2 5 6" xfId="707" xr:uid="{316C310C-637F-4007-9A0D-CC16B87E412E}"/>
    <cellStyle name="Čárka 4 2 2 6" xfId="137" xr:uid="{361C6E73-C508-4BC3-B0CC-40012D72F734}"/>
    <cellStyle name="Čárka 4 2 2 7" xfId="257" xr:uid="{EF9AD923-EC77-4DAD-8B34-D4F337B96907}"/>
    <cellStyle name="Čárka 4 2 2 8" xfId="377" xr:uid="{2B94B3F5-38F9-4A74-B55F-1880081C802E}"/>
    <cellStyle name="Čárka 4 2 2 9" xfId="497" xr:uid="{5B5D7D11-3D32-4BC7-8584-B1459F7D8905}"/>
    <cellStyle name="Čárka 4 2 3" xfId="24" xr:uid="{00000000-0005-0000-0000-00002E000000}"/>
    <cellStyle name="Čárka 4 2 3 2" xfId="54" xr:uid="{00000000-0005-0000-0000-00002F000000}"/>
    <cellStyle name="Čárka 4 2 3 2 2" xfId="175" xr:uid="{D688FE38-942E-458C-A812-8CA529365AF9}"/>
    <cellStyle name="Čárka 4 2 3 2 3" xfId="295" xr:uid="{4B1077FD-E600-4D86-AF0E-05C451527FF3}"/>
    <cellStyle name="Čárka 4 2 3 2 4" xfId="415" xr:uid="{BE8A0DAD-87DA-48AC-B26F-D1CAF693A771}"/>
    <cellStyle name="Čárka 4 2 3 2 5" xfId="535" xr:uid="{29503C65-40AF-4425-84A6-157A47E06233}"/>
    <cellStyle name="Čárka 4 2 3 2 6" xfId="655" xr:uid="{DF5D9E05-A990-46AF-B0CF-A651AC1745A0}"/>
    <cellStyle name="Čárka 4 2 3 3" xfId="84" xr:uid="{00000000-0005-0000-0000-000030000000}"/>
    <cellStyle name="Čárka 4 2 3 3 2" xfId="205" xr:uid="{AE22CC28-88C7-4A5B-AE68-1D8485324F5D}"/>
    <cellStyle name="Čárka 4 2 3 3 3" xfId="325" xr:uid="{04D8AE54-B748-4BB8-9284-56B0C679A26B}"/>
    <cellStyle name="Čárka 4 2 3 3 4" xfId="445" xr:uid="{B36C0FF0-9D61-4B4D-AB8E-859E22408113}"/>
    <cellStyle name="Čárka 4 2 3 3 5" xfId="565" xr:uid="{904F530A-61AF-4BA6-8F4A-1630AA336962}"/>
    <cellStyle name="Čárka 4 2 3 3 6" xfId="685" xr:uid="{8A3A856F-7906-489B-AA20-DCB73478B301}"/>
    <cellStyle name="Čárka 4 2 3 4" xfId="114" xr:uid="{00000000-0005-0000-0000-000031000000}"/>
    <cellStyle name="Čárka 4 2 3 4 2" xfId="235" xr:uid="{894E26D2-06A3-4470-A817-583984ACE534}"/>
    <cellStyle name="Čárka 4 2 3 4 3" xfId="355" xr:uid="{633C83D9-27C7-465C-AB7F-EF214EB31D09}"/>
    <cellStyle name="Čárka 4 2 3 4 4" xfId="475" xr:uid="{20D60FED-C127-4008-B988-BD66F92FBD1B}"/>
    <cellStyle name="Čárka 4 2 3 4 5" xfId="595" xr:uid="{4E3D1B92-20AD-4E38-97AE-4B11D74DCA55}"/>
    <cellStyle name="Čárka 4 2 3 4 6" xfId="715" xr:uid="{4FFEC5FB-0D87-4743-947F-A8B878DCAFAD}"/>
    <cellStyle name="Čárka 4 2 3 5" xfId="145" xr:uid="{12E438EF-7573-4FFE-A5F6-F94CC029099D}"/>
    <cellStyle name="Čárka 4 2 3 6" xfId="265" xr:uid="{BD51DFAA-7A19-4767-823B-F576CD71AA23}"/>
    <cellStyle name="Čárka 4 2 3 7" xfId="385" xr:uid="{2194067C-0C39-4315-9F45-F50EB1380717}"/>
    <cellStyle name="Čárka 4 2 3 8" xfId="505" xr:uid="{F45F4968-1ED4-459D-9E68-915953D0C24A}"/>
    <cellStyle name="Čárka 4 2 3 9" xfId="625" xr:uid="{3607E1B5-86E2-400D-A085-7BF7F4023A15}"/>
    <cellStyle name="Čárka 4 2 4" xfId="39" xr:uid="{00000000-0005-0000-0000-000032000000}"/>
    <cellStyle name="Čárka 4 2 4 2" xfId="160" xr:uid="{65D1F9DE-395F-41ED-A350-0363A9AB2BF6}"/>
    <cellStyle name="Čárka 4 2 4 3" xfId="280" xr:uid="{85642C4F-2DED-44A5-A45D-96C7564B5FC9}"/>
    <cellStyle name="Čárka 4 2 4 4" xfId="400" xr:uid="{40D156A1-24D8-4DE9-B499-828CC8C928F4}"/>
    <cellStyle name="Čárka 4 2 4 5" xfId="520" xr:uid="{7AA168EC-0581-46AA-AC06-909AEC795F7B}"/>
    <cellStyle name="Čárka 4 2 4 6" xfId="640" xr:uid="{19F2C97C-1F7A-4687-87A3-FE5F9AC20F10}"/>
    <cellStyle name="Čárka 4 2 5" xfId="69" xr:uid="{00000000-0005-0000-0000-000033000000}"/>
    <cellStyle name="Čárka 4 2 5 2" xfId="190" xr:uid="{645056C7-0ECF-46B2-BFD3-9E07B0C60F40}"/>
    <cellStyle name="Čárka 4 2 5 3" xfId="310" xr:uid="{77B2881B-F51F-406C-9A8D-F049D1AE5D44}"/>
    <cellStyle name="Čárka 4 2 5 4" xfId="430" xr:uid="{1CD6FEFF-58E9-41EC-8C5C-252438390A63}"/>
    <cellStyle name="Čárka 4 2 5 5" xfId="550" xr:uid="{FC9EC421-B8EC-4CFA-8340-F131E5D302B9}"/>
    <cellStyle name="Čárka 4 2 5 6" xfId="670" xr:uid="{854793AF-0ACE-44E6-B708-AB007E7EECE4}"/>
    <cellStyle name="Čárka 4 2 6" xfId="99" xr:uid="{00000000-0005-0000-0000-000034000000}"/>
    <cellStyle name="Čárka 4 2 6 2" xfId="220" xr:uid="{47AD1AF9-9100-4E27-B4AF-59502BFDD090}"/>
    <cellStyle name="Čárka 4 2 6 3" xfId="340" xr:uid="{92C5B982-58B6-46BB-B68E-092486BC6BCC}"/>
    <cellStyle name="Čárka 4 2 6 4" xfId="460" xr:uid="{ABA017B4-EFBB-4A85-BDA0-88B0C747E52D}"/>
    <cellStyle name="Čárka 4 2 6 5" xfId="580" xr:uid="{E01AFFEB-DE5D-46A6-A50A-473A2C3DBF29}"/>
    <cellStyle name="Čárka 4 2 6 6" xfId="700" xr:uid="{B1D9AE43-4BFD-4319-AF17-8A42843CA455}"/>
    <cellStyle name="Čárka 4 2 7" xfId="130" xr:uid="{D7B5C03C-605B-448D-BED3-C01F2185A04B}"/>
    <cellStyle name="Čárka 4 2 8" xfId="250" xr:uid="{B2A2E3DF-2EFA-49D2-9258-8A0168EABB0C}"/>
    <cellStyle name="Čárka 4 2 9" xfId="370" xr:uid="{40B9A903-94C4-4D05-83C6-249F5F492538}"/>
    <cellStyle name="Čárka 4 3" xfId="12" xr:uid="{00000000-0005-0000-0000-000035000000}"/>
    <cellStyle name="Čárka 4 3 10" xfId="614" xr:uid="{4CFD7664-0EBF-40D4-A5A1-EB186D73787F}"/>
    <cellStyle name="Čárka 4 3 2" xfId="28" xr:uid="{00000000-0005-0000-0000-000036000000}"/>
    <cellStyle name="Čárka 4 3 2 2" xfId="58" xr:uid="{00000000-0005-0000-0000-000037000000}"/>
    <cellStyle name="Čárka 4 3 2 2 2" xfId="179" xr:uid="{F3AA1FD9-D927-4302-9C86-6D5ECC88F751}"/>
    <cellStyle name="Čárka 4 3 2 2 3" xfId="299" xr:uid="{61F6D162-176E-4256-BE61-1202BB78E2F8}"/>
    <cellStyle name="Čárka 4 3 2 2 4" xfId="419" xr:uid="{1FF08D20-3BFF-45D1-9440-6009A2073AEA}"/>
    <cellStyle name="Čárka 4 3 2 2 5" xfId="539" xr:uid="{E5A6E8F7-F108-4138-9FD3-C3DC8BB44742}"/>
    <cellStyle name="Čárka 4 3 2 2 6" xfId="659" xr:uid="{5F28A2FD-75A3-46F3-9F1C-43AEA885D357}"/>
    <cellStyle name="Čárka 4 3 2 3" xfId="88" xr:uid="{00000000-0005-0000-0000-000038000000}"/>
    <cellStyle name="Čárka 4 3 2 3 2" xfId="209" xr:uid="{AC5D5198-E9BA-43D5-A784-2ED692F0B31C}"/>
    <cellStyle name="Čárka 4 3 2 3 3" xfId="329" xr:uid="{F2F50187-FE73-4FA0-9755-108DB94A65BC}"/>
    <cellStyle name="Čárka 4 3 2 3 4" xfId="449" xr:uid="{79E08CA4-8505-401B-AB02-508680E1CA4C}"/>
    <cellStyle name="Čárka 4 3 2 3 5" xfId="569" xr:uid="{E69B7B53-D54E-4F33-8F94-F6D49C0F4300}"/>
    <cellStyle name="Čárka 4 3 2 3 6" xfId="689" xr:uid="{A080BC34-6553-4C9B-A642-BAA9F0291AED}"/>
    <cellStyle name="Čárka 4 3 2 4" xfId="118" xr:uid="{00000000-0005-0000-0000-000039000000}"/>
    <cellStyle name="Čárka 4 3 2 4 2" xfId="239" xr:uid="{D51B7A0C-D055-4255-937B-C0957C7BC16A}"/>
    <cellStyle name="Čárka 4 3 2 4 3" xfId="359" xr:uid="{E8E63C1C-2A01-4B03-B80A-51FAD20A1BDC}"/>
    <cellStyle name="Čárka 4 3 2 4 4" xfId="479" xr:uid="{A076D81D-444C-458C-A5E3-98F0B4BB0B21}"/>
    <cellStyle name="Čárka 4 3 2 4 5" xfId="599" xr:uid="{3F40777B-0B44-4230-AB72-69F38EC52D34}"/>
    <cellStyle name="Čárka 4 3 2 4 6" xfId="719" xr:uid="{05777F5A-DA31-4480-A63A-7310B494D538}"/>
    <cellStyle name="Čárka 4 3 2 5" xfId="149" xr:uid="{686378D2-AE71-479A-AC54-36D3D6F8EAC6}"/>
    <cellStyle name="Čárka 4 3 2 6" xfId="269" xr:uid="{27771693-A4EE-4FDB-8B0F-E66DB7C4D46D}"/>
    <cellStyle name="Čárka 4 3 2 7" xfId="389" xr:uid="{FCA66656-6EFE-4A22-A64C-0B856C758E7A}"/>
    <cellStyle name="Čárka 4 3 2 8" xfId="509" xr:uid="{5E83CE2E-3624-40AB-A86F-99395580F86D}"/>
    <cellStyle name="Čárka 4 3 2 9" xfId="629" xr:uid="{35DD8710-8865-4552-9A92-8ADF37A695B9}"/>
    <cellStyle name="Čárka 4 3 3" xfId="43" xr:uid="{00000000-0005-0000-0000-00003A000000}"/>
    <cellStyle name="Čárka 4 3 3 2" xfId="164" xr:uid="{DD77FCB2-4E5C-4F3C-987F-4F1DA0A5482A}"/>
    <cellStyle name="Čárka 4 3 3 3" xfId="284" xr:uid="{069E2C5F-83CC-4AA5-8F8C-D710E97911FC}"/>
    <cellStyle name="Čárka 4 3 3 4" xfId="404" xr:uid="{A445168A-A7FE-4BE1-8EB1-65839A6E92CA}"/>
    <cellStyle name="Čárka 4 3 3 5" xfId="524" xr:uid="{B870689F-5326-46C8-B778-7DB8CBBF2400}"/>
    <cellStyle name="Čárka 4 3 3 6" xfId="644" xr:uid="{C92113CD-13C7-48E9-9CE9-191D91A30D2F}"/>
    <cellStyle name="Čárka 4 3 4" xfId="73" xr:uid="{00000000-0005-0000-0000-00003B000000}"/>
    <cellStyle name="Čárka 4 3 4 2" xfId="194" xr:uid="{58EB8642-A7BF-44B9-8FF1-3E059E30E1C8}"/>
    <cellStyle name="Čárka 4 3 4 3" xfId="314" xr:uid="{12359C7F-3DA1-4756-A72F-7ACDD1333B64}"/>
    <cellStyle name="Čárka 4 3 4 4" xfId="434" xr:uid="{3CB84EC9-9CC1-4EAB-B81B-3EF903AE8360}"/>
    <cellStyle name="Čárka 4 3 4 5" xfId="554" xr:uid="{B056258F-9180-4C2B-953F-F9BA9417BC39}"/>
    <cellStyle name="Čárka 4 3 4 6" xfId="674" xr:uid="{86545974-912F-4638-A6AB-B9A899D87FAF}"/>
    <cellStyle name="Čárka 4 3 5" xfId="103" xr:uid="{00000000-0005-0000-0000-00003C000000}"/>
    <cellStyle name="Čárka 4 3 5 2" xfId="224" xr:uid="{71C7404D-9951-4B38-BFFE-EBA2A98AD5DE}"/>
    <cellStyle name="Čárka 4 3 5 3" xfId="344" xr:uid="{CD3EFA10-1513-431A-8DB9-A5E1DD5A2ADB}"/>
    <cellStyle name="Čárka 4 3 5 4" xfId="464" xr:uid="{9BE68563-84B1-4D89-986A-7C7C0B7ED92C}"/>
    <cellStyle name="Čárka 4 3 5 5" xfId="584" xr:uid="{A141F3E2-3D13-419B-8D8A-896EBE1EDA01}"/>
    <cellStyle name="Čárka 4 3 5 6" xfId="704" xr:uid="{AFED139B-57A6-4BFB-A5EC-EADC6B9C3AD2}"/>
    <cellStyle name="Čárka 4 3 6" xfId="134" xr:uid="{1904BA88-B4D5-4C78-A221-E49F3171E55F}"/>
    <cellStyle name="Čárka 4 3 7" xfId="254" xr:uid="{A144EA8B-0382-4127-8E99-5FC7B6099BB5}"/>
    <cellStyle name="Čárka 4 3 8" xfId="374" xr:uid="{AC6F09E8-7604-4CEA-971A-7303F9D2B0D9}"/>
    <cellStyle name="Čárka 4 3 9" xfId="494" xr:uid="{B3C10DAD-6FE3-40C4-8DD0-3C2465E6CC1D}"/>
    <cellStyle name="Čárka 4 4" xfId="21" xr:uid="{00000000-0005-0000-0000-00003D000000}"/>
    <cellStyle name="Čárka 4 4 2" xfId="51" xr:uid="{00000000-0005-0000-0000-00003E000000}"/>
    <cellStyle name="Čárka 4 4 2 2" xfId="172" xr:uid="{D6F68006-30EF-4171-9017-8C35DC01A357}"/>
    <cellStyle name="Čárka 4 4 2 3" xfId="292" xr:uid="{987E76E1-E98B-448A-B7E5-4D3C0130E24C}"/>
    <cellStyle name="Čárka 4 4 2 4" xfId="412" xr:uid="{440606BB-8D74-4E54-8C5A-4E185EC1201C}"/>
    <cellStyle name="Čárka 4 4 2 5" xfId="532" xr:uid="{090F99D2-109C-4CDC-8384-429BDDA2CFF8}"/>
    <cellStyle name="Čárka 4 4 2 6" xfId="652" xr:uid="{33F6B5CB-FB41-4C57-8036-D039E117BA24}"/>
    <cellStyle name="Čárka 4 4 3" xfId="81" xr:uid="{00000000-0005-0000-0000-00003F000000}"/>
    <cellStyle name="Čárka 4 4 3 2" xfId="202" xr:uid="{6741DE55-E26A-416F-8537-C8DFCF0E6814}"/>
    <cellStyle name="Čárka 4 4 3 3" xfId="322" xr:uid="{A0F63D2A-1859-4EDA-8BC1-FE2BA34D43D7}"/>
    <cellStyle name="Čárka 4 4 3 4" xfId="442" xr:uid="{5A74D1BD-AC8E-42F6-A74F-A0351AED6ADC}"/>
    <cellStyle name="Čárka 4 4 3 5" xfId="562" xr:uid="{03CF202D-3029-472F-A586-AE7474DE6A08}"/>
    <cellStyle name="Čárka 4 4 3 6" xfId="682" xr:uid="{76FB979A-D320-4A6F-AB51-03C575B0A555}"/>
    <cellStyle name="Čárka 4 4 4" xfId="111" xr:uid="{00000000-0005-0000-0000-000040000000}"/>
    <cellStyle name="Čárka 4 4 4 2" xfId="232" xr:uid="{918CE8E2-3389-45AE-85F5-B4B3C7A13C40}"/>
    <cellStyle name="Čárka 4 4 4 3" xfId="352" xr:uid="{70D31C67-9F71-43FE-8B2E-69138ADDD5F8}"/>
    <cellStyle name="Čárka 4 4 4 4" xfId="472" xr:uid="{4FACE5CF-AB54-4C70-B244-82C65B5B002B}"/>
    <cellStyle name="Čárka 4 4 4 5" xfId="592" xr:uid="{6D851FBE-CFEE-4475-8680-08B592A1DAC9}"/>
    <cellStyle name="Čárka 4 4 4 6" xfId="712" xr:uid="{1E40F532-E65B-4755-8B38-22686AA7EAEC}"/>
    <cellStyle name="Čárka 4 4 5" xfId="142" xr:uid="{438E3B6E-B339-4A8D-B999-E7FC60940A44}"/>
    <cellStyle name="Čárka 4 4 6" xfId="262" xr:uid="{DF565331-20EC-4F0C-8B67-B5AA6A644D11}"/>
    <cellStyle name="Čárka 4 4 7" xfId="382" xr:uid="{362C29BE-A507-4DBE-97DB-0016CD17CB33}"/>
    <cellStyle name="Čárka 4 4 8" xfId="502" xr:uid="{FB59D270-E0A9-4457-B695-B9EB2EE30403}"/>
    <cellStyle name="Čárka 4 4 9" xfId="622" xr:uid="{D06D4134-BAD7-4B75-857F-62C91296BAA8}"/>
    <cellStyle name="Čárka 4 5" xfId="36" xr:uid="{00000000-0005-0000-0000-000041000000}"/>
    <cellStyle name="Čárka 4 5 2" xfId="157" xr:uid="{2B4AE795-4BED-4525-BBA3-B85E4A6E5B39}"/>
    <cellStyle name="Čárka 4 5 3" xfId="277" xr:uid="{A09A980D-99B8-45CE-AEA9-CD78E2825BD4}"/>
    <cellStyle name="Čárka 4 5 4" xfId="397" xr:uid="{FFF407E3-17FD-4DAE-AFCB-AEC2EB554C84}"/>
    <cellStyle name="Čárka 4 5 5" xfId="517" xr:uid="{1B828B11-C158-41C1-BB0F-32855FE979F5}"/>
    <cellStyle name="Čárka 4 5 6" xfId="637" xr:uid="{352D6F08-189C-46F4-8B94-EF8A0B6A04CF}"/>
    <cellStyle name="Čárka 4 6" xfId="66" xr:uid="{00000000-0005-0000-0000-000042000000}"/>
    <cellStyle name="Čárka 4 6 2" xfId="187" xr:uid="{4B9917E3-8A36-4511-93F6-155A0DB71928}"/>
    <cellStyle name="Čárka 4 6 3" xfId="307" xr:uid="{46CF5BE9-8209-4830-93DE-F6CD8D94D88E}"/>
    <cellStyle name="Čárka 4 6 4" xfId="427" xr:uid="{1616AE24-72AB-4168-AF87-E8F05C681F29}"/>
    <cellStyle name="Čárka 4 6 5" xfId="547" xr:uid="{60544B63-CA87-4C48-A696-DE4762EE4FB8}"/>
    <cellStyle name="Čárka 4 6 6" xfId="667" xr:uid="{2B20E0BF-6DA7-43C6-B40A-D8581FB569AB}"/>
    <cellStyle name="Čárka 4 7" xfId="96" xr:uid="{00000000-0005-0000-0000-000043000000}"/>
    <cellStyle name="Čárka 4 7 2" xfId="217" xr:uid="{EC673014-8D25-4A86-85B3-08E6CAE1FD7C}"/>
    <cellStyle name="Čárka 4 7 3" xfId="337" xr:uid="{25FE4F04-830B-410D-A275-8AB7EDF9046B}"/>
    <cellStyle name="Čárka 4 7 4" xfId="457" xr:uid="{ED46C03E-CD54-42BB-A3A1-47C169AA71A1}"/>
    <cellStyle name="Čárka 4 7 5" xfId="577" xr:uid="{1D618DE4-7DEE-41C6-8899-EF044F5874F4}"/>
    <cellStyle name="Čárka 4 7 6" xfId="697" xr:uid="{79D2CE5D-DD6B-4B82-B139-7C42B8277053}"/>
    <cellStyle name="Čárka 4 8" xfId="127" xr:uid="{93B15A8E-701A-43F2-B936-AE535A4B5298}"/>
    <cellStyle name="Čárka 4 9" xfId="247" xr:uid="{D70A6C40-8A13-4A1A-AB98-15EFA4ECE5F9}"/>
    <cellStyle name="Čárka 5" xfId="7" xr:uid="{00000000-0005-0000-0000-000044000000}"/>
    <cellStyle name="Čárka 5 10" xfId="489" xr:uid="{2075D34C-8A3E-4EE2-9DB2-34BA39641228}"/>
    <cellStyle name="Čárka 5 11" xfId="609" xr:uid="{E1169266-F396-44D8-9EA2-0E788DD262CE}"/>
    <cellStyle name="Čárka 5 2" xfId="14" xr:uid="{00000000-0005-0000-0000-000045000000}"/>
    <cellStyle name="Čárka 5 2 10" xfId="616" xr:uid="{5ED8012C-3968-4547-BF10-F524411C3913}"/>
    <cellStyle name="Čárka 5 2 2" xfId="30" xr:uid="{00000000-0005-0000-0000-000046000000}"/>
    <cellStyle name="Čárka 5 2 2 2" xfId="60" xr:uid="{00000000-0005-0000-0000-000047000000}"/>
    <cellStyle name="Čárka 5 2 2 2 2" xfId="181" xr:uid="{5D512F60-E509-4060-8293-88A9F3C01BA0}"/>
    <cellStyle name="Čárka 5 2 2 2 3" xfId="301" xr:uid="{76B76939-FD93-4F33-B779-F6355CEC3F7D}"/>
    <cellStyle name="Čárka 5 2 2 2 4" xfId="421" xr:uid="{C2665F39-65C7-4501-B2C8-938689A3019C}"/>
    <cellStyle name="Čárka 5 2 2 2 5" xfId="541" xr:uid="{22378E4D-7EFC-4AB9-A9B0-7C41FE55B84F}"/>
    <cellStyle name="Čárka 5 2 2 2 6" xfId="661" xr:uid="{2A868BD7-CB80-406C-890F-5E74562AECFD}"/>
    <cellStyle name="Čárka 5 2 2 3" xfId="90" xr:uid="{00000000-0005-0000-0000-000048000000}"/>
    <cellStyle name="Čárka 5 2 2 3 2" xfId="211" xr:uid="{E10AD6A3-3133-4E54-9334-956E9327CDA2}"/>
    <cellStyle name="Čárka 5 2 2 3 3" xfId="331" xr:uid="{57D79332-6B4C-42FC-B573-8F38DC0C12B2}"/>
    <cellStyle name="Čárka 5 2 2 3 4" xfId="451" xr:uid="{F998BEC4-19F2-483E-B716-9CFE663CC954}"/>
    <cellStyle name="Čárka 5 2 2 3 5" xfId="571" xr:uid="{7AABF501-6178-47D2-A0AF-DB3409320509}"/>
    <cellStyle name="Čárka 5 2 2 3 6" xfId="691" xr:uid="{C96393E9-9C76-44F4-AF91-E3A47EDA0737}"/>
    <cellStyle name="Čárka 5 2 2 4" xfId="120" xr:uid="{00000000-0005-0000-0000-000049000000}"/>
    <cellStyle name="Čárka 5 2 2 4 2" xfId="241" xr:uid="{F35CE777-0526-4D05-9740-91F990A7D63B}"/>
    <cellStyle name="Čárka 5 2 2 4 3" xfId="361" xr:uid="{D5DEC440-BE98-4AFC-89A5-B7171EE8B283}"/>
    <cellStyle name="Čárka 5 2 2 4 4" xfId="481" xr:uid="{8C430A92-B9E5-49A7-AB91-8787B35C658B}"/>
    <cellStyle name="Čárka 5 2 2 4 5" xfId="601" xr:uid="{D0AE715C-E031-4C1B-A80F-C491C3931E16}"/>
    <cellStyle name="Čárka 5 2 2 4 6" xfId="721" xr:uid="{3FAAB93B-ECC7-46BA-B35D-A5DC66D937FC}"/>
    <cellStyle name="Čárka 5 2 2 5" xfId="151" xr:uid="{5B767BA9-E054-4676-935B-05DA4DFC0152}"/>
    <cellStyle name="Čárka 5 2 2 6" xfId="271" xr:uid="{E05A4A9C-6103-46C1-ABDC-A95191101F2F}"/>
    <cellStyle name="Čárka 5 2 2 7" xfId="391" xr:uid="{E7A68C49-43D5-4352-AD73-AA37C939DC90}"/>
    <cellStyle name="Čárka 5 2 2 8" xfId="511" xr:uid="{EB04D586-277E-4A05-8DF3-D5C84845A2C6}"/>
    <cellStyle name="Čárka 5 2 2 9" xfId="631" xr:uid="{9F48F9D1-F8A3-4F20-A3CB-01A6054F49D3}"/>
    <cellStyle name="Čárka 5 2 3" xfId="45" xr:uid="{00000000-0005-0000-0000-00004A000000}"/>
    <cellStyle name="Čárka 5 2 3 2" xfId="166" xr:uid="{79C724CA-3FD4-4CB4-BBE2-FBB005CD3910}"/>
    <cellStyle name="Čárka 5 2 3 3" xfId="286" xr:uid="{DB2BB296-FA06-49FC-9723-D42C4FBEDD9F}"/>
    <cellStyle name="Čárka 5 2 3 4" xfId="406" xr:uid="{07124FF3-AA09-4D89-A040-730340BF1668}"/>
    <cellStyle name="Čárka 5 2 3 5" xfId="526" xr:uid="{6D2F30B6-83CA-4FD2-8030-888B7EA49A2C}"/>
    <cellStyle name="Čárka 5 2 3 6" xfId="646" xr:uid="{D0CE9981-2FA9-48BE-A104-8D944F2DC8E5}"/>
    <cellStyle name="Čárka 5 2 4" xfId="75" xr:uid="{00000000-0005-0000-0000-00004B000000}"/>
    <cellStyle name="Čárka 5 2 4 2" xfId="196" xr:uid="{04C7C685-1266-438D-A4FC-02273C23FFFA}"/>
    <cellStyle name="Čárka 5 2 4 3" xfId="316" xr:uid="{D4009527-2DE5-4993-9FA5-A1516ECF4203}"/>
    <cellStyle name="Čárka 5 2 4 4" xfId="436" xr:uid="{231575F9-4516-4E47-ACC1-A5F1C88C4FE6}"/>
    <cellStyle name="Čárka 5 2 4 5" xfId="556" xr:uid="{83A1F753-05F5-4674-AE9F-D5789FE76B62}"/>
    <cellStyle name="Čárka 5 2 4 6" xfId="676" xr:uid="{FE4F1949-92EE-470B-8236-85A82F30D9C8}"/>
    <cellStyle name="Čárka 5 2 5" xfId="105" xr:uid="{00000000-0005-0000-0000-00004C000000}"/>
    <cellStyle name="Čárka 5 2 5 2" xfId="226" xr:uid="{B9A18D69-100E-4A08-ACC4-DFD66893F999}"/>
    <cellStyle name="Čárka 5 2 5 3" xfId="346" xr:uid="{185BECD1-CF04-426C-9605-CF556AF653DD}"/>
    <cellStyle name="Čárka 5 2 5 4" xfId="466" xr:uid="{B1E10AB2-5D5C-4CDB-B1E2-D820A68B1D74}"/>
    <cellStyle name="Čárka 5 2 5 5" xfId="586" xr:uid="{4411DC10-3588-4BCC-B8A0-C7C3FA0ABC41}"/>
    <cellStyle name="Čárka 5 2 5 6" xfId="706" xr:uid="{B886CF56-3DF1-4FC6-BE1A-59D73370CA79}"/>
    <cellStyle name="Čárka 5 2 6" xfId="136" xr:uid="{71CA6B16-BF1B-4142-9CFE-27DAD8FDDFF5}"/>
    <cellStyle name="Čárka 5 2 7" xfId="256" xr:uid="{AE0B5B12-E25E-46BF-A889-28B54282FD8C}"/>
    <cellStyle name="Čárka 5 2 8" xfId="376" xr:uid="{E10446C7-84C6-4853-BEFE-F64F1BD8E556}"/>
    <cellStyle name="Čárka 5 2 9" xfId="496" xr:uid="{4F7813E4-5B17-4BB4-8EA3-E3F3447898CD}"/>
    <cellStyle name="Čárka 5 3" xfId="23" xr:uid="{00000000-0005-0000-0000-00004D000000}"/>
    <cellStyle name="Čárka 5 3 2" xfId="53" xr:uid="{00000000-0005-0000-0000-00004E000000}"/>
    <cellStyle name="Čárka 5 3 2 2" xfId="174" xr:uid="{48B9E9B7-E89E-4248-A668-82241D90B91E}"/>
    <cellStyle name="Čárka 5 3 2 3" xfId="294" xr:uid="{6268A09B-7C9E-41A2-B201-77D03AE2D3B5}"/>
    <cellStyle name="Čárka 5 3 2 4" xfId="414" xr:uid="{D07A5CD5-598C-49E0-9208-5A63A49C6FA4}"/>
    <cellStyle name="Čárka 5 3 2 5" xfId="534" xr:uid="{10900A91-E5A0-4C16-9B3E-C0282DF3D297}"/>
    <cellStyle name="Čárka 5 3 2 6" xfId="654" xr:uid="{68FDC133-4064-4F70-9C63-716399BB5BD7}"/>
    <cellStyle name="Čárka 5 3 3" xfId="83" xr:uid="{00000000-0005-0000-0000-00004F000000}"/>
    <cellStyle name="Čárka 5 3 3 2" xfId="204" xr:uid="{EF966EA9-C116-49CF-A6E5-228265D0AA12}"/>
    <cellStyle name="Čárka 5 3 3 3" xfId="324" xr:uid="{8DD14524-92FE-40E8-BCC7-5559AB4E3AEF}"/>
    <cellStyle name="Čárka 5 3 3 4" xfId="444" xr:uid="{AA857FE6-9518-49BC-A70C-1237251F5E55}"/>
    <cellStyle name="Čárka 5 3 3 5" xfId="564" xr:uid="{BDD03120-DA37-40FF-B4AF-5E8B6CB43D42}"/>
    <cellStyle name="Čárka 5 3 3 6" xfId="684" xr:uid="{03C522EB-FF07-4704-A5A0-F3511A9EBA76}"/>
    <cellStyle name="Čárka 5 3 4" xfId="113" xr:uid="{00000000-0005-0000-0000-000050000000}"/>
    <cellStyle name="Čárka 5 3 4 2" xfId="234" xr:uid="{08CF1816-51FA-403B-95DB-B775A130C847}"/>
    <cellStyle name="Čárka 5 3 4 3" xfId="354" xr:uid="{8A498B71-FB00-4D42-9FBA-A9185309B856}"/>
    <cellStyle name="Čárka 5 3 4 4" xfId="474" xr:uid="{D1CB7DA3-EAB4-401A-962B-5B33CB85DE77}"/>
    <cellStyle name="Čárka 5 3 4 5" xfId="594" xr:uid="{5BF3EE1E-5FA1-4F94-9D83-BEB93442C8F3}"/>
    <cellStyle name="Čárka 5 3 4 6" xfId="714" xr:uid="{77F64828-687E-4137-8ED7-8745F831FA4E}"/>
    <cellStyle name="Čárka 5 3 5" xfId="144" xr:uid="{65F62440-C692-4849-A624-185EF00C14EB}"/>
    <cellStyle name="Čárka 5 3 6" xfId="264" xr:uid="{8A98D658-16CC-4D8A-B5C5-33C605E5F371}"/>
    <cellStyle name="Čárka 5 3 7" xfId="384" xr:uid="{46348AAC-9D0D-4A6B-A3F5-71AFABC80331}"/>
    <cellStyle name="Čárka 5 3 8" xfId="504" xr:uid="{90E37CD1-0639-42A0-8F08-22C592F45EAD}"/>
    <cellStyle name="Čárka 5 3 9" xfId="624" xr:uid="{C7ECEDAA-8393-4913-8B6E-9AE6393AEA1F}"/>
    <cellStyle name="Čárka 5 4" xfId="38" xr:uid="{00000000-0005-0000-0000-000051000000}"/>
    <cellStyle name="Čárka 5 4 2" xfId="159" xr:uid="{4CE4A9B9-B816-4AE0-B2A6-9B7791FFFC82}"/>
    <cellStyle name="Čárka 5 4 3" xfId="279" xr:uid="{52925A07-DF69-4DB1-8A74-6A4407518370}"/>
    <cellStyle name="Čárka 5 4 4" xfId="399" xr:uid="{22D410FE-77CA-43A5-84D0-C88044570F9C}"/>
    <cellStyle name="Čárka 5 4 5" xfId="519" xr:uid="{BF80EA0E-535C-4152-89E1-8E1DDDC97B49}"/>
    <cellStyle name="Čárka 5 4 6" xfId="639" xr:uid="{274DED74-F3E9-45C0-A354-6F6327C602CD}"/>
    <cellStyle name="Čárka 5 5" xfId="68" xr:uid="{00000000-0005-0000-0000-000052000000}"/>
    <cellStyle name="Čárka 5 5 2" xfId="189" xr:uid="{BF00F556-4D07-464D-9437-6572B2996ED1}"/>
    <cellStyle name="Čárka 5 5 3" xfId="309" xr:uid="{501436CF-3A25-4F8F-989C-A835F5673915}"/>
    <cellStyle name="Čárka 5 5 4" xfId="429" xr:uid="{C784F118-E03F-4E2B-9E46-FB4D99222B42}"/>
    <cellStyle name="Čárka 5 5 5" xfId="549" xr:uid="{606EE231-C425-45BD-B286-D24C28DFDB33}"/>
    <cellStyle name="Čárka 5 5 6" xfId="669" xr:uid="{60BA408F-75EC-46BB-89D8-393330A8C56E}"/>
    <cellStyle name="Čárka 5 6" xfId="98" xr:uid="{00000000-0005-0000-0000-000053000000}"/>
    <cellStyle name="Čárka 5 6 2" xfId="219" xr:uid="{01213342-C058-4D32-8385-F40D79BD2153}"/>
    <cellStyle name="Čárka 5 6 3" xfId="339" xr:uid="{2EC45015-E3FB-443D-A8CA-F8CB25A13BEE}"/>
    <cellStyle name="Čárka 5 6 4" xfId="459" xr:uid="{A26C3BB0-817D-4DE2-9274-E99EEB76830E}"/>
    <cellStyle name="Čárka 5 6 5" xfId="579" xr:uid="{5DF53E36-9D81-472E-BEE1-3F44DD95DE67}"/>
    <cellStyle name="Čárka 5 6 6" xfId="699" xr:uid="{FA5B4657-E1F9-4574-AF42-F3FF54962FAC}"/>
    <cellStyle name="Čárka 5 7" xfId="129" xr:uid="{D23A65FF-7402-4FBF-9659-4D2B5C9AA094}"/>
    <cellStyle name="Čárka 5 8" xfId="249" xr:uid="{9E8C1E8A-57C7-44BB-B85A-B8432F3A6819}"/>
    <cellStyle name="Čárka 5 9" xfId="369" xr:uid="{0959B73B-9CE8-42B6-AB76-2B481513511E}"/>
    <cellStyle name="Čárka 6" xfId="10" xr:uid="{00000000-0005-0000-0000-000054000000}"/>
    <cellStyle name="Čárka 6 10" xfId="492" xr:uid="{3DC317A7-56C6-4D5B-AC79-058E4767F9C1}"/>
    <cellStyle name="Čárka 6 11" xfId="612" xr:uid="{F5B4F49E-85F6-4DAA-8796-1FAB7231C5C1}"/>
    <cellStyle name="Čárka 6 2" xfId="17" xr:uid="{00000000-0005-0000-0000-000055000000}"/>
    <cellStyle name="Čárka 6 2 10" xfId="619" xr:uid="{2248FF91-1000-4719-ABD8-54D9153AB0D6}"/>
    <cellStyle name="Čárka 6 2 2" xfId="33" xr:uid="{00000000-0005-0000-0000-000056000000}"/>
    <cellStyle name="Čárka 6 2 2 2" xfId="63" xr:uid="{00000000-0005-0000-0000-000057000000}"/>
    <cellStyle name="Čárka 6 2 2 2 2" xfId="184" xr:uid="{379BA4C3-9460-416C-AEBC-0A28B7D78EB2}"/>
    <cellStyle name="Čárka 6 2 2 2 3" xfId="304" xr:uid="{C910878A-2B3C-49E1-843C-F14813B2A095}"/>
    <cellStyle name="Čárka 6 2 2 2 4" xfId="424" xr:uid="{F778F38C-A7CF-474A-85E5-74F44DEC4AA9}"/>
    <cellStyle name="Čárka 6 2 2 2 5" xfId="544" xr:uid="{FD4A7F58-1541-4BE0-84D5-BF87F3B8C5CE}"/>
    <cellStyle name="Čárka 6 2 2 2 6" xfId="664" xr:uid="{DEDD0BCE-84B8-408D-AE90-E0332BEEC4C8}"/>
    <cellStyle name="Čárka 6 2 2 3" xfId="93" xr:uid="{00000000-0005-0000-0000-000058000000}"/>
    <cellStyle name="Čárka 6 2 2 3 2" xfId="214" xr:uid="{2AD4EF44-CA02-4AA0-A872-9916FB1B1B79}"/>
    <cellStyle name="Čárka 6 2 2 3 3" xfId="334" xr:uid="{535C8EB1-60A1-4D2B-BA08-601F03D4A8F7}"/>
    <cellStyle name="Čárka 6 2 2 3 4" xfId="454" xr:uid="{DDA66464-83D3-4CB9-8B89-E851471956A1}"/>
    <cellStyle name="Čárka 6 2 2 3 5" xfId="574" xr:uid="{5ECF3A6B-DDE3-47D2-A40D-E939DE9FCF0B}"/>
    <cellStyle name="Čárka 6 2 2 3 6" xfId="694" xr:uid="{6494D0D1-E645-464A-AB20-2C4105DB3B8E}"/>
    <cellStyle name="Čárka 6 2 2 4" xfId="123" xr:uid="{00000000-0005-0000-0000-000059000000}"/>
    <cellStyle name="Čárka 6 2 2 4 2" xfId="244" xr:uid="{B81B636B-E5AC-43A5-90FA-CBBF33800FFF}"/>
    <cellStyle name="Čárka 6 2 2 4 3" xfId="364" xr:uid="{66709C5E-E8CF-40C6-9744-FE6CC6F168DD}"/>
    <cellStyle name="Čárka 6 2 2 4 4" xfId="484" xr:uid="{B3D5E3B7-2E6F-44C4-AE01-51133B8E28D8}"/>
    <cellStyle name="Čárka 6 2 2 4 5" xfId="604" xr:uid="{6626EFF8-F684-4416-B1D3-5579B97C351B}"/>
    <cellStyle name="Čárka 6 2 2 4 6" xfId="724" xr:uid="{6592257A-1504-4603-83F5-6E8675196CCD}"/>
    <cellStyle name="Čárka 6 2 2 5" xfId="154" xr:uid="{9512297D-F16F-42A7-BFBA-5C7E9A5558EE}"/>
    <cellStyle name="Čárka 6 2 2 6" xfId="274" xr:uid="{AE1D0963-6CD1-46C6-8FFE-A540C72011BF}"/>
    <cellStyle name="Čárka 6 2 2 7" xfId="394" xr:uid="{1883CEA6-DFC1-4C1E-A4B0-94B3E347B1EE}"/>
    <cellStyle name="Čárka 6 2 2 8" xfId="514" xr:uid="{6E9D9BD5-B012-479E-B476-424D69EE5033}"/>
    <cellStyle name="Čárka 6 2 2 9" xfId="634" xr:uid="{ABF44928-7C34-4D80-800E-0B1995C48827}"/>
    <cellStyle name="Čárka 6 2 3" xfId="48" xr:uid="{00000000-0005-0000-0000-00005A000000}"/>
    <cellStyle name="Čárka 6 2 3 2" xfId="169" xr:uid="{E9C7EB0D-2552-4E6E-844B-81C5CEE4E056}"/>
    <cellStyle name="Čárka 6 2 3 3" xfId="289" xr:uid="{BF67C3F7-764D-4E85-A31E-9F87EADE5F77}"/>
    <cellStyle name="Čárka 6 2 3 4" xfId="409" xr:uid="{88E951EC-CC60-4CF6-B333-995F6081E8B3}"/>
    <cellStyle name="Čárka 6 2 3 5" xfId="529" xr:uid="{21C55281-60ED-4334-8616-F2138A71E958}"/>
    <cellStyle name="Čárka 6 2 3 6" xfId="649" xr:uid="{ABEDD04C-BEB5-4D56-A739-54624960A2CE}"/>
    <cellStyle name="Čárka 6 2 4" xfId="78" xr:uid="{00000000-0005-0000-0000-00005B000000}"/>
    <cellStyle name="Čárka 6 2 4 2" xfId="199" xr:uid="{4D208E01-C500-4005-9B0E-B4A1FA6DC4EE}"/>
    <cellStyle name="Čárka 6 2 4 3" xfId="319" xr:uid="{39B6DEFD-9DD8-4C7D-BF18-5D8E57257D7D}"/>
    <cellStyle name="Čárka 6 2 4 4" xfId="439" xr:uid="{C42FBB34-056A-4279-9E88-0E16D2FAB826}"/>
    <cellStyle name="Čárka 6 2 4 5" xfId="559" xr:uid="{EA9DF192-B97A-4406-A5BC-229DE4392228}"/>
    <cellStyle name="Čárka 6 2 4 6" xfId="679" xr:uid="{B0347D68-4E15-41B7-94D9-45DB0AFE21F1}"/>
    <cellStyle name="Čárka 6 2 5" xfId="108" xr:uid="{00000000-0005-0000-0000-00005C000000}"/>
    <cellStyle name="Čárka 6 2 5 2" xfId="229" xr:uid="{06450E9A-7261-4632-8A1F-35F877581CC2}"/>
    <cellStyle name="Čárka 6 2 5 3" xfId="349" xr:uid="{09F1008E-A6C9-4C2A-B1D5-408C93CC27AE}"/>
    <cellStyle name="Čárka 6 2 5 4" xfId="469" xr:uid="{EF1F4A72-D4FF-47DE-8515-ADE56B4CA81A}"/>
    <cellStyle name="Čárka 6 2 5 5" xfId="589" xr:uid="{F3AB62C7-DB2C-47BB-AD9B-71E869102F7F}"/>
    <cellStyle name="Čárka 6 2 5 6" xfId="709" xr:uid="{D3CDC394-0BD7-40D6-97CA-174E0C0D722A}"/>
    <cellStyle name="Čárka 6 2 6" xfId="139" xr:uid="{6A0CCD0F-9393-4955-A445-B9FD964A957D}"/>
    <cellStyle name="Čárka 6 2 7" xfId="259" xr:uid="{4A5D56BC-C299-471F-A06A-587583716A09}"/>
    <cellStyle name="Čárka 6 2 8" xfId="379" xr:uid="{7A58D090-718A-403B-8145-9B7356CA93BA}"/>
    <cellStyle name="Čárka 6 2 9" xfId="499" xr:uid="{BDE6FEB3-3E13-4E59-A2A0-4C695A96AFB1}"/>
    <cellStyle name="Čárka 6 3" xfId="26" xr:uid="{00000000-0005-0000-0000-00005D000000}"/>
    <cellStyle name="Čárka 6 3 2" xfId="56" xr:uid="{00000000-0005-0000-0000-00005E000000}"/>
    <cellStyle name="Čárka 6 3 2 2" xfId="177" xr:uid="{230C897A-E786-4D33-85BC-8E6F0B3A316C}"/>
    <cellStyle name="Čárka 6 3 2 3" xfId="297" xr:uid="{AA96690F-2778-4887-80FE-DA456BFCF5A2}"/>
    <cellStyle name="Čárka 6 3 2 4" xfId="417" xr:uid="{120C1610-9941-47C0-B710-F8D90368622F}"/>
    <cellStyle name="Čárka 6 3 2 5" xfId="537" xr:uid="{76A054C9-7DBF-474E-B82B-3B1F0A27ED07}"/>
    <cellStyle name="Čárka 6 3 2 6" xfId="657" xr:uid="{36EE9E08-5573-4A70-AF47-980F35AE61C0}"/>
    <cellStyle name="Čárka 6 3 3" xfId="86" xr:uid="{00000000-0005-0000-0000-00005F000000}"/>
    <cellStyle name="Čárka 6 3 3 2" xfId="207" xr:uid="{93B36414-D314-4BDA-A5A8-60BA92D658D6}"/>
    <cellStyle name="Čárka 6 3 3 3" xfId="327" xr:uid="{81F6655E-E4D7-408C-B2C2-8E543F3EF2B5}"/>
    <cellStyle name="Čárka 6 3 3 4" xfId="447" xr:uid="{891D93B6-950B-4AD8-9B6E-EFDD2D7E2C14}"/>
    <cellStyle name="Čárka 6 3 3 5" xfId="567" xr:uid="{371A9ECE-982A-4B15-BBA4-37D5ECE10C1B}"/>
    <cellStyle name="Čárka 6 3 3 6" xfId="687" xr:uid="{DB30B6B7-30B6-4D15-A68F-58DC6AF3CE90}"/>
    <cellStyle name="Čárka 6 3 4" xfId="116" xr:uid="{00000000-0005-0000-0000-000060000000}"/>
    <cellStyle name="Čárka 6 3 4 2" xfId="237" xr:uid="{5CF081F9-1893-474C-8B20-E4BF14EEA37E}"/>
    <cellStyle name="Čárka 6 3 4 3" xfId="357" xr:uid="{6597EB73-38FA-4BF0-A12B-E72CD0E21A70}"/>
    <cellStyle name="Čárka 6 3 4 4" xfId="477" xr:uid="{D35AEDCB-7887-4258-BB18-28B475EA981D}"/>
    <cellStyle name="Čárka 6 3 4 5" xfId="597" xr:uid="{BF5F89D0-D732-4187-8CCC-818C6DAD5281}"/>
    <cellStyle name="Čárka 6 3 4 6" xfId="717" xr:uid="{34C973B8-DD5F-4E97-A89C-6D1D46E91D6E}"/>
    <cellStyle name="Čárka 6 3 5" xfId="147" xr:uid="{99427642-D960-4D41-976D-3E6F256D279D}"/>
    <cellStyle name="Čárka 6 3 6" xfId="267" xr:uid="{A4982C54-75BE-4256-8017-31F28820934B}"/>
    <cellStyle name="Čárka 6 3 7" xfId="387" xr:uid="{F02A6F0B-7744-44B2-AF68-47D99E1B23E9}"/>
    <cellStyle name="Čárka 6 3 8" xfId="507" xr:uid="{3929BDFB-5200-42A8-A176-4F606E9EB7D7}"/>
    <cellStyle name="Čárka 6 3 9" xfId="627" xr:uid="{AB056D50-5ED0-4A23-B77C-D71B8E433A1E}"/>
    <cellStyle name="Čárka 6 4" xfId="41" xr:uid="{00000000-0005-0000-0000-000061000000}"/>
    <cellStyle name="Čárka 6 4 2" xfId="162" xr:uid="{F4B90C2A-EA06-4D5E-9B49-9A0BE0C54530}"/>
    <cellStyle name="Čárka 6 4 3" xfId="282" xr:uid="{3B7E5C74-40F3-461A-B347-4F497AD47347}"/>
    <cellStyle name="Čárka 6 4 4" xfId="402" xr:uid="{07FCD8BE-385A-4CF9-BF7C-8621F6D37CF4}"/>
    <cellStyle name="Čárka 6 4 5" xfId="522" xr:uid="{C5C2F13B-FACC-4064-8845-B6C0F0036861}"/>
    <cellStyle name="Čárka 6 4 6" xfId="642" xr:uid="{7ED776C6-923E-4ACB-80C3-1CA83FCD51C5}"/>
    <cellStyle name="Čárka 6 5" xfId="71" xr:uid="{00000000-0005-0000-0000-000062000000}"/>
    <cellStyle name="Čárka 6 5 2" xfId="192" xr:uid="{B71299B9-992C-42BE-8401-48A407C2CF70}"/>
    <cellStyle name="Čárka 6 5 3" xfId="312" xr:uid="{B1816CED-FB99-4391-A434-5D7847EB4E9D}"/>
    <cellStyle name="Čárka 6 5 4" xfId="432" xr:uid="{0B875DB8-DDDB-47CC-AF87-E02D27797531}"/>
    <cellStyle name="Čárka 6 5 5" xfId="552" xr:uid="{7ED0A17A-AE73-431D-8925-075CADB687C9}"/>
    <cellStyle name="Čárka 6 5 6" xfId="672" xr:uid="{69BC34B7-F8A7-4572-9B40-2DF353EB35EE}"/>
    <cellStyle name="Čárka 6 6" xfId="101" xr:uid="{00000000-0005-0000-0000-000063000000}"/>
    <cellStyle name="Čárka 6 6 2" xfId="222" xr:uid="{AEFC3D9C-796F-45D5-9279-9E9B26E9E274}"/>
    <cellStyle name="Čárka 6 6 3" xfId="342" xr:uid="{982898D0-FD8B-4061-BC0B-778AC4249FF9}"/>
    <cellStyle name="Čárka 6 6 4" xfId="462" xr:uid="{6503C094-547E-4FB6-9332-32F513F48A6A}"/>
    <cellStyle name="Čárka 6 6 5" xfId="582" xr:uid="{392F5B26-10C2-4BC5-8968-06D6A83DBF48}"/>
    <cellStyle name="Čárka 6 6 6" xfId="702" xr:uid="{3045C8EF-E6A9-46A8-B1B8-80270AC59882}"/>
    <cellStyle name="Čárka 6 7" xfId="132" xr:uid="{ADAFB116-70AD-4250-9810-991BB4CD201B}"/>
    <cellStyle name="Čárka 6 8" xfId="252" xr:uid="{BB290511-24C3-46D9-8211-58A8F913BF69}"/>
    <cellStyle name="Čárka 6 9" xfId="372" xr:uid="{7C19B2C6-EF4B-4942-AFC0-72F4DCFB263D}"/>
    <cellStyle name="Čárka 7" xfId="11" xr:uid="{00000000-0005-0000-0000-000064000000}"/>
    <cellStyle name="Čárka 7 10" xfId="493" xr:uid="{8CC46DDE-355E-4BA1-AC41-CD07A5776F54}"/>
    <cellStyle name="Čárka 7 11" xfId="613" xr:uid="{E37FEE28-2E5F-48FD-A76A-95FB83DB1595}"/>
    <cellStyle name="Čárka 7 2" xfId="19" xr:uid="{00000000-0005-0000-0000-000065000000}"/>
    <cellStyle name="Čárka 7 2 10" xfId="620" xr:uid="{AFF5C5CF-EA27-4E07-9DAB-74F2C0D259E9}"/>
    <cellStyle name="Čárka 7 2 2" xfId="34" xr:uid="{00000000-0005-0000-0000-000066000000}"/>
    <cellStyle name="Čárka 7 2 2 2" xfId="64" xr:uid="{00000000-0005-0000-0000-000067000000}"/>
    <cellStyle name="Čárka 7 2 2 2 2" xfId="185" xr:uid="{AE1A1F7B-8623-404F-ACC8-A7EC907DC7B3}"/>
    <cellStyle name="Čárka 7 2 2 2 3" xfId="305" xr:uid="{6D4DD5CD-DCF5-40FA-B3BA-E34EE9B51528}"/>
    <cellStyle name="Čárka 7 2 2 2 4" xfId="425" xr:uid="{C9D831FE-783D-4262-BD99-DB4442D444E5}"/>
    <cellStyle name="Čárka 7 2 2 2 5" xfId="545" xr:uid="{4A586E14-02EB-4B3B-A1F9-D1CA7DBF980F}"/>
    <cellStyle name="Čárka 7 2 2 2 6" xfId="665" xr:uid="{472E4828-6A61-4165-9A57-7D7EA394D418}"/>
    <cellStyle name="Čárka 7 2 2 3" xfId="94" xr:uid="{00000000-0005-0000-0000-000068000000}"/>
    <cellStyle name="Čárka 7 2 2 3 2" xfId="215" xr:uid="{E2FAEA4F-8B98-4DC5-9B22-C1371AAC4181}"/>
    <cellStyle name="Čárka 7 2 2 3 3" xfId="335" xr:uid="{0021CAB8-9B61-4F0E-AEF1-0897EF003C7C}"/>
    <cellStyle name="Čárka 7 2 2 3 4" xfId="455" xr:uid="{8693EB4B-5E74-405B-BDEA-9E9652C10D9F}"/>
    <cellStyle name="Čárka 7 2 2 3 5" xfId="575" xr:uid="{CC50D935-B116-4628-845F-1486E0D277E2}"/>
    <cellStyle name="Čárka 7 2 2 3 6" xfId="695" xr:uid="{11EFEA0C-7F93-43FA-B296-A6B35B877398}"/>
    <cellStyle name="Čárka 7 2 2 4" xfId="124" xr:uid="{00000000-0005-0000-0000-000069000000}"/>
    <cellStyle name="Čárka 7 2 2 4 2" xfId="245" xr:uid="{BEDBD48D-5A8B-41E0-ACD8-305D257A5335}"/>
    <cellStyle name="Čárka 7 2 2 4 3" xfId="365" xr:uid="{1719223D-A660-4AEC-9FDE-3751CEF51BA6}"/>
    <cellStyle name="Čárka 7 2 2 4 4" xfId="485" xr:uid="{EB8990C7-0FDB-48A0-96AB-D7C8833A1EA7}"/>
    <cellStyle name="Čárka 7 2 2 4 5" xfId="605" xr:uid="{6E4CCC95-2CF1-463E-AB17-013E4B755EED}"/>
    <cellStyle name="Čárka 7 2 2 4 6" xfId="725" xr:uid="{2E8A3100-D60D-44EA-9559-E4F7CCF04963}"/>
    <cellStyle name="Čárka 7 2 2 5" xfId="155" xr:uid="{E8774F83-1EA0-4BEF-A109-5128D40C6AC1}"/>
    <cellStyle name="Čárka 7 2 2 6" xfId="275" xr:uid="{9E5F850D-36A8-4116-8C55-619772CC9392}"/>
    <cellStyle name="Čárka 7 2 2 7" xfId="395" xr:uid="{7EBAF905-6CBD-4464-87DA-2981D22212F3}"/>
    <cellStyle name="Čárka 7 2 2 8" xfId="515" xr:uid="{F89D7428-0806-4E22-896D-48C5A6CFEAAD}"/>
    <cellStyle name="Čárka 7 2 2 9" xfId="635" xr:uid="{A0EB5E9D-D58D-4D28-9461-458B8B5A86E8}"/>
    <cellStyle name="Čárka 7 2 3" xfId="49" xr:uid="{00000000-0005-0000-0000-00006A000000}"/>
    <cellStyle name="Čárka 7 2 3 2" xfId="170" xr:uid="{215456B2-27BD-41CF-B797-F543CB9B3BC4}"/>
    <cellStyle name="Čárka 7 2 3 3" xfId="290" xr:uid="{B63B8CD0-997C-4D19-AF91-C8D3EC372505}"/>
    <cellStyle name="Čárka 7 2 3 4" xfId="410" xr:uid="{869886B9-0A8B-4FD5-AF3C-6FC8D94C4F58}"/>
    <cellStyle name="Čárka 7 2 3 5" xfId="530" xr:uid="{C8C36A23-27CB-4433-8ED5-1C02FD9E3C33}"/>
    <cellStyle name="Čárka 7 2 3 6" xfId="650" xr:uid="{48494422-4A01-4746-A3EF-BCEA5C0F0ECD}"/>
    <cellStyle name="Čárka 7 2 4" xfId="79" xr:uid="{00000000-0005-0000-0000-00006B000000}"/>
    <cellStyle name="Čárka 7 2 4 2" xfId="200" xr:uid="{3CB4D9D3-2CCF-47D8-B529-6861ED19F69D}"/>
    <cellStyle name="Čárka 7 2 4 3" xfId="320" xr:uid="{AE270F50-BADF-4AAC-91EA-F5572AC70EB5}"/>
    <cellStyle name="Čárka 7 2 4 4" xfId="440" xr:uid="{2A47E6BF-4C8F-415B-BE97-6C29F4E30EC3}"/>
    <cellStyle name="Čárka 7 2 4 5" xfId="560" xr:uid="{BC8AC6CE-87BE-4F97-B6E6-9A9C09CD0327}"/>
    <cellStyle name="Čárka 7 2 4 6" xfId="680" xr:uid="{EAED3257-A03B-4856-9BB6-4016BCE032E2}"/>
    <cellStyle name="Čárka 7 2 5" xfId="109" xr:uid="{00000000-0005-0000-0000-00006C000000}"/>
    <cellStyle name="Čárka 7 2 5 2" xfId="230" xr:uid="{26F786C3-A5A5-468B-A9AE-BA6A8D27F353}"/>
    <cellStyle name="Čárka 7 2 5 3" xfId="350" xr:uid="{B0C03125-37A7-45EB-8EC3-79583704FA88}"/>
    <cellStyle name="Čárka 7 2 5 4" xfId="470" xr:uid="{3F2AA819-D012-467E-94B0-BC4B8C85326F}"/>
    <cellStyle name="Čárka 7 2 5 5" xfId="590" xr:uid="{1FF256C7-D0FF-4BAD-88AE-6CD7AC60B7D2}"/>
    <cellStyle name="Čárka 7 2 5 6" xfId="710" xr:uid="{24007AEB-2D45-43D6-AC52-0CC563C85E74}"/>
    <cellStyle name="Čárka 7 2 6" xfId="140" xr:uid="{92609531-E796-4BD2-B53B-5ACD376C0138}"/>
    <cellStyle name="Čárka 7 2 7" xfId="260" xr:uid="{2D495100-CF1F-493E-9584-204A2CDBD069}"/>
    <cellStyle name="Čárka 7 2 8" xfId="380" xr:uid="{713709C9-11CB-4E51-8C54-85F375E3EEE1}"/>
    <cellStyle name="Čárka 7 2 9" xfId="500" xr:uid="{680D0273-14BD-4067-83B8-87C7624778EC}"/>
    <cellStyle name="Čárka 7 3" xfId="27" xr:uid="{00000000-0005-0000-0000-00006D000000}"/>
    <cellStyle name="Čárka 7 3 2" xfId="57" xr:uid="{00000000-0005-0000-0000-00006E000000}"/>
    <cellStyle name="Čárka 7 3 2 2" xfId="178" xr:uid="{ABBC224F-0BD3-4408-AC08-8319998B4077}"/>
    <cellStyle name="Čárka 7 3 2 3" xfId="298" xr:uid="{C31F8147-4644-44DF-AF20-BD46ECA9130D}"/>
    <cellStyle name="Čárka 7 3 2 4" xfId="418" xr:uid="{3A918892-D00A-48A7-B74D-F921E794474B}"/>
    <cellStyle name="Čárka 7 3 2 5" xfId="538" xr:uid="{1C819EA2-781A-469D-BDE0-856BE19E9B62}"/>
    <cellStyle name="Čárka 7 3 2 6" xfId="658" xr:uid="{A9C7ABEE-4443-4C7C-BFAA-44F518F66293}"/>
    <cellStyle name="Čárka 7 3 3" xfId="87" xr:uid="{00000000-0005-0000-0000-00006F000000}"/>
    <cellStyle name="Čárka 7 3 3 2" xfId="208" xr:uid="{324C69E4-453B-4ACD-97F3-B359A20DABE1}"/>
    <cellStyle name="Čárka 7 3 3 3" xfId="328" xr:uid="{4E697D4F-08D9-445B-8FC3-E9DE2D1D6228}"/>
    <cellStyle name="Čárka 7 3 3 4" xfId="448" xr:uid="{6B9EAC95-81D4-4659-995E-A29971F2B9FD}"/>
    <cellStyle name="Čárka 7 3 3 5" xfId="568" xr:uid="{4A62DEAE-F909-439F-9A8C-6D7D94A4CE7B}"/>
    <cellStyle name="Čárka 7 3 3 6" xfId="688" xr:uid="{6B5CF186-2F45-4A88-AD34-BCDEB47DC8DE}"/>
    <cellStyle name="Čárka 7 3 4" xfId="117" xr:uid="{00000000-0005-0000-0000-000070000000}"/>
    <cellStyle name="Čárka 7 3 4 2" xfId="238" xr:uid="{7131B859-6308-40CB-94F6-FDD93C0D84E4}"/>
    <cellStyle name="Čárka 7 3 4 3" xfId="358" xr:uid="{3117E078-D08B-45F5-91BE-4CC435D6B38F}"/>
    <cellStyle name="Čárka 7 3 4 4" xfId="478" xr:uid="{17FB8D7C-51EB-4289-B534-0CBF649D8738}"/>
    <cellStyle name="Čárka 7 3 4 5" xfId="598" xr:uid="{39BFCAC6-518B-4024-BE46-E1A3643B3840}"/>
    <cellStyle name="Čárka 7 3 4 6" xfId="718" xr:uid="{D14BAC45-40F7-4F05-B3DF-04DF6E99F109}"/>
    <cellStyle name="Čárka 7 3 5" xfId="148" xr:uid="{D495EA4D-BBDE-434D-9708-DFD311311781}"/>
    <cellStyle name="Čárka 7 3 6" xfId="268" xr:uid="{A9B04157-52C0-43E5-82B9-A2FFE12A094D}"/>
    <cellStyle name="Čárka 7 3 7" xfId="388" xr:uid="{53F73382-528E-49F5-8388-A7F14BB16EBF}"/>
    <cellStyle name="Čárka 7 3 8" xfId="508" xr:uid="{BF43CF63-412A-42D7-98B0-E549142FDAFD}"/>
    <cellStyle name="Čárka 7 3 9" xfId="628" xr:uid="{3DB5A185-1837-4008-B62B-BDE91024BFBB}"/>
    <cellStyle name="Čárka 7 4" xfId="42" xr:uid="{00000000-0005-0000-0000-000071000000}"/>
    <cellStyle name="Čárka 7 4 2" xfId="163" xr:uid="{A4AF968A-59B9-4CB1-BA23-14FA7A41567E}"/>
    <cellStyle name="Čárka 7 4 3" xfId="283" xr:uid="{A3A4A9EF-5439-4084-821C-B397253E7ECA}"/>
    <cellStyle name="Čárka 7 4 4" xfId="403" xr:uid="{AE04A5D0-E450-4050-8B92-817DA0B49A3D}"/>
    <cellStyle name="Čárka 7 4 5" xfId="523" xr:uid="{E768EDAB-D4B9-4437-B579-E8B4EF3F3620}"/>
    <cellStyle name="Čárka 7 4 6" xfId="643" xr:uid="{C50D6A5C-CF83-4E95-9F0D-63D9F7AF0614}"/>
    <cellStyle name="Čárka 7 5" xfId="72" xr:uid="{00000000-0005-0000-0000-000072000000}"/>
    <cellStyle name="Čárka 7 5 2" xfId="193" xr:uid="{C857ACDE-D1EB-4677-A1DA-228155A6E0DA}"/>
    <cellStyle name="Čárka 7 5 3" xfId="313" xr:uid="{48ACC656-201D-4528-B873-35393F455AA6}"/>
    <cellStyle name="Čárka 7 5 4" xfId="433" xr:uid="{FD49DF41-63EE-432F-97B0-80D3405798BD}"/>
    <cellStyle name="Čárka 7 5 5" xfId="553" xr:uid="{53FCD9D8-0C02-49E9-A1C8-8B528BB43270}"/>
    <cellStyle name="Čárka 7 5 6" xfId="673" xr:uid="{CD1AA24D-43FE-4C0F-9007-EC3B7609343C}"/>
    <cellStyle name="Čárka 7 6" xfId="102" xr:uid="{00000000-0005-0000-0000-000073000000}"/>
    <cellStyle name="Čárka 7 6 2" xfId="223" xr:uid="{F5384C52-B7B1-40C2-A43F-C51D7CBABBEC}"/>
    <cellStyle name="Čárka 7 6 3" xfId="343" xr:uid="{9B96FCBE-3C68-4C03-8EF0-8007F9D9313D}"/>
    <cellStyle name="Čárka 7 6 4" xfId="463" xr:uid="{1E9DAA8A-DDC1-4D53-A634-E4B4DA88B3D4}"/>
    <cellStyle name="Čárka 7 6 5" xfId="583" xr:uid="{FBF2257A-E695-49D4-B863-0E3EC6C2087C}"/>
    <cellStyle name="Čárka 7 6 6" xfId="703" xr:uid="{1157CB4C-9397-4168-95A0-436BD29DCCB6}"/>
    <cellStyle name="Čárka 7 7" xfId="133" xr:uid="{AB52E03B-E6C3-487E-BC72-74B96AB1953A}"/>
    <cellStyle name="Čárka 7 8" xfId="253" xr:uid="{4209F4CA-405F-464F-82BA-6AA6E0A3BEF2}"/>
    <cellStyle name="Čárka 7 9" xfId="373" xr:uid="{0665031F-6121-4A4C-B98E-6836E3EAEF9D}"/>
    <cellStyle name="Čárka 8" xfId="20" xr:uid="{00000000-0005-0000-0000-000074000000}"/>
    <cellStyle name="Čárka 8 2" xfId="50" xr:uid="{00000000-0005-0000-0000-000075000000}"/>
    <cellStyle name="Čárka 8 2 2" xfId="171" xr:uid="{4F3B23AB-74A4-4AE0-8990-904E2A325556}"/>
    <cellStyle name="Čárka 8 2 3" xfId="291" xr:uid="{7596F902-0819-45B3-AE39-85602DF70C61}"/>
    <cellStyle name="Čárka 8 2 4" xfId="411" xr:uid="{FC3430EB-84CC-4049-9B93-BBA14B77988B}"/>
    <cellStyle name="Čárka 8 2 5" xfId="531" xr:uid="{B2B6CDC4-01B6-419C-8823-F3BCBCB83110}"/>
    <cellStyle name="Čárka 8 2 6" xfId="651" xr:uid="{4011050A-5B5F-4655-AE99-2021645AAF3D}"/>
    <cellStyle name="Čárka 8 3" xfId="80" xr:uid="{00000000-0005-0000-0000-000076000000}"/>
    <cellStyle name="Čárka 8 3 2" xfId="201" xr:uid="{871F3E7B-09DA-4ECF-B080-79620BD7B9D9}"/>
    <cellStyle name="Čárka 8 3 3" xfId="321" xr:uid="{FEB40980-65C3-473C-8473-21632D7259D4}"/>
    <cellStyle name="Čárka 8 3 4" xfId="441" xr:uid="{4DAF98ED-2DC3-4746-B810-F43DF0B867C5}"/>
    <cellStyle name="Čárka 8 3 5" xfId="561" xr:uid="{A1FA9511-C319-4A57-A17B-72C9B3297D28}"/>
    <cellStyle name="Čárka 8 3 6" xfId="681" xr:uid="{FE79DA6C-D16D-4FF1-9B09-7B9702027A81}"/>
    <cellStyle name="Čárka 8 4" xfId="110" xr:uid="{00000000-0005-0000-0000-000077000000}"/>
    <cellStyle name="Čárka 8 4 2" xfId="231" xr:uid="{811CA1C9-4CE4-41A5-9A56-BA76844AAE22}"/>
    <cellStyle name="Čárka 8 4 3" xfId="351" xr:uid="{A58BFF35-A839-48F4-93CF-4C94448AD80A}"/>
    <cellStyle name="Čárka 8 4 4" xfId="471" xr:uid="{1D228FCA-CE37-498F-AE09-D3E3C4DAF5E4}"/>
    <cellStyle name="Čárka 8 4 5" xfId="591" xr:uid="{8B1B8245-7BB7-47D0-B2A4-9B7405452724}"/>
    <cellStyle name="Čárka 8 4 6" xfId="711" xr:uid="{1A01AA94-9083-4089-9C05-D8B01EE3A275}"/>
    <cellStyle name="Čárka 8 5" xfId="141" xr:uid="{E94D6D7E-19EB-4BCF-8CFF-9E90A049C49A}"/>
    <cellStyle name="Čárka 8 6" xfId="261" xr:uid="{7F1E517A-AC8A-42AF-A104-60C5F2D2547A}"/>
    <cellStyle name="Čárka 8 7" xfId="381" xr:uid="{A8B582A1-B2F1-4FDA-A809-B09E370CA5CB}"/>
    <cellStyle name="Čárka 8 8" xfId="501" xr:uid="{9890EAEA-2EBA-4C0E-A37A-D753C4476978}"/>
    <cellStyle name="Čárka 8 9" xfId="621" xr:uid="{7D998C90-E46F-4986-B6E8-A21456D7F79F}"/>
    <cellStyle name="Čárka 9" xfId="35" xr:uid="{00000000-0005-0000-0000-000078000000}"/>
    <cellStyle name="Čárka 9 2" xfId="156" xr:uid="{6CC1FE71-85DB-4AA3-B4F7-A70198B98E66}"/>
    <cellStyle name="Čárka 9 3" xfId="276" xr:uid="{8B4D5C0E-14DB-48B2-A27D-109086BE9A82}"/>
    <cellStyle name="Čárka 9 4" xfId="396" xr:uid="{DD327358-FA5F-4897-B26B-90543654AB46}"/>
    <cellStyle name="Čárka 9 5" xfId="516" xr:uid="{BB929813-0C68-481F-BF51-2B34BA520300}"/>
    <cellStyle name="Čárka 9 6" xfId="636" xr:uid="{1993CD64-35FB-4762-8836-05EB57E349D5}"/>
    <cellStyle name="Normální" xfId="0" builtinId="0"/>
    <cellStyle name="Normální 2" xfId="18" xr:uid="{00000000-0005-0000-0000-00007A000000}"/>
    <cellStyle name="Normální 2 2" xfId="3" xr:uid="{00000000-0005-0000-0000-00007B000000}"/>
    <cellStyle name="Normální 3 2" xfId="4" xr:uid="{00000000-0005-0000-0000-00007C000000}"/>
    <cellStyle name="Normální 9" xfId="125" xr:uid="{3003780F-DEE0-4809-BCC0-BB31B8A90737}"/>
  </cellStyles>
  <dxfs count="2">
    <dxf>
      <numFmt numFmtId="164" formatCode="_-* #,##0_-;\-* #,##0_-;_-* &quot;-&quot;??_-;_-@_-"/>
    </dxf>
    <dxf>
      <numFmt numFmtId="35" formatCode="_-* #,##0.00_-;\-* #,##0.00_-;_-* &quot;-&quot;??_-;_-@_-"/>
    </dxf>
  </dxfs>
  <tableStyles count="0" defaultTableStyle="TableStyleMedium2" defaultPivotStyle="PivotStyleLight16"/>
  <colors>
    <mruColors>
      <color rgb="FFFFCC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4.xml"/><Relationship Id="rId3" Type="http://schemas.openxmlformats.org/officeDocument/2006/relationships/worksheet" Target="worksheets/sheet3.xml"/><Relationship Id="rId7" Type="http://schemas.openxmlformats.org/officeDocument/2006/relationships/pivotCacheDefinition" Target="pivotCache/pivotCacheDefinition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11" Type="http://schemas.openxmlformats.org/officeDocument/2006/relationships/sharedStrings" Target="sharedStrings.xml"/><Relationship Id="rId5" Type="http://schemas.openxmlformats.org/officeDocument/2006/relationships/pivotCacheDefinition" Target="pivotCache/pivotCacheDefinition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ránek Jiří" refreshedDate="44469.545112962966" createdVersion="6" refreshedVersion="6" minRefreshableVersion="3" recordCount="357" xr:uid="{00000000-000A-0000-FFFF-FFFF00000000}">
  <cacheSource type="worksheet">
    <worksheetSource ref="A2:P222" sheet="Tisk"/>
  </cacheSource>
  <cacheFields count="21">
    <cacheField name="ID" numFmtId="0">
      <sharedItems containsString="0" containsBlank="1" containsNumber="1" containsInteger="1" minValue="1" maxValue="444"/>
    </cacheField>
    <cacheField name="Střednědobý cíl" numFmtId="0">
      <sharedItems count="24">
        <s v="A.2 Posílení inovačního ekosystému a investic"/>
        <s v="A.3 Rozvoj smart regionu"/>
        <s v="B.1 Zajištění kvality vzdělávání a uplatnitelnosti absolventů"/>
        <s v="B.2 Podpora zaměstnanosti a rovných příležitostí na trhu práce"/>
        <s v="C.1 Snižování negativních dopadů lidské činnosti na životní prostředí"/>
        <s v="C.3 Zvyšování energetických úspor"/>
        <s v="C.5 Ochrana přírody a péče o krajinu"/>
        <s v="D.1 Optimalizace systému zajišťování zdravotní péče"/>
        <s v="D.2 Zkvalitňování a rozvoj sítě sociálních služeb"/>
        <s v="D.3 Zmírňování sociálního vyloučení"/>
        <s v="E.1 Dobudování a modernizace silniční infrastruktury"/>
        <s v="E.2 Rozvoj dalších modů dopravy v návaznosti na rozvoj cestovního ruchu"/>
        <s v="E.3 Zkvalitnění dopravní obslužnosti území"/>
        <s v="F.2 Péče o kulturní dědictví"/>
        <s v="F.3 Rozvoj cestovního ruchu"/>
        <s v="G.1 Efektivní fungování krajského úřadu a organizací zřizovaných krajem"/>
        <s v="G.2 Plánování a řízení rozvoje kraje"/>
        <s v="G.3 Rozvojová spolupráce"/>
        <s v="G.4 Rozvoj krizového řízení a integrovaného záchranného systému"/>
        <s v="F.1 Zlepšování podmínek pro kulturní, sportovní a volnočasové aktivity"/>
        <s v="C.2 Zavádění prvků cirkulární ekonomiky a zefektivnění odp. hospodářství"/>
        <s v="C.4 Adaptace na dopady klimatické změny"/>
        <s v="E.4 Zlepšování podmínek pro nemotorovou dopravu"/>
        <s v="A.1 Zlepšení podmínek pro podnikání"/>
      </sharedItems>
    </cacheField>
    <cacheField name="Název akce" numFmtId="0">
      <sharedItems longText="1"/>
    </cacheField>
    <cacheField name="Popis akce" numFmtId="0">
      <sharedItems containsBlank="1" longText="1"/>
    </cacheField>
    <cacheField name="Odbor" numFmtId="0">
      <sharedItems containsBlank="1"/>
    </cacheField>
    <cacheField name="Období realizace" numFmtId="0">
      <sharedItems containsBlank="1" containsMixedTypes="1" containsNumber="1" containsInteger="1" minValue="2022" maxValue="2024"/>
    </cacheField>
    <cacheField name="Zdroj financování" numFmtId="0">
      <sharedItems containsBlank="1"/>
    </cacheField>
    <cacheField name="Celkové výdaje" numFmtId="0">
      <sharedItems containsBlank="1" containsMixedTypes="1" containsNumber="1" minValue="180000" maxValue="1000000000"/>
    </cacheField>
    <cacheField name="2022" numFmtId="0">
      <sharedItems containsBlank="1" containsMixedTypes="1" containsNumber="1" minValue="60000" maxValue="2021277000"/>
    </cacheField>
    <cacheField name="2023" numFmtId="0">
      <sharedItems containsString="0" containsBlank="1" containsNumber="1" minValue="0" maxValue="2109123000"/>
    </cacheField>
    <cacheField name="2024" numFmtId="0">
      <sharedItems containsString="0" containsBlank="1" containsNumber="1" minValue="60000" maxValue="2155538000"/>
    </cacheField>
    <cacheField name="do 5 let" numFmtId="164">
      <sharedItems containsString="0" containsBlank="1" containsNumber="1" containsInteger="1" minValue="60000" maxValue="1000000000"/>
    </cacheField>
    <cacheField name="do 10 let" numFmtId="164">
      <sharedItems containsString="0" containsBlank="1" containsNumber="1" containsInteger="1" minValue="6000000" maxValue="1000000000"/>
    </cacheField>
    <cacheField name="Priorita" numFmtId="0">
      <sharedItems containsBlank="1"/>
    </cacheField>
    <cacheField name="Vazba na vlajkový projekt" numFmtId="0">
      <sharedItems containsBlank="1" count="4">
        <s v="Rozvoj inovačního ekosystému a chytrého regionu"/>
        <m/>
        <s v="Restart Jesenicka a Šumperska"/>
        <s v="Lepší image Olomouckého kraje"/>
      </sharedItems>
    </cacheField>
    <cacheField name="Poznámka" numFmtId="0">
      <sharedItems containsBlank="1"/>
    </cacheField>
    <cacheField name="Plán" numFmtId="0">
      <sharedItems containsString="0" containsBlank="1" containsNumber="1" containsInteger="1" minValue="1" maxValue="1"/>
    </cacheField>
    <cacheField name="Příprava" numFmtId="0">
      <sharedItems containsString="0" containsBlank="1" containsNumber="1" containsInteger="1" minValue="1" maxValue="1"/>
    </cacheField>
    <cacheField name="Záměr" numFmtId="0">
      <sharedItems containsString="0" containsBlank="1" containsNumber="1" containsInteger="1" minValue="1" maxValue="1"/>
    </cacheField>
    <cacheField name="Dotace OK" numFmtId="0">
      <sharedItems containsString="0" containsBlank="1" containsNumber="1" containsInteger="1" minValue="1" maxValue="1"/>
    </cacheField>
    <cacheField name="Příspěvek, partnerství" numFmtId="0">
      <sharedItems containsString="0" containsBlank="1" containsNumber="1" containsInteger="1" minValue="1" maxValue="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ránek Jiří" refreshedDate="44841.336666435185" createdVersion="6" refreshedVersion="6" minRefreshableVersion="3" recordCount="311" xr:uid="{00000000-000A-0000-FFFF-FFFF01000000}">
  <cacheSource type="worksheet">
    <worksheetSource ref="B2:O242" sheet="Tisk"/>
  </cacheSource>
  <cacheFields count="14">
    <cacheField name="Střednědobý cíl" numFmtId="0">
      <sharedItems containsBlank="1" count="24">
        <s v="A.2 Posílení inovačního ekosystému a investic"/>
        <s v="B.1 Zajištění kvality vzdělávání a uplatnitelnosti absolventů"/>
        <s v="B.2 Podpora zaměstnanosti a rovných příležitostí na trhu práce"/>
        <s v="C.3 Zvyšování energetických úspor"/>
        <s v="C.5 Ochrana přírody a péče o krajinu"/>
        <s v="D.1 Optimalizace systému zajišťování zdravotní péče"/>
        <s v="D.2 Zkvalitňování a rozvoj sítě sociálních služeb"/>
        <s v="D.3 Zmírňování sociálního vyloučení"/>
        <s v="E.1 Dobudování a modernizace silniční infrastruktury"/>
        <s v="E.2 Rozvoj dalších modů dopravy v návaznosti na rozvoj cestovního ruchu"/>
        <s v="E.3 Zkvalitnění dopravní obslužnosti území"/>
        <s v="F.2 Péče o kulturní dědictví"/>
        <s v="F.3 Rozvoj cestovního ruchu"/>
        <s v="G.1 Efektivní fungování krajského úřadu a organizací zřizovaných krajem"/>
        <s v="G.2 Plánování a řízení rozvoje kraje"/>
        <s v="G.3 Rozvojová spolupráce"/>
        <s v="G.4 Rozvoj krizového řízení a integrovaného záchranného systému"/>
        <s v="F.1 Zlepšování podmínek pro kulturní, sportovní a volnočasové aktivity"/>
        <s v="C.1 Snižování negativních dopadů lidské činnosti na životní prostředí"/>
        <s v="C.2 Zavádění prvků cirkulární ekonomiky a zefektivnění odp. hospodářství"/>
        <s v="E.4 Zlepšování podmínek pro nemotorovou dopravu"/>
        <s v="A.3 Rozvoj smart regionu"/>
        <s v="A.1 Zlepšení podmínek pro podnikání"/>
        <m/>
      </sharedItems>
    </cacheField>
    <cacheField name="Název akce" numFmtId="0">
      <sharedItems/>
    </cacheField>
    <cacheField name="Popis akce" numFmtId="0">
      <sharedItems containsBlank="1" longText="1"/>
    </cacheField>
    <cacheField name="Odbor" numFmtId="0">
      <sharedItems containsBlank="1"/>
    </cacheField>
    <cacheField name="Celkové výdaje" numFmtId="0">
      <sharedItems containsBlank="1" containsMixedTypes="1" containsNumber="1" minValue="180000" maxValue="8763410000"/>
    </cacheField>
    <cacheField name="Zdroj financování" numFmtId="0">
      <sharedItems containsBlank="1"/>
    </cacheField>
    <cacheField name="Období realizace" numFmtId="0">
      <sharedItems containsBlank="1" containsMixedTypes="1" containsNumber="1" containsInteger="1" minValue="2023" maxValue="2025"/>
    </cacheField>
    <cacheField name="2023" numFmtId="0">
      <sharedItems containsString="0" containsBlank="1" containsNumber="1" minValue="0" maxValue="2415659000"/>
    </cacheField>
    <cacheField name="2024" numFmtId="0">
      <sharedItems containsString="0" containsBlank="1" containsNumber="1" minValue="60000" maxValue="2885337000"/>
    </cacheField>
    <cacheField name="2025" numFmtId="0">
      <sharedItems containsString="0" containsBlank="1" containsNumber="1" containsInteger="1" minValue="0" maxValue="3462414000"/>
    </cacheField>
    <cacheField name="do 5 let" numFmtId="164">
      <sharedItems containsString="0" containsBlank="1" containsNumber="1" containsInteger="1" minValue="0" maxValue="1000000000"/>
    </cacheField>
    <cacheField name="do 10 let" numFmtId="164">
      <sharedItems containsString="0" containsBlank="1" containsNumber="1" containsInteger="1" minValue="6000000" maxValue="1000000000"/>
    </cacheField>
    <cacheField name="Priorita" numFmtId="0">
      <sharedItems containsBlank="1"/>
    </cacheField>
    <cacheField name="Vazba na vlajkový projekt" numFmtId="0">
      <sharedItems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ránek Jiří" refreshedDate="44841.370291203704" createdVersion="6" refreshedVersion="6" minRefreshableVersion="3" recordCount="311" xr:uid="{00000000-000A-0000-FFFF-FFFF02000000}">
  <cacheSource type="worksheet">
    <worksheetSource ref="A2:O242" sheet="Tisk"/>
  </cacheSource>
  <cacheFields count="15">
    <cacheField name="ID" numFmtId="0">
      <sharedItems containsSemiMixedTypes="0" containsString="0" containsNumber="1" containsInteger="1" minValue="2" maxValue="745"/>
    </cacheField>
    <cacheField name="Střednědobý cíl" numFmtId="0">
      <sharedItems count="23">
        <s v="A.1 Zlepšení podmínek pro podnikání"/>
        <s v="A.2 Posílení inovačního ekosystému a investic"/>
        <s v="A.3 Rozvoj smart regionu"/>
        <s v="B.1 Zajištění kvality vzdělávání a uplatnitelnosti absolventů"/>
        <s v="B.2 Podpora zaměstnanosti a rovných příležitostí na trhu práce"/>
        <s v="C.1 Snižování negativních dopadů lidské činnosti na životní prostředí"/>
        <s v="C.2 Zavádění prvků cirkulární ekonomiky a zefektivnění odp. hospodářství"/>
        <s v="C.3 Zvyšování energetických úspor"/>
        <s v="C.5 Ochrana přírody a péče o krajinu"/>
        <s v="D.1 Optimalizace systému zajišťování zdravotní péče"/>
        <s v="D.2 Zkvalitňování a rozvoj sítě sociálních služeb"/>
        <s v="D.3 Zmírňování sociálního vyloučení"/>
        <s v="E.1 Dobudování a modernizace silniční infrastruktury"/>
        <s v="E.2 Rozvoj dalších modů dopravy v návaznosti na rozvoj cestovního ruchu"/>
        <s v="E.3 Zkvalitnění dopravní obslužnosti území"/>
        <s v="E.4 Zlepšování podmínek pro nemotorovou dopravu"/>
        <s v="F.1 Zlepšování podmínek pro kulturní, sportovní a volnočasové aktivity"/>
        <s v="F.2 Péče o kulturní dědictví"/>
        <s v="F.3 Rozvoj cestovního ruchu"/>
        <s v="G.1 Efektivní fungování krajského úřadu a organizací zřizovaných krajem"/>
        <s v="G.2 Plánování a řízení rozvoje kraje"/>
        <s v="G.3 Rozvojová spolupráce"/>
        <s v="G.4 Rozvoj krizového řízení a integrovaného záchranného systému"/>
      </sharedItems>
    </cacheField>
    <cacheField name="Název akce" numFmtId="0">
      <sharedItems/>
    </cacheField>
    <cacheField name="Popis akce" numFmtId="0">
      <sharedItems containsBlank="1" longText="1"/>
    </cacheField>
    <cacheField name="Odbor" numFmtId="0">
      <sharedItems containsBlank="1"/>
    </cacheField>
    <cacheField name="Celkové výdaje" numFmtId="0">
      <sharedItems containsBlank="1" containsMixedTypes="1" containsNumber="1" minValue="180000" maxValue="8763410000"/>
    </cacheField>
    <cacheField name="Zdroj financování" numFmtId="0">
      <sharedItems containsBlank="1"/>
    </cacheField>
    <cacheField name="Období realizace" numFmtId="0">
      <sharedItems containsBlank="1" containsMixedTypes="1" containsNumber="1" containsInteger="1" minValue="2023" maxValue="2025"/>
    </cacheField>
    <cacheField name="2023" numFmtId="0">
      <sharedItems containsString="0" containsBlank="1" containsNumber="1" containsInteger="1" minValue="0" maxValue="2415659000"/>
    </cacheField>
    <cacheField name="2024" numFmtId="0">
      <sharedItems containsString="0" containsBlank="1" containsNumber="1" minValue="60000" maxValue="2885337000"/>
    </cacheField>
    <cacheField name="2025" numFmtId="0">
      <sharedItems containsString="0" containsBlank="1" containsNumber="1" containsInteger="1" minValue="0" maxValue="3462414000"/>
    </cacheField>
    <cacheField name="do 5 let" numFmtId="164">
      <sharedItems containsString="0" containsBlank="1" containsNumber="1" containsInteger="1" minValue="0" maxValue="1000000000"/>
    </cacheField>
    <cacheField name="do 10 let" numFmtId="164">
      <sharedItems containsString="0" containsBlank="1" containsNumber="1" containsInteger="1" minValue="6000000" maxValue="1000000000"/>
    </cacheField>
    <cacheField name="Priorita" numFmtId="0">
      <sharedItems containsBlank="1"/>
    </cacheField>
    <cacheField name="Vazba na vlajkový projekt" numFmtId="0">
      <sharedItems containsBlank="1"/>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ránek Jiří" refreshedDate="45586.377688425928" createdVersion="8" refreshedVersion="8" minRefreshableVersion="3" recordCount="310" xr:uid="{515CD74C-82B0-4E7B-A690-2AA2EDBA74EE}">
  <cacheSource type="worksheet">
    <worksheetSource ref="A2:P275" sheet="Tisk"/>
  </cacheSource>
  <cacheFields count="16">
    <cacheField name="ID" numFmtId="0">
      <sharedItems containsSemiMixedTypes="0" containsString="0" containsNumber="1" containsInteger="1" minValue="2" maxValue="797"/>
    </cacheField>
    <cacheField name="Střednědobý cíl" numFmtId="0">
      <sharedItems count="23">
        <s v="A.2 Posílení inovačního ekosystému a investic"/>
        <s v="B.1 Zajištění kvality vzdělávání a uplatnitelnosti absolventů"/>
        <s v="B.2 Podpora zaměstnanosti a rovných příležitostí na trhu práce"/>
        <s v="C.3 Zvyšování energetických úspor"/>
        <s v="D.1 Optimalizace systému zajišťování zdravotní péče"/>
        <s v="D.3 Zmírňování sociálního vyloučení"/>
        <s v="D.2 Zkvalitňování a rozvoj sítě sociálních služeb"/>
        <s v="E.3 Zkvalitnění dopravní obslužnosti území"/>
        <s v="E.1 Dobudování a modernizace silniční infrastruktury"/>
        <s v="E.2 Rozvoj dalších modů dopravy v návaznosti na rozvoj cestovního ruchu"/>
        <s v="F.2 Péče o kulturní dědictví"/>
        <s v="F.3 Rozvoj cestovního ruchu"/>
        <s v="G.2 Plánování a řízení rozvoje kraje"/>
        <s v="G.3 Rozvojová spolupráce"/>
        <s v="G.4 Rozvoj krizového řízení a integrovaného záchranného systému"/>
        <s v="F.1 Zlepšování podmínek pro kulturní, sportovní a volnočasové aktivity"/>
        <s v="C.1 Snižování negativních dopadů lidské činnosti na životní prostředí"/>
        <s v="C.2 Zavádění prvků cirkulární ekonomiky a zefektivnění odp. hospodářství"/>
        <s v="C.5 Ochrana přírody a péče o krajinu"/>
        <s v="E.4 Zlepšování podmínek pro nemotorovou dopravu"/>
        <s v="A.3 Rozvoj smart regionu"/>
        <s v="A.1 Zlepšení podmínek pro podnikání"/>
        <s v="G.1 Efektivní fungování krajského úřadu a organizací zřizovaných krajem"/>
      </sharedItems>
    </cacheField>
    <cacheField name="Název akce" numFmtId="0">
      <sharedItems/>
    </cacheField>
    <cacheField name="Popis akce" numFmtId="0">
      <sharedItems containsBlank="1" longText="1"/>
    </cacheField>
    <cacheField name="Odbor" numFmtId="0">
      <sharedItems containsBlank="1"/>
    </cacheField>
    <cacheField name="Celkové výdaje" numFmtId="0">
      <sharedItems containsString="0" containsBlank="1" containsNumber="1" minValue="99000" maxValue="9308302000"/>
    </cacheField>
    <cacheField name="Zdroj financování" numFmtId="0">
      <sharedItems containsBlank="1"/>
    </cacheField>
    <cacheField name="Období realizace" numFmtId="0">
      <sharedItems containsBlank="1" containsMixedTypes="1" containsNumber="1" containsInteger="1" minValue="2025" maxValue="2027"/>
    </cacheField>
    <cacheField name="2025" numFmtId="0">
      <sharedItems containsString="0" containsBlank="1" containsNumber="1" containsInteger="1" minValue="0" maxValue="2530000000"/>
    </cacheField>
    <cacheField name="2026" numFmtId="0">
      <sharedItems containsBlank="1" containsMixedTypes="1" containsNumber="1" containsInteger="1" minValue="0" maxValue="2774649000"/>
    </cacheField>
    <cacheField name="2027" numFmtId="0">
      <sharedItems containsString="0" containsBlank="1" containsNumber="1" containsInteger="1" minValue="0" maxValue="3052116000"/>
    </cacheField>
    <cacheField name="do 5 let" numFmtId="164">
      <sharedItems containsString="0" containsBlank="1" containsNumber="1" containsInteger="1" minValue="0" maxValue="1000000000"/>
    </cacheField>
    <cacheField name="do 10 let" numFmtId="164">
      <sharedItems containsString="0" containsBlank="1" containsNumber="1" containsInteger="1" minValue="6000000" maxValue="350000000"/>
    </cacheField>
    <cacheField name="Priorita" numFmtId="0">
      <sharedItems containsBlank="1"/>
    </cacheField>
    <cacheField name="Vazba na vlajkový projekt" numFmtId="0">
      <sharedItems containsBlank="1"/>
    </cacheField>
    <cacheField name="Poznámka"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57">
  <r>
    <n v="1"/>
    <x v="0"/>
    <s v="Centrum inovací a transferu technologií UP"/>
    <s v="Rozšíření stávající vědecko-výzkumné infrastruktury VTP UP o výstavbu Bloku D s cílem umožnit spin-off a start-up společnostem inkubaci pod vedením týmu VTP UP a inovativním společnostem získat prostor pro podnikání v těsné blízkosti UPOL a vznik coworkingového centra umožňujícího spolupráci s technologickými firmami olomouckého regionu."/>
    <s v="UPOL"/>
    <s v="2021-2023"/>
    <s v="OP PIK 2014-2020 (ITI)"/>
    <n v="193300000"/>
    <m/>
    <m/>
    <m/>
    <m/>
    <m/>
    <m/>
    <x v="0"/>
    <s v="Nositel projektu UPOL. Celkové výdaje na projekt v letech 2021 - 2023"/>
    <m/>
    <m/>
    <n v="1"/>
    <m/>
    <n v="1"/>
  </r>
  <r>
    <n v="2"/>
    <x v="0"/>
    <s v="Projekt Smart Akcelerátor Olomouckého kraje II"/>
    <s v="Aktivity ICOK a Olomouckého kraje na podporu rozvoje inovačního prostředí v Olomouckém kraji v souladu s RIS3 strategií Olomouckého kraje v rámci projektu Olomouckého kraje Smart Akcelerátor Olomouckého kraje II+III"/>
    <s v="OSR/ICOK"/>
    <s v="2019-2025"/>
    <s v="OP VVV/OP JAK"/>
    <n v="59945063.200000003"/>
    <n v="11560000"/>
    <n v="10000000"/>
    <n v="10000000"/>
    <n v="10000000"/>
    <m/>
    <m/>
    <x v="0"/>
    <s v="Celkové výdaje uvedeny za celý projekt na roky 2019 - 2022."/>
    <n v="1"/>
    <m/>
    <m/>
    <m/>
    <n v="1"/>
  </r>
  <r>
    <n v="3"/>
    <x v="0"/>
    <s v="Činnost Inovačního centra Olomouckého kraje (ICOK)"/>
    <s v="Aktivity ICOK na podporu rozvoje inovačního prostředí a inovačního ekosystému v kraji včetně kontaktních míst v okresních městech Olomouckého kraje z vlastních finančních prostředků sdružení (finanční prostředky zejména z členských příspěvků členů sdružení, tedy bez finančních prostředků z projetku SA OK II, případně dalších dotačních zdrojů)"/>
    <s v="ICOK"/>
    <s v="2022-2024"/>
    <s v="ICOK"/>
    <n v="45000000"/>
    <n v="15000000"/>
    <n v="15000000"/>
    <n v="15000000"/>
    <m/>
    <m/>
    <s v="ANO"/>
    <x v="0"/>
    <s v="Rozpočet ICOK je schvalován členy sdružení včetně členského příspěvku na každý rok, v době tvorby tohoto akčního plánu nejsou známy výdaje na roky 2022 - 2024."/>
    <n v="1"/>
    <m/>
    <m/>
    <m/>
    <n v="1"/>
  </r>
  <r>
    <m/>
    <x v="0"/>
    <s v="Inovační hub Přerov"/>
    <s v="Vybudování Inovačního hubu Přerov"/>
    <s v="Statutární město Přerov"/>
    <s v="2021-2023"/>
    <s v="OP PIK 2014-2020 (ITI)"/>
    <n v="72859500"/>
    <m/>
    <m/>
    <m/>
    <m/>
    <m/>
    <m/>
    <x v="0"/>
    <s v="Nositel projektu Statutární město Přerov, spolupracující subjekt ICOK. Celkové výdaje uvedeny na celý projekt za roky 2021 - 2023."/>
    <n v="1"/>
    <m/>
    <m/>
    <m/>
    <n v="1"/>
  </r>
  <r>
    <m/>
    <x v="0"/>
    <s v="ICOK Platinn"/>
    <s v="Realizace programu ICOK Platinn na podporu rozvoje inovativnosti v malých a středních firmách"/>
    <s v="ICOK"/>
    <s v="2022-2024"/>
    <s v="ICOK, Rozpočet OK"/>
    <n v="995320"/>
    <n v="995320"/>
    <m/>
    <m/>
    <m/>
    <m/>
    <m/>
    <x v="0"/>
    <s v="Celkové výdaje uvedeny pouze za rok 2022. V dalších letech výdaje zatím neznámé. "/>
    <n v="1"/>
    <m/>
    <m/>
    <m/>
    <n v="1"/>
  </r>
  <r>
    <m/>
    <x v="0"/>
    <s v="Digitální inovační hub DIGI2Health"/>
    <s v="Vybudování ekosystému v oblasti digitalizace ve zdravotnictví"/>
    <m/>
    <m/>
    <m/>
    <m/>
    <m/>
    <m/>
    <m/>
    <m/>
    <m/>
    <m/>
    <x v="0"/>
    <m/>
    <m/>
    <n v="1"/>
    <m/>
    <m/>
    <n v="1"/>
  </r>
  <r>
    <n v="4"/>
    <x v="1"/>
    <s v="Analýza dat (SmartRegion)"/>
    <m/>
    <s v="OIT"/>
    <s v="2021-2025"/>
    <m/>
    <n v="2000000"/>
    <m/>
    <m/>
    <m/>
    <m/>
    <m/>
    <m/>
    <x v="1"/>
    <m/>
    <m/>
    <m/>
    <m/>
    <m/>
    <m/>
  </r>
  <r>
    <n v="5"/>
    <x v="1"/>
    <s v="Datová platforma (SmartRegion)"/>
    <m/>
    <s v="OIT"/>
    <s v="2021-2025"/>
    <m/>
    <n v="10000000"/>
    <m/>
    <m/>
    <m/>
    <m/>
    <m/>
    <m/>
    <x v="1"/>
    <m/>
    <m/>
    <m/>
    <m/>
    <m/>
    <m/>
  </r>
  <r>
    <n v="6"/>
    <x v="1"/>
    <s v="Enterprise Architecture (SmartRegion)"/>
    <m/>
    <s v="OIT"/>
    <s v="2021-2025"/>
    <m/>
    <n v="6000000"/>
    <m/>
    <m/>
    <m/>
    <m/>
    <m/>
    <m/>
    <x v="1"/>
    <m/>
    <m/>
    <m/>
    <m/>
    <m/>
    <m/>
  </r>
  <r>
    <n v="7"/>
    <x v="1"/>
    <s v="IoT (SmartRegion)"/>
    <m/>
    <s v="OIT"/>
    <s v="2021-2025"/>
    <m/>
    <n v="2000000"/>
    <m/>
    <m/>
    <m/>
    <m/>
    <m/>
    <m/>
    <x v="1"/>
    <m/>
    <m/>
    <m/>
    <m/>
    <m/>
    <m/>
  </r>
  <r>
    <n v="8"/>
    <x v="1"/>
    <s v="Kapacita Technologického centra (řízení PO)"/>
    <m/>
    <s v="OIT"/>
    <s v="2021-2025"/>
    <m/>
    <n v="15000000"/>
    <m/>
    <m/>
    <m/>
    <m/>
    <m/>
    <m/>
    <x v="1"/>
    <m/>
    <m/>
    <m/>
    <m/>
    <m/>
    <m/>
  </r>
  <r>
    <n v="9"/>
    <x v="1"/>
    <s v="Páteřní síť veřejné správy Olomouckého kraje (SmartRegion)"/>
    <m/>
    <s v="OIT"/>
    <s v="2021-2025"/>
    <m/>
    <n v="30000000"/>
    <m/>
    <m/>
    <m/>
    <m/>
    <m/>
    <m/>
    <x v="1"/>
    <m/>
    <m/>
    <m/>
    <m/>
    <m/>
    <m/>
  </r>
  <r>
    <n v="11"/>
    <x v="2"/>
    <s v="Bezbariérový přístup do SPŠ Hranice a rekonstrukce chemické laboratoře (Střední průmyslová škola, Hranice)"/>
    <s v="Jedná se o rekonstrukci elektroinstalace, chemické laboratoře a vytvoření bezbariérového přístupu do budovy školy. "/>
    <s v="OI/OŠM"/>
    <s v="2022-2023"/>
    <s v="IROP"/>
    <n v="16000000"/>
    <m/>
    <m/>
    <m/>
    <m/>
    <m/>
    <m/>
    <x v="1"/>
    <m/>
    <m/>
    <n v="1"/>
    <m/>
    <m/>
    <m/>
  </r>
  <r>
    <n v="13"/>
    <x v="2"/>
    <s v="Digitalizace vzdělávání "/>
    <m/>
    <s v="PO/OŠM"/>
    <s v="2021-2023"/>
    <s v="OPVVV"/>
    <n v="60000000"/>
    <m/>
    <m/>
    <m/>
    <m/>
    <m/>
    <m/>
    <x v="0"/>
    <m/>
    <m/>
    <n v="1"/>
    <m/>
    <m/>
    <m/>
  </r>
  <r>
    <n v="15"/>
    <x v="2"/>
    <s v="Gymnázium Jana Blahoslava a Střední pedagogická škola, Přerov, Denisova 3 - Rekonstrukce elektroinstalace na budově SPgŠ"/>
    <s v="Výměna el. rozvodů, které neodpovídají umístěné technice a omezují výuku. Rozděleno na 2 etapy"/>
    <s v="OI/OŠM"/>
    <s v="2022-2023"/>
    <s v="Rozpočet OK"/>
    <n v="23161000"/>
    <n v="11695000"/>
    <n v="11466000"/>
    <m/>
    <m/>
    <m/>
    <m/>
    <x v="1"/>
    <m/>
    <n v="1"/>
    <m/>
    <m/>
    <m/>
    <m/>
  </r>
  <r>
    <n v="16"/>
    <x v="2"/>
    <s v="Gymnázium, Olomouc - Hejčín, Tomkova 45 - Elektroinstalace na budově A"/>
    <s v="Rekonstrukce elektroinstalace na budově A. "/>
    <s v="OI/OŠM"/>
    <n v="2022"/>
    <s v="Rozpočet OK"/>
    <n v="12468000"/>
    <n v="12468000"/>
    <m/>
    <m/>
    <m/>
    <m/>
    <m/>
    <x v="1"/>
    <m/>
    <n v="1"/>
    <m/>
    <m/>
    <m/>
    <m/>
  </r>
  <r>
    <n v="18"/>
    <x v="2"/>
    <s v="Implementace bezpečnostních prvků ve školách"/>
    <m/>
    <m/>
    <s v="2021-2027"/>
    <s v="IROP"/>
    <n v="5000000"/>
    <m/>
    <m/>
    <m/>
    <m/>
    <m/>
    <m/>
    <x v="1"/>
    <m/>
    <m/>
    <m/>
    <n v="1"/>
    <m/>
    <m/>
  </r>
  <r>
    <n v="19"/>
    <x v="2"/>
    <s v="Krajský akční plán rozvoje vzdělávání Olomouckého kraje III"/>
    <s v="Projekt KAP III na území kraje přispěje ke zlepšení řízení škol a školských zařízení, k rozvoji hodnocení kvality vzdělávání a plánování strategických kroků vedoucích ke zvýšení kvality vzdělávací soustavy kraje i jednotlivých škol._x000a_KAP III mimo jiné umožní plánovat, koordinovat a sledovat tematické intervence financované z fondů EU ve shodě s dlouhodobými potřebami a prioritami kraje a škol v území s respektem k záměrům vzdělávání ČR."/>
    <s v="OSR/OŠM"/>
    <s v="2022-2023"/>
    <s v="OPVVV"/>
    <n v="9967000"/>
    <n v="5000000"/>
    <n v="4967000"/>
    <m/>
    <m/>
    <m/>
    <m/>
    <x v="1"/>
    <m/>
    <n v="1"/>
    <m/>
    <m/>
    <m/>
    <m/>
  </r>
  <r>
    <n v="20"/>
    <x v="2"/>
    <s v="Modernizace učeben a vybavení pro odborný výcvik (Střední škola gastronomie a farmářství Jeseník)"/>
    <s v="Pracoviště Heřmanice - výstavba odborné učebny OV včetně trenažéru pro výuku autoškoly, rekonstrukce odborné učebny oboru opravář zemědělských strojů, vybudování odborných učeben pro obory včelař a další zemědělské obory."/>
    <s v="OI/OŠM"/>
    <s v="2023-2024"/>
    <s v="Rozpočet OK"/>
    <n v="40000000"/>
    <m/>
    <n v="40000000"/>
    <m/>
    <m/>
    <m/>
    <m/>
    <x v="2"/>
    <m/>
    <m/>
    <n v="1"/>
    <m/>
    <m/>
    <m/>
  </r>
  <r>
    <n v="21"/>
    <x v="2"/>
    <s v="Obchodní akademie, Prostějov, Palackého 18 - Odizolování budovy proti vlhkosti"/>
    <s v="Provedení opatření proti vlhkosti v 1 PP a 1.NP budovy školy a stávajícího oplocení, statické podchycení rohu objektu, provedení opravy historické fasády."/>
    <s v="OI/OŠM"/>
    <s v="2022-2023"/>
    <s v="Rozpočet OK"/>
    <n v="26533000"/>
    <n v="26533000"/>
    <m/>
    <m/>
    <m/>
    <m/>
    <m/>
    <x v="1"/>
    <m/>
    <n v="1"/>
    <m/>
    <m/>
    <m/>
    <m/>
  </r>
  <r>
    <n v="22"/>
    <x v="2"/>
    <s v="Podpora pedagogických pracovníků ve vzdělávání"/>
    <m/>
    <m/>
    <s v="2021-2027"/>
    <s v="OPZ"/>
    <n v="5000000"/>
    <m/>
    <m/>
    <m/>
    <m/>
    <m/>
    <m/>
    <x v="1"/>
    <m/>
    <m/>
    <m/>
    <n v="1"/>
    <m/>
    <m/>
  </r>
  <r>
    <n v="23"/>
    <x v="2"/>
    <s v="Projekty vybavení škol I."/>
    <m/>
    <s v="OSR/OŠM"/>
    <s v="2022-2023"/>
    <s v="IROP"/>
    <n v="50000000"/>
    <n v="20000000"/>
    <n v="30000000"/>
    <m/>
    <m/>
    <m/>
    <m/>
    <x v="1"/>
    <m/>
    <m/>
    <n v="1"/>
    <m/>
    <m/>
    <m/>
  </r>
  <r>
    <n v="24"/>
    <x v="2"/>
    <s v="Projekty vybavení škol II."/>
    <m/>
    <s v="OSR/OŠM"/>
    <s v="2023-2025"/>
    <s v="IROP"/>
    <n v="50000000"/>
    <m/>
    <n v="50000000"/>
    <m/>
    <m/>
    <m/>
    <m/>
    <x v="1"/>
    <m/>
    <m/>
    <m/>
    <n v="1"/>
    <m/>
    <m/>
  </r>
  <r>
    <n v="25"/>
    <x v="2"/>
    <s v="Implementace Krajského akčního plánu rozvoje vzdělávání Olomouckého kraje 2019-2021"/>
    <s v="Předmětem projektu je podpora intervencí naplánovaných v Krajském akčním plánu rozvoje vzdělávání Olomouckého kraje na období 2019-2021 vedoucích ke zkvalitnění řízení škol."/>
    <s v="OSR/OŠM"/>
    <s v="2020-2024"/>
    <s v="OPVVV"/>
    <n v="193143214.61000001"/>
    <n v="110217425.04000001"/>
    <n v="43035701.880000003"/>
    <n v="11517844.060000001"/>
    <m/>
    <m/>
    <m/>
    <x v="1"/>
    <m/>
    <n v="1"/>
    <m/>
    <m/>
    <m/>
    <m/>
  </r>
  <r>
    <m/>
    <x v="2"/>
    <s v="Rovné příležitosti ve vzdělávání v Olomouckém kraji "/>
    <s v="Předmětem projektu je další zkvalitňování řízení škol a zvýšení kvality vzdělávání na území Olomouckého kraje (OK) prostřednictvím realizace zastřešujících aktivit, jež jsou komplementární s aktivitami škol. Vychází z Krajského akčního plánu rozvoje vzdělávání Olomouckého kraje na období 2019-2021. "/>
    <s v="OSR/OŠM"/>
    <s v="2020-2024"/>
    <s v="OPVVV"/>
    <n v="30725073.699999999"/>
    <n v="14097022"/>
    <n v="7374016"/>
    <n v="3687012.7"/>
    <m/>
    <m/>
    <m/>
    <x v="1"/>
    <m/>
    <n v="1"/>
    <m/>
    <m/>
    <m/>
    <m/>
  </r>
  <r>
    <n v="28"/>
    <x v="2"/>
    <s v="Slovanské gymnázium, Olomouc, tř. Jiřího z Poděbrad 13 - Změna tělocvičny na víceúčelový sál"/>
    <s v="Rekonstrukce tělocvičny školy a změna jejího účelu na multifunkční sál, který by byl k dispozici i dalším PO Olomouckého kraje, pro konání kulturních a společenských akcí. V současné době není prostor užíván, má narušenou statiku a nevyhovuje hygienickým normám pro sport."/>
    <s v="OI/OŠM"/>
    <s v="2024-2025"/>
    <s v="Rozpočet OK"/>
    <n v="40000000"/>
    <m/>
    <m/>
    <n v="20000000"/>
    <n v="20000000"/>
    <m/>
    <m/>
    <x v="1"/>
    <m/>
    <m/>
    <m/>
    <n v="1"/>
    <m/>
    <m/>
  </r>
  <r>
    <n v="34"/>
    <x v="2"/>
    <s v="Střední průmyslová škola a Střední odborné učiliště Uničov - Tělocvična"/>
    <s v="Rekonstrukce tělocvičny."/>
    <s v="OI/OŠM"/>
    <n v="2022"/>
    <s v="Rozpočet OK"/>
    <n v="30961000"/>
    <n v="30961000"/>
    <m/>
    <m/>
    <m/>
    <m/>
    <m/>
    <x v="1"/>
    <m/>
    <n v="1"/>
    <m/>
    <m/>
    <m/>
    <m/>
  </r>
  <r>
    <n v="38"/>
    <x v="2"/>
    <s v="Střední škola polygrafická Olomouc, Střední Novosadská 87/53 - rekonstrukce tělocvičny včetně zázemí"/>
    <s v="Rekonstrukce tělocvičny"/>
    <s v="OI/OŠM"/>
    <s v="2023-2024"/>
    <s v="Rozpočet OK"/>
    <n v="40000000"/>
    <m/>
    <n v="40000000"/>
    <m/>
    <m/>
    <m/>
    <m/>
    <x v="1"/>
    <m/>
    <m/>
    <n v="1"/>
    <m/>
    <m/>
    <m/>
  </r>
  <r>
    <n v="39"/>
    <x v="2"/>
    <s v="Střední škola polytechnická, Olomouc - Rekonstrukce domova mládeže"/>
    <s v="Celková rekonstrukci DM, který již neodpovídá současným normám. Jedná se o jeden z největších DM v kraji."/>
    <s v="OI/OŠM"/>
    <s v="2023-2024"/>
    <s v="Rozpočet OK"/>
    <n v="110000000"/>
    <m/>
    <m/>
    <m/>
    <m/>
    <m/>
    <m/>
    <x v="1"/>
    <m/>
    <m/>
    <n v="1"/>
    <m/>
    <m/>
    <m/>
  </r>
  <r>
    <n v="40"/>
    <x v="2"/>
    <s v="Střední škola sociální péče a služeb, Zábřeh, nám. 8. května 2 - Výstavba nové tělocvičny"/>
    <s v="výstavba nové tělocvičny s Městem Zábřeh"/>
    <s v="OI/OŠM"/>
    <s v="2025-2027"/>
    <s v="Rozpočet OK"/>
    <n v="110000000"/>
    <m/>
    <m/>
    <m/>
    <m/>
    <m/>
    <m/>
    <x v="1"/>
    <s v="zatím nemáme žádné požadavky"/>
    <m/>
    <m/>
    <n v="1"/>
    <m/>
    <m/>
  </r>
  <r>
    <n v="41"/>
    <x v="2"/>
    <s v="Střední škola technická  a obchodní, Olomouc, Kosinova 4 - Fasáda budovy školy - průčelí, severní a jižní křídlo"/>
    <s v="rekonstrukce fasády"/>
    <s v="OI/OŠM"/>
    <n v="2024"/>
    <s v="Rozpočet OK"/>
    <n v="10000000"/>
    <m/>
    <m/>
    <n v="10000000"/>
    <m/>
    <m/>
    <m/>
    <x v="1"/>
    <m/>
    <m/>
    <m/>
    <n v="1"/>
    <m/>
    <m/>
  </r>
  <r>
    <n v="42"/>
    <x v="2"/>
    <s v="Střední škola technická  a obchodní, Olomouc, Kosinova 4 - Modernizace a rekonstrukce staré budovy OV včetně projektové dokumentace"/>
    <s v="rekonstrukce budovy"/>
    <s v="OI/OŠM"/>
    <s v="2025-2028"/>
    <s v="Rozpočet OK"/>
    <n v="75000000"/>
    <m/>
    <m/>
    <m/>
    <m/>
    <n v="75000000"/>
    <m/>
    <x v="1"/>
    <m/>
    <m/>
    <m/>
    <n v="1"/>
    <m/>
    <m/>
  </r>
  <r>
    <n v="44"/>
    <x v="2"/>
    <s v="Střední škola technická a zemědělská Mohelnice - Výstavba nových dílen"/>
    <s v="Výstavba areálu nových dílen určených pro vzdělávání žáků technických oborů směřovaných do opravárenství v souvislosti s přemístěním výuky do nových prostor a opuštění stávajícího objektu v areálu Zámku Žádlovice."/>
    <s v="OI/OŠM"/>
    <s v="2023-2024"/>
    <s v="Rozpočet OK"/>
    <n v="105039000"/>
    <m/>
    <n v="56911000"/>
    <n v="48128000"/>
    <m/>
    <m/>
    <m/>
    <x v="2"/>
    <m/>
    <m/>
    <n v="1"/>
    <m/>
    <m/>
    <m/>
  </r>
  <r>
    <n v="47"/>
    <x v="2"/>
    <s v="Střední škola zemědělská a zahradnická, Olomouc, U Hradiska 4 - Rekonstrukce hospodářské budovy"/>
    <s v="Vybudování minimálně 2 učeben pro teoretickou výuku a 2 učeben s šatnami pro odborný výcvik zahradnických oborů"/>
    <s v="OI/OŠM"/>
    <s v="2024-2025"/>
    <s v="Rozpočet OK"/>
    <n v="10000000"/>
    <m/>
    <m/>
    <n v="2000000"/>
    <n v="8000000"/>
    <m/>
    <m/>
    <x v="1"/>
    <m/>
    <m/>
    <n v="1"/>
    <m/>
    <m/>
    <m/>
  </r>
  <r>
    <n v="51"/>
    <x v="2"/>
    <s v="Střední škola řemesel, Šumperk - dílny"/>
    <s v="výstavba nových dílen"/>
    <s v="OI/OŠM"/>
    <s v="2023-2025"/>
    <s v="Rozpočet OK"/>
    <n v="62894000"/>
    <m/>
    <m/>
    <m/>
    <m/>
    <m/>
    <m/>
    <x v="2"/>
    <m/>
    <m/>
    <m/>
    <n v="1"/>
    <m/>
    <m/>
  </r>
  <r>
    <n v="55"/>
    <x v="2"/>
    <s v="Střední zdravotnická škola a Vyšší odborná škola zdravotnická Emanuela Pöttinga a Jazyková škola s právem státní jazykové zkoušky Olomouc - Elektroinstalace v budově domova mládeže"/>
    <s v="Kompletní rekonstrukce zastaralé elektroinstalace v budově domově mládeže."/>
    <s v="OI/OŠM"/>
    <s v="2023-2024"/>
    <s v="Rozpočet OK"/>
    <n v="25267000"/>
    <m/>
    <n v="12500000"/>
    <n v="12767000"/>
    <m/>
    <m/>
    <m/>
    <x v="1"/>
    <m/>
    <m/>
    <n v="1"/>
    <m/>
    <m/>
    <m/>
  </r>
  <r>
    <n v="59"/>
    <x v="2"/>
    <s v="Vyšší odborná škola a Střední průmyslová škola, Šumperk, Gen. Krátkého 1 - Rekonstrukce Domova mládeže U Sanatoria 1"/>
    <s v="Jedná se o rekonstrukci dvou pavilonů (A, B) Domova mládeže U Sanatoria 1. Cílem je změna stávajícího stavu (pokoje se sociálním zařízením na patře) na pokoje hotelového typu (2 pokoje + sociální zařízení). _x000a_Rozděleno na budovy A a B, včetně vybavení"/>
    <s v="OI/OŠM"/>
    <s v="2023-2024"/>
    <s v="Rozpočet OK"/>
    <n v="93820000"/>
    <m/>
    <m/>
    <m/>
    <n v="93820000"/>
    <m/>
    <m/>
    <x v="2"/>
    <m/>
    <n v="1"/>
    <m/>
    <m/>
    <m/>
    <m/>
  </r>
  <r>
    <n v="60"/>
    <x v="2"/>
    <s v="Vyšší odborná škola a Střední průmyslová škola, Šumperk, Gen. Krátkého 1 - Rekonstrukce elektroinstalace na hlavní budově školy /silnoproud, slaboproud, zabezpečení datové sítě/"/>
    <s v="Rozšíření kapacity sítě /možné realizovat s akcí rekonstrukce elektroinstalace/. _x000a_Rozděleno na 2 etapy"/>
    <s v="OI/OŠM"/>
    <s v="2022-2023"/>
    <s v="Rozpočet OK"/>
    <n v="19080000"/>
    <n v="9500000"/>
    <n v="9580000"/>
    <m/>
    <m/>
    <m/>
    <m/>
    <x v="1"/>
    <m/>
    <n v="1"/>
    <m/>
    <m/>
    <m/>
    <m/>
  </r>
  <r>
    <n v="61"/>
    <x v="2"/>
    <s v="Vyšší odborná škola a Střední průmyslová škola, Šumperk, Gen. Krátkého 1 - Výstavba Edukačního parku Olomouckého kraje"/>
    <m/>
    <s v="OI/OŠM"/>
    <s v="2024-2027"/>
    <s v="Rozpočet OK"/>
    <n v="200000000"/>
    <m/>
    <m/>
    <m/>
    <m/>
    <m/>
    <m/>
    <x v="2"/>
    <m/>
    <m/>
    <m/>
    <n v="1"/>
    <m/>
    <m/>
  </r>
  <r>
    <n v="62"/>
    <x v="2"/>
    <s v="Vyšší odborná škola a Střední průmyslová škola, Šumperk, Gen. Krátkého 1 - Výstavba objektu nových dílen včetně projektové dokumentace"/>
    <m/>
    <s v="OI/OŠM"/>
    <s v="2024-2028"/>
    <s v="Rozpočet OK"/>
    <n v="20000000"/>
    <m/>
    <m/>
    <m/>
    <n v="20000000"/>
    <m/>
    <m/>
    <x v="2"/>
    <m/>
    <m/>
    <m/>
    <n v="1"/>
    <m/>
    <m/>
  </r>
  <r>
    <n v="63"/>
    <x v="2"/>
    <s v="Základní škola Uničov, Šternberská 456 - Vybudování sportovního areálu"/>
    <m/>
    <s v="OI/OŠM"/>
    <s v="2024-2028"/>
    <s v="Rozpočet OK"/>
    <n v="6000000"/>
    <m/>
    <m/>
    <m/>
    <n v="6000000"/>
    <m/>
    <m/>
    <x v="1"/>
    <m/>
    <m/>
    <m/>
    <n v="1"/>
    <m/>
    <m/>
  </r>
  <r>
    <n v="65"/>
    <x v="3"/>
    <s v="Centrum odborné přípravy pro obory polytechnického zaměření (Švehlova střední škola polytechnická, Prostějov)"/>
    <s v="Jedná se o demolici stávající budovy a výstavbu nové budovy dílen odborného výcviku včetně vybavení, s vybudováním školního autoservisu, nové svářecí školy, učeben, šaten a sociálního zařízení na odloučeném pracovišti U Spalovny, Prostějov – automobilní obory.  Rozděleno na 2 etapy, zatím předpoklad realizace pouze 1. etapa."/>
    <s v="OI/OŠM"/>
    <s v="2023-2024"/>
    <s v="Rozpočet OK"/>
    <n v="121917000"/>
    <m/>
    <n v="70000000"/>
    <n v="51917000"/>
    <m/>
    <m/>
    <m/>
    <x v="1"/>
    <m/>
    <m/>
    <n v="1"/>
    <m/>
    <m/>
    <m/>
  </r>
  <r>
    <n v="66"/>
    <x v="3"/>
    <s v="Centrum odborné přípravy pro obory řezbářství (Střední škola řezbářská, Tovačov)"/>
    <s v="Vybudování centra odborné přípravy pro obory řezbářství obsahující dvě části: vybudování nových učeben, které budou sloužit zejména při výuce odborných předmětů jako je kreslení, modelování a při výuce informačních technologií a výstavbu učebny sochařské reprodukce. Bude řešeno i vnitřního vybavení stavby (lavice, PC stoly, židle, katedra, vybavení soc. zařízení, atd.)."/>
    <s v="OI/OŠM"/>
    <s v="2023-2024"/>
    <s v="Rozpočet OK"/>
    <n v="59312000"/>
    <m/>
    <n v="30000000"/>
    <n v="29312000"/>
    <m/>
    <m/>
    <m/>
    <x v="1"/>
    <m/>
    <m/>
    <n v="1"/>
    <m/>
    <m/>
    <m/>
  </r>
  <r>
    <n v="67"/>
    <x v="3"/>
    <s v="Centrum odborné přípravy technických oborů (COPTO) (Střední škola technická a obchodní, Olomouc, Kosinova 4)"/>
    <s v="Jedná se o demolici stávajícího objektu z UNIMO buněk a výstavbu nového 2 podlažního objektu. Objekt bude určen pro nové učebny, hygienické zázemí, šatny, administrativní a technické zázemí školy. Dispozičně nahradí stávající a nevyhovující objekt s připojením krytým koridorem do stávajícího objektu učeben odborného výcviku"/>
    <s v="OI/OŠM"/>
    <s v="2023-2024"/>
    <s v="Rozpočet OK"/>
    <n v="60801000"/>
    <m/>
    <n v="30000000"/>
    <n v="30801000"/>
    <m/>
    <m/>
    <m/>
    <x v="1"/>
    <m/>
    <m/>
    <n v="1"/>
    <m/>
    <m/>
    <m/>
  </r>
  <r>
    <n v="69"/>
    <x v="3"/>
    <s v="Spolupráce subjektů na trhu práce"/>
    <m/>
    <s v="OSR"/>
    <s v="2022+"/>
    <s v="OPZ"/>
    <n v="8000000"/>
    <m/>
    <n v="2000000"/>
    <n v="6000000"/>
    <m/>
    <m/>
    <m/>
    <x v="1"/>
    <m/>
    <m/>
    <n v="1"/>
    <m/>
    <m/>
    <n v="1"/>
  </r>
  <r>
    <n v="70"/>
    <x v="3"/>
    <s v="Střední škola gastronomie a farmářství Jeseník, U Jatek 916/8 - Výstavba jateční porážky (zajištění odborného výcviku v oboru řezník a kuchař včetně výstavby jateční porážky)"/>
    <s v="Výstavba prostor odborného výcviku na pracovišti v Horních Heřmanicích."/>
    <s v="OI/OŠM"/>
    <s v="2023-2024"/>
    <s v="Rozpočet OK"/>
    <n v="31784000"/>
    <m/>
    <n v="15000000"/>
    <n v="16784000"/>
    <m/>
    <m/>
    <m/>
    <x v="1"/>
    <m/>
    <m/>
    <n v="1"/>
    <m/>
    <m/>
    <m/>
  </r>
  <r>
    <n v="74"/>
    <x v="4"/>
    <s v="Hospodaření se srážkovými vodami v intravilánu příspěvkových organizací IV"/>
    <s v="Projekt je zaměřen na realizaci úsporných opatření odvodu srážkových vod pro 6 příspěvkových organizací Olomouckého kraje, které byly vybrány na základě vyhledávací studie &quot;Analýza potenciálu úspor v oblasti hospodaření s vodou pro vybrané objekty Olomouckého kraje&quot;. Zachycené srážkové vody budou využity např. k zálivce zelených ploch, ovocmého sadu, záhonů, dřevin, školních skleníků, zeleninové zahrádky dětského domova, ploch areálu školní farmy, parčíku v domově seniorů atd."/>
    <s v="OSR"/>
    <s v="2022-2023"/>
    <s v="OPŽP"/>
    <n v="6027755"/>
    <n v="6027755"/>
    <m/>
    <m/>
    <m/>
    <m/>
    <m/>
    <x v="1"/>
    <m/>
    <n v="1"/>
    <m/>
    <m/>
    <m/>
    <m/>
  </r>
  <r>
    <m/>
    <x v="4"/>
    <s v="Hospodaření se srážkovými vodami v intravilánu příspěvkových organizací V"/>
    <s v="Projekt je zaměřen na realizaci úsporných opatření odvodu srážkových vod pro 6 příspěvkových organizací Olomouckého kraje, které byly vybrány na základě vyhledávací studie &quot;Analýza potenciálu úspor v oblasti hospodaření s vodou pro vybrané objekty Olomouckého kraje&quot;. Zachycené srážkové vody budou využity např. k zálivce zelených ploch, ovocmého sadu, záhonů, dřevin, školních skleníků, zeleninové zahrádky dětského domova, ploch areálu školní farmy, parčíku v domově seniorů atd."/>
    <s v="OSR"/>
    <s v="2022-2023"/>
    <s v="OPŽP"/>
    <n v="6839825"/>
    <n v="6839825"/>
    <m/>
    <m/>
    <m/>
    <m/>
    <m/>
    <x v="1"/>
    <m/>
    <n v="1"/>
    <m/>
    <m/>
    <m/>
    <m/>
  </r>
  <r>
    <n v="75"/>
    <x v="4"/>
    <s v="Zkvalitňování veřejných prostranství a zeleně"/>
    <m/>
    <m/>
    <s v="2021-2027"/>
    <s v="OPŽP"/>
    <n v="50000000"/>
    <m/>
    <m/>
    <m/>
    <m/>
    <m/>
    <m/>
    <x v="1"/>
    <m/>
    <m/>
    <m/>
    <n v="1"/>
    <m/>
    <m/>
  </r>
  <r>
    <n v="76"/>
    <x v="5"/>
    <s v="Energetický management (měřidla, sledování dat)"/>
    <m/>
    <m/>
    <s v="2021-2027"/>
    <s v="OPŽP"/>
    <n v="15000000"/>
    <m/>
    <m/>
    <m/>
    <m/>
    <m/>
    <m/>
    <x v="1"/>
    <m/>
    <m/>
    <m/>
    <n v="1"/>
    <m/>
    <m/>
  </r>
  <r>
    <n v="77"/>
    <x v="5"/>
    <s v="Energeticky úsporná opatření v budovách (zateplování, výměna oken, rekuperace)"/>
    <s v="Jedná se o energeticky úsporná opatření spočívající v revitalizaci a zateplení veřejných budov včetně dalších opatření: energeticky úsporné renovace veřejných budov, renovace systémů technologické spotřeby energie, zlepšení vnitřního prostředí budov a zvýšení adaptability budov na změny klimatu  Všechna zdravotnická zařízení."/>
    <m/>
    <s v="2021-2027"/>
    <s v="OPŽP/IROP"/>
    <n v="300000000"/>
    <m/>
    <m/>
    <m/>
    <m/>
    <m/>
    <m/>
    <x v="1"/>
    <s v="Kumulativní položka, odhad investic do energetických úspor v oblasti zdravotnictví"/>
    <m/>
    <n v="1"/>
    <m/>
    <m/>
    <m/>
  </r>
  <r>
    <n v="78"/>
    <x v="5"/>
    <s v="EPC (investice se zaručenou úsporou)"/>
    <s v="Realizace úsprných opatření a provoz energetického hospodářství ve spolupráci s externím dodavatelem, který zaručí úsporu náladů, jež se mu bude vyplácet jako splátky za původní investici."/>
    <m/>
    <s v="2021-2027"/>
    <s v="OPŽP"/>
    <m/>
    <m/>
    <m/>
    <m/>
    <m/>
    <m/>
    <m/>
    <x v="1"/>
    <s v="Výše investic se bude idvíjet od řešení navrženého externím dodavatelem"/>
    <m/>
    <m/>
    <n v="1"/>
    <m/>
    <m/>
  </r>
  <r>
    <n v="79"/>
    <x v="5"/>
    <s v="Kombinovaná výroba elektřiny a tepla ve vybraných areálech v majetku Olomouckého kraje  "/>
    <s v="Odborný léčebný ústav Paseka, příspěvková organizace,_x000a_Střední průmyslová škola Jeseník,_x000a_Domov Sněženka Jeseník, příspěvková organizace,_x000a_Vincentinum - poskytovatel sociálních služeb Šternberk, příspěvková organizace, _x000a_Domov pro seniory Tovačov, příspěvková organizace,_x000a_Domov pro seniory Radkova Lhota, příspěvková organizace,_x000a_Sociální služby Libina, příspěvková organizace,_x000a_Domov pro seniory Červenka, příspěvková organizace,_x000a_Centrum Dominika Kokory, příspěvková organizace,_x000a_Domov pro seniory Jesenec, příspěvková organizace, _x000a_Nemocnice Šternberk, Přerov a Prostějov"/>
    <m/>
    <s v="2022-2024"/>
    <m/>
    <n v="50000000"/>
    <m/>
    <m/>
    <m/>
    <m/>
    <m/>
    <m/>
    <x v="1"/>
    <s v="Kumulativní položka, odhad možných investic a doporučení areálů, kde se předpokládá ekonomická návratnost."/>
    <m/>
    <m/>
    <n v="1"/>
    <m/>
    <m/>
  </r>
  <r>
    <n v="81"/>
    <x v="5"/>
    <s v="SMN: REÚO Nemocnice Prostějov - pavilon LDN + Oční"/>
    <m/>
    <s v="OI/OZ"/>
    <s v="2021-2022"/>
    <s v="nájemné"/>
    <n v="54450000"/>
    <n v="24450000"/>
    <m/>
    <m/>
    <m/>
    <m/>
    <m/>
    <x v="1"/>
    <m/>
    <n v="1"/>
    <m/>
    <m/>
    <m/>
    <n v="1"/>
  </r>
  <r>
    <n v="88"/>
    <x v="6"/>
    <s v="Domov seniorů POHODA Chválkovice, příspěvková organizace - Revitalizace parkové úpravy"/>
    <s v="Úpravou vzrostlých stromů -větrolamu /padající suché větve ohrožující život/ a vybudováním chodníků s lavičkami se vytvoří klidová stinná část areálu pro relaxaci klientů. Nutná oprava oplocení areálu. "/>
    <s v="OI/OSV"/>
    <n v="2022"/>
    <s v="Rozpočet OK"/>
    <n v="10576000"/>
    <n v="10576000"/>
    <m/>
    <m/>
    <m/>
    <m/>
    <m/>
    <x v="1"/>
    <m/>
    <n v="1"/>
    <m/>
    <m/>
    <m/>
    <m/>
  </r>
  <r>
    <n v="89"/>
    <x v="6"/>
    <s v="Obnova a rozvoj ekologické stability krajiny a ekosystémů"/>
    <m/>
    <m/>
    <s v="2021-2027"/>
    <s v="OPŽP"/>
    <n v="20000000"/>
    <m/>
    <m/>
    <m/>
    <m/>
    <m/>
    <m/>
    <x v="1"/>
    <m/>
    <m/>
    <m/>
    <n v="1"/>
    <m/>
    <m/>
  </r>
  <r>
    <n v="90"/>
    <x v="6"/>
    <s v="Podpora biodiverzity v Olomouckém kraji – péče o vybrané evropsky významné lokality"/>
    <s v="Projekt je zaměřen na péči o vybrané evropsky významné lokality (EVL) v Olomouckém kraji. Součástí aktivit projektu je u vybraných EVL vytvoření nových tůní a obnova stávajících, zpracování plánů péče a inventarizačních průzkumů. K dalším aktivitám projektu patří zajištění ochrany hnízdišť netopýrů a vytvoření databáze ochrany přírody s mapovou a webovou aplikací. "/>
    <s v="OSR/OŽPZ"/>
    <s v="2020-2023"/>
    <s v="OPŽP"/>
    <n v="10742000"/>
    <n v="7551000"/>
    <n v="3191000"/>
    <m/>
    <m/>
    <m/>
    <m/>
    <x v="1"/>
    <m/>
    <n v="1"/>
    <m/>
    <m/>
    <m/>
    <m/>
  </r>
  <r>
    <n v="91"/>
    <x v="7"/>
    <s v="Centrum duševního zdraví, reforma psychiatrické péče"/>
    <m/>
    <s v="OZ"/>
    <s v="2021-2027"/>
    <s v="IROP"/>
    <n v="9000000"/>
    <n v="2000000"/>
    <n v="3000000"/>
    <m/>
    <n v="2000000"/>
    <m/>
    <m/>
    <x v="1"/>
    <m/>
    <m/>
    <n v="1"/>
    <m/>
    <m/>
    <n v="1"/>
  </r>
  <r>
    <n v="94"/>
    <x v="7"/>
    <s v="SMN: Nem.Prostějov-Modernizace centrálních operačních sálů a centrální sterilizace"/>
    <s v="Stavební modernizace zázení COS a CS (šatny, filtry)"/>
    <s v="OI/OZ"/>
    <s v="2020-2023"/>
    <s v="nájemné"/>
    <n v="30000000"/>
    <m/>
    <n v="30000000"/>
    <m/>
    <m/>
    <m/>
    <m/>
    <x v="1"/>
    <m/>
    <m/>
    <n v="1"/>
    <m/>
    <m/>
    <n v="1"/>
  </r>
  <r>
    <n v="95"/>
    <x v="7"/>
    <s v="SMN: Nem.Prostějov-Modernizace pavilonu pro následnou péči"/>
    <m/>
    <s v="OI/OZ"/>
    <s v="2020-2023"/>
    <s v="nájemné"/>
    <n v="100000000"/>
    <m/>
    <n v="100000000"/>
    <m/>
    <m/>
    <m/>
    <m/>
    <x v="1"/>
    <m/>
    <m/>
    <n v="1"/>
    <m/>
    <m/>
    <n v="1"/>
  </r>
  <r>
    <n v="96"/>
    <x v="7"/>
    <s v="SMN: Nem.Prostějov-Rekonstrukce dětského pavilonu včetně zateplení"/>
    <m/>
    <s v="OI/OZ"/>
    <s v="2020-2023"/>
    <s v="nájemné"/>
    <n v="30000000"/>
    <m/>
    <n v="30000000"/>
    <m/>
    <m/>
    <m/>
    <m/>
    <x v="1"/>
    <m/>
    <m/>
    <n v="1"/>
    <m/>
    <m/>
    <n v="1"/>
  </r>
  <r>
    <n v="97"/>
    <x v="7"/>
    <s v="SMN: Nem.prostějov-Rekonstrukce komunikací a parkovacích ploch"/>
    <m/>
    <s v="OI/OZ"/>
    <s v="2020-2023"/>
    <s v="nájemné"/>
    <n v="20000000"/>
    <m/>
    <n v="20000000"/>
    <m/>
    <m/>
    <m/>
    <m/>
    <x v="1"/>
    <m/>
    <m/>
    <n v="1"/>
    <m/>
    <m/>
    <n v="1"/>
  </r>
  <r>
    <n v="98"/>
    <x v="7"/>
    <s v="SMN: Nem.Prostějov-Rekonstrukce neurologie"/>
    <m/>
    <s v="OI/OZ"/>
    <s v="2020-2023"/>
    <s v="nájemné"/>
    <n v="30000000"/>
    <m/>
    <n v="30000000"/>
    <m/>
    <m/>
    <m/>
    <m/>
    <x v="1"/>
    <m/>
    <m/>
    <n v="1"/>
    <m/>
    <m/>
    <n v="1"/>
  </r>
  <r>
    <n v="99"/>
    <x v="7"/>
    <s v="SMN: Nem.Prostějov-Rekonstrukce polikliniky"/>
    <m/>
    <s v="OI/OZ"/>
    <s v="2020-2023"/>
    <s v="nájemné"/>
    <n v="80000000"/>
    <m/>
    <n v="80000000"/>
    <m/>
    <m/>
    <m/>
    <m/>
    <x v="1"/>
    <m/>
    <m/>
    <n v="1"/>
    <m/>
    <m/>
    <n v="1"/>
  </r>
  <r>
    <n v="100"/>
    <x v="7"/>
    <s v="SMN: Nem.Přerov-Modernizace Centrálních operačních sálů a Centrální sterilizace + JIP"/>
    <s v="Možnost částečného vykrytí z dotace REACT-EU"/>
    <s v="OI/OZ"/>
    <s v="2020-2023"/>
    <s v="nájemné"/>
    <n v="53000000"/>
    <m/>
    <n v="53000000"/>
    <m/>
    <m/>
    <m/>
    <m/>
    <x v="1"/>
    <m/>
    <m/>
    <n v="1"/>
    <m/>
    <m/>
    <n v="1"/>
  </r>
  <r>
    <n v="101"/>
    <x v="7"/>
    <s v="SMN: Nem.Přerov-Rekonstrukce budovy Nukleární medicíny"/>
    <m/>
    <s v="OI/OZ"/>
    <s v="2020-2023"/>
    <s v="nájemné"/>
    <n v="23000000"/>
    <m/>
    <n v="23000000"/>
    <m/>
    <m/>
    <m/>
    <m/>
    <x v="1"/>
    <m/>
    <m/>
    <n v="1"/>
    <m/>
    <m/>
    <n v="1"/>
  </r>
  <r>
    <n v="102"/>
    <x v="7"/>
    <s v="SMN: Nem.Přerov-Rekonstrukce budovy stravovacího provozu, ředitelství včetně zateplení"/>
    <m/>
    <s v="OI/OZ"/>
    <s v="2020-2023"/>
    <s v="nájemné"/>
    <n v="26000000"/>
    <m/>
    <n v="26000000"/>
    <m/>
    <m/>
    <m/>
    <m/>
    <x v="1"/>
    <m/>
    <m/>
    <n v="1"/>
    <m/>
    <m/>
    <n v="1"/>
  </r>
  <r>
    <n v="103"/>
    <x v="7"/>
    <s v="SMN: Nem.Přerov-Rekonstrukce laboratoří a onkologické ambulance včetně zateplení"/>
    <m/>
    <s v="OI/OZ"/>
    <s v="2020-2023"/>
    <s v="nájemné"/>
    <n v="34000000"/>
    <m/>
    <n v="34000000"/>
    <m/>
    <m/>
    <m/>
    <m/>
    <x v="1"/>
    <m/>
    <m/>
    <n v="1"/>
    <m/>
    <m/>
    <n v="1"/>
  </r>
  <r>
    <n v="104"/>
    <x v="7"/>
    <s v="SMN: Nem.Přerov-Rekonstrukce střešního pláště objektu RDG a lékárny včetně zateplení"/>
    <m/>
    <s v="OI/OZ"/>
    <s v="2020-2023"/>
    <s v="nájemné"/>
    <n v="25000000"/>
    <m/>
    <n v="25000000"/>
    <m/>
    <m/>
    <m/>
    <m/>
    <x v="1"/>
    <m/>
    <m/>
    <n v="1"/>
    <m/>
    <m/>
    <n v="1"/>
  </r>
  <r>
    <n v="105"/>
    <x v="7"/>
    <s v="SMN: Nem.Přerov-Rekonstrukce vnitřních prostor Domova sester"/>
    <m/>
    <s v="OI/OZ"/>
    <s v="2020-2023"/>
    <s v="nájemné"/>
    <n v="15000000"/>
    <m/>
    <n v="15000000"/>
    <m/>
    <m/>
    <m/>
    <m/>
    <x v="1"/>
    <m/>
    <m/>
    <n v="1"/>
    <m/>
    <m/>
    <n v="1"/>
  </r>
  <r>
    <n v="106"/>
    <x v="7"/>
    <s v="SMN: Nem.Přerov-Rekonstrukce vnitřních prostor Pavilonu následné péče - 6 podlaží"/>
    <m/>
    <s v="OI/OZ"/>
    <s v="2020-2023"/>
    <s v="nájemné"/>
    <n v="90000000"/>
    <m/>
    <n v="90000000"/>
    <m/>
    <m/>
    <m/>
    <m/>
    <x v="1"/>
    <m/>
    <m/>
    <n v="1"/>
    <m/>
    <m/>
    <n v="1"/>
  </r>
  <r>
    <n v="107"/>
    <x v="7"/>
    <s v="SMN: Nem.Přerov-Zateplení Pavilonu pro matku a dítě včetně rekonstrukce výtahů"/>
    <m/>
    <s v="OI/OZ"/>
    <s v="2020-2023"/>
    <s v="nájemné"/>
    <n v="20000000"/>
    <m/>
    <n v="20000000"/>
    <m/>
    <m/>
    <m/>
    <m/>
    <x v="1"/>
    <m/>
    <m/>
    <n v="1"/>
    <m/>
    <m/>
    <n v="1"/>
  </r>
  <r>
    <n v="108"/>
    <x v="7"/>
    <s v="SMN: Nem.Šternberk-Modernizace geriatrického centra"/>
    <s v="Rekonstrukce prostor &quot;staré&quot; interny na geriatrické centrum"/>
    <s v="OI/OZ"/>
    <s v="2020-2023"/>
    <s v="nájemné"/>
    <n v="90000000"/>
    <m/>
    <n v="90000000"/>
    <m/>
    <m/>
    <m/>
    <m/>
    <x v="1"/>
    <m/>
    <m/>
    <n v="1"/>
    <m/>
    <m/>
    <n v="1"/>
  </r>
  <r>
    <n v="109"/>
    <x v="7"/>
    <s v="SMN: Nem.Šternberk-Modernizace pavilonu rehabilitace a RDG"/>
    <m/>
    <s v="OI/OZ"/>
    <s v="2020-2023"/>
    <s v="nájemné"/>
    <n v="50000000"/>
    <m/>
    <n v="50000000"/>
    <m/>
    <m/>
    <m/>
    <m/>
    <x v="1"/>
    <m/>
    <m/>
    <n v="1"/>
    <m/>
    <m/>
    <n v="1"/>
  </r>
  <r>
    <n v="110"/>
    <x v="7"/>
    <s v="SMN: Nem.Šternberk-Rekonstrukce komunikací a parkovacích ploch"/>
    <m/>
    <s v="OI/OZ"/>
    <s v="2020-2023"/>
    <s v="nájemné"/>
    <n v="25000000"/>
    <m/>
    <n v="25000000"/>
    <m/>
    <m/>
    <m/>
    <m/>
    <x v="1"/>
    <s v="dokončeno v 2023"/>
    <n v="1"/>
    <m/>
    <m/>
    <m/>
    <n v="1"/>
  </r>
  <r>
    <n v="111"/>
    <x v="7"/>
    <s v="Odborný léčebný ústav Paseka, příspěvková organizace - Budova C - II. etapa-modernizace rehabilitace a vodoléčby, pracoviště Paseka"/>
    <s v="Vybudování zázemí pro rehabilitaci, nové prostory pro rehabilitaci (bazén), balneoterapii, (plicní oddělení již zrekonstruováno včetně tuberkolózní jednotky), DPS, rehabilitační následná péče."/>
    <s v="OI/OZ"/>
    <s v="2023-2024"/>
    <s v="IROP"/>
    <n v="70000000"/>
    <n v="35000000"/>
    <n v="35000000"/>
    <m/>
    <m/>
    <m/>
    <s v="ANO"/>
    <x v="1"/>
    <m/>
    <n v="1"/>
    <m/>
    <m/>
    <m/>
    <m/>
  </r>
  <r>
    <n v="112"/>
    <x v="7"/>
    <s v="Odborný léčebný ústav Paseka, příspěvková organizace – Modernizace lůžkového fondu pavilonu A"/>
    <s v="Zázemí pro personál a pacienty, lůžkové pokoje s méně pacienty na pokoji, s předvstupem pro zdravotnický personál – možnost využít jako infekční jednotku (dnes jsou prostory průchozí, vícelůžkové, pacienty nelze izolovat). DPS, následná péče, zahrnující péči geriatrickou a ostatní následnou péči"/>
    <s v="OI/OZ"/>
    <s v="2023-2024"/>
    <s v="IROP"/>
    <n v="125000000"/>
    <n v="50000000"/>
    <n v="45000000"/>
    <m/>
    <m/>
    <m/>
    <s v="ANO"/>
    <x v="1"/>
    <m/>
    <n v="1"/>
    <m/>
    <m/>
    <m/>
    <m/>
  </r>
  <r>
    <n v="113"/>
    <x v="7"/>
    <s v="OLÚ Odborný léčebný ústav Paseka, příspěvková organizace – Rekonstrukce hospodářských budov, pracoviště Moravský Beroun"/>
    <s v="Postupná kompletní rekonstrukce dílen a garáží. "/>
    <s v="PO/OZ"/>
    <s v="2025-2028"/>
    <s v="Rozpočet OK"/>
    <n v="10500000"/>
    <m/>
    <n v="0"/>
    <m/>
    <n v="4000000"/>
    <n v="6500000"/>
    <m/>
    <x v="1"/>
    <m/>
    <m/>
    <m/>
    <n v="1"/>
    <m/>
    <m/>
  </r>
  <r>
    <n v="114"/>
    <x v="7"/>
    <s v="OLÚ Odborný léčebný ústav Paseka, příspěvková organizace – Vodojem"/>
    <s v="Vybudování nového vodojemu na vlastních pozemcích v návaznosti na modernizaci budov A a C z důvodu posílení kapacity a zásob pitné vody."/>
    <s v="PO/OZ"/>
    <s v="2021-2027"/>
    <s v="Rozpočet OK"/>
    <n v="27000000"/>
    <m/>
    <m/>
    <n v="27000000"/>
    <m/>
    <m/>
    <m/>
    <x v="1"/>
    <m/>
    <m/>
    <m/>
    <n v="1"/>
    <m/>
    <m/>
  </r>
  <r>
    <n v="115"/>
    <x v="7"/>
    <s v="OLÚ Paseka – Modernizace lůžkových oddělení pavilonu 2 s rekonstrukcí schodiště a výtahu na evakuační  v Moravském Berouně"/>
    <s v="Nový výtah, přebudování stávajícího výtahu na evakuační, modernizace 2-lůžkových oddělení, oprava podkroví se zázemím pro personál, DPS._x000a_Následná péče, zahrnující péči geriatrickou a ostatní následnou péči."/>
    <s v="OI/OZ"/>
    <s v="2025-2027"/>
    <s v="Rozpočet OK"/>
    <n v="140000000"/>
    <m/>
    <m/>
    <m/>
    <n v="140000000"/>
    <m/>
    <s v="ANO"/>
    <x v="1"/>
    <m/>
    <m/>
    <n v="1"/>
    <m/>
    <m/>
    <m/>
  </r>
  <r>
    <n v="116"/>
    <x v="7"/>
    <s v="Personální stabilizace resortu zdravotnictví včetně přizpůsobení vzdělávání aktuálním potřebám "/>
    <m/>
    <s v="OZ"/>
    <s v="2021-2027"/>
    <s v="IROP"/>
    <n v="14000000"/>
    <n v="2000000"/>
    <n v="6000000"/>
    <m/>
    <n v="4000000"/>
    <m/>
    <m/>
    <x v="1"/>
    <m/>
    <m/>
    <n v="1"/>
    <m/>
    <m/>
    <m/>
  </r>
  <r>
    <n v="117"/>
    <x v="7"/>
    <s v="Prevence a zvyšování zdravotní gramotnosti, zvyšování motivace občanů k vlastnímu zdraví"/>
    <m/>
    <s v="OZ"/>
    <s v="2021-2027"/>
    <s v="IROP/OPZ"/>
    <n v="7000000"/>
    <n v="1000000"/>
    <n v="3000000"/>
    <m/>
    <n v="2000000"/>
    <m/>
    <m/>
    <x v="1"/>
    <m/>
    <m/>
    <n v="1"/>
    <m/>
    <m/>
    <m/>
  </r>
  <r>
    <n v="118"/>
    <x v="7"/>
    <s v="Reforma primární péče"/>
    <m/>
    <s v="OZ"/>
    <s v="2021-2027"/>
    <s v="IROP"/>
    <n v="14000000"/>
    <n v="2000000"/>
    <n v="6000000"/>
    <m/>
    <n v="4000000"/>
    <m/>
    <m/>
    <x v="1"/>
    <m/>
    <m/>
    <m/>
    <n v="1"/>
    <m/>
    <m/>
  </r>
  <r>
    <n v="119"/>
    <x v="7"/>
    <s v="SMN: Nemocnice Šternberk - Interní pavilon"/>
    <s v="výstavba nového interního pavilonu"/>
    <s v="OI/OZ"/>
    <s v="2019-2022"/>
    <s v="Rozpočet OK, OPŽP"/>
    <n v="260957000"/>
    <n v="45802000"/>
    <m/>
    <m/>
    <m/>
    <m/>
    <m/>
    <x v="1"/>
    <m/>
    <n v="1"/>
    <m/>
    <m/>
    <m/>
    <n v="1"/>
  </r>
  <r>
    <n v="122"/>
    <x v="7"/>
    <s v="SMN: Nem.Přerov-Rekonstrukce pavilonu interních oborů "/>
    <m/>
    <s v="OI/OZ"/>
    <s v="2020-2023"/>
    <s v="nájemné"/>
    <n v="110000000"/>
    <m/>
    <n v="110000000"/>
    <m/>
    <m/>
    <m/>
    <m/>
    <x v="1"/>
    <m/>
    <m/>
    <n v="1"/>
    <m/>
    <m/>
    <n v="1"/>
  </r>
  <r>
    <n v="124"/>
    <x v="7"/>
    <s v="SMN: Nemocnice Přerov - Rekonstrukce neurologického oddělení a interních ambulancí"/>
    <m/>
    <s v="OI/OZ"/>
    <m/>
    <s v="nájemné"/>
    <n v="36300000"/>
    <m/>
    <m/>
    <m/>
    <m/>
    <m/>
    <m/>
    <x v="1"/>
    <m/>
    <m/>
    <m/>
    <n v="1"/>
    <m/>
    <n v="1"/>
  </r>
  <r>
    <n v="126"/>
    <x v="7"/>
    <s v="SMN: Vybudování infekční kliniky v Nemocnici Prostějov"/>
    <m/>
    <s v="OI/OZ"/>
    <n v="2022"/>
    <s v="nájemné"/>
    <n v="260000000"/>
    <m/>
    <m/>
    <m/>
    <m/>
    <m/>
    <m/>
    <x v="1"/>
    <m/>
    <m/>
    <m/>
    <n v="1"/>
    <m/>
    <n v="1"/>
  </r>
  <r>
    <n v="127"/>
    <x v="7"/>
    <s v="SMN: Vybudování urgentních příjmů v Nemocnici Prostějov"/>
    <s v="Vybudování urgentních příjmů ve všech třech nemocnicích společnosti AGEL Středomoravská nemocniční - to znamená v Nemocnici Prostějov"/>
    <s v="OI/OZ"/>
    <s v="2023-2025"/>
    <s v="IROP"/>
    <n v="92202000"/>
    <m/>
    <m/>
    <n v="30000000"/>
    <m/>
    <m/>
    <m/>
    <x v="1"/>
    <m/>
    <m/>
    <m/>
    <n v="1"/>
    <m/>
    <n v="1"/>
  </r>
  <r>
    <n v="129"/>
    <x v="7"/>
    <s v="ZZS - krizová připravenost"/>
    <m/>
    <s v="PO/OZ"/>
    <s v="2021-2027"/>
    <s v="SR"/>
    <n v="10000000"/>
    <n v="2300000"/>
    <n v="2300000"/>
    <m/>
    <n v="10000000"/>
    <m/>
    <m/>
    <x v="1"/>
    <m/>
    <n v="1"/>
    <m/>
    <m/>
    <m/>
    <m/>
  </r>
  <r>
    <n v="131"/>
    <x v="7"/>
    <s v="ZZS OK - dispečinky a školící centrum v Olomouci"/>
    <m/>
    <m/>
    <s v="2022-2027"/>
    <m/>
    <n v="50000000"/>
    <m/>
    <m/>
    <m/>
    <m/>
    <m/>
    <m/>
    <x v="1"/>
    <m/>
    <m/>
    <m/>
    <n v="1"/>
    <m/>
    <m/>
  </r>
  <r>
    <n v="134"/>
    <x v="7"/>
    <s v="ZZS OK – Výstavba nových výjezdových základen - Hanušovice (součásti projektu ZZS-Budování a modernizace stanovišť, vč. heliportů)"/>
    <s v="výstavba nového objektu výjezdové základny"/>
    <s v="OI/OZ"/>
    <s v="2024-2025"/>
    <m/>
    <n v="25000000"/>
    <m/>
    <n v="25000000"/>
    <m/>
    <m/>
    <m/>
    <m/>
    <x v="2"/>
    <m/>
    <m/>
    <n v="1"/>
    <m/>
    <m/>
    <m/>
  </r>
  <r>
    <n v="135"/>
    <x v="7"/>
    <s v="ZZS OK – Výstavba nových výjezdových základen - Javorník (součásti projektu ZZS-Budování a modernizace stanovišť, vč. heliportů)"/>
    <s v="výstavba nového objektu výjezdové základny"/>
    <s v="OI/OZ"/>
    <s v="2023-2024"/>
    <m/>
    <n v="25000000"/>
    <m/>
    <m/>
    <n v="15000000"/>
    <m/>
    <m/>
    <m/>
    <x v="2"/>
    <m/>
    <m/>
    <m/>
    <n v="1"/>
    <m/>
    <m/>
  </r>
  <r>
    <n v="136"/>
    <x v="7"/>
    <s v="ZZS OK – Výstavba nových výjezdových základen - Jeseník (součásti projektu ZZS-Budování a modernizace stanovišť, vč. heliportů)"/>
    <s v="výstavba nového objektu výjezdové základny"/>
    <s v="OI/OZ"/>
    <s v="2022-2023"/>
    <m/>
    <n v="39958000"/>
    <n v="5000000"/>
    <n v="32000000"/>
    <m/>
    <m/>
    <m/>
    <m/>
    <x v="2"/>
    <m/>
    <m/>
    <n v="1"/>
    <m/>
    <m/>
    <m/>
  </r>
  <r>
    <n v="137"/>
    <x v="7"/>
    <s v="ZZS OK – Výstavba nových výjezdových základen - Litovel (součásti projektu ZZS-Budování a modernizace stanovišť, vč. heliportů)"/>
    <s v="výstavba nového objektu výjezdové základny"/>
    <s v="OI/OZ"/>
    <s v="2024-2025"/>
    <m/>
    <n v="25000000"/>
    <m/>
    <m/>
    <n v="15000000"/>
    <m/>
    <m/>
    <m/>
    <x v="1"/>
    <m/>
    <m/>
    <m/>
    <n v="1"/>
    <m/>
    <m/>
  </r>
  <r>
    <n v="138"/>
    <x v="7"/>
    <s v="ZZS OK – Výstavba nových výjezdových základen - Mohelnice  (součásti projektu ZZS-Budování a modernizace stanovišť, vč. heliportů)"/>
    <s v="výstavba nového objektu výjezdové základny"/>
    <s v="OI/OZ"/>
    <s v="2024-2025"/>
    <m/>
    <n v="25000000"/>
    <m/>
    <n v="25000000"/>
    <m/>
    <m/>
    <m/>
    <m/>
    <x v="1"/>
    <m/>
    <m/>
    <n v="1"/>
    <m/>
    <m/>
    <m/>
  </r>
  <r>
    <n v="139"/>
    <x v="7"/>
    <s v="ZZS OK – Výstavba nových výjezdových základen - Prostějov (součásti projektu ZZS-Budování a modernizace stanovišť, vč. heliportů)"/>
    <s v="výstavba nového objektu výjezdové základny"/>
    <s v="OI/OZ"/>
    <s v="2023-2024"/>
    <m/>
    <n v="30000000"/>
    <m/>
    <n v="10000000"/>
    <n v="20000000"/>
    <m/>
    <m/>
    <m/>
    <x v="1"/>
    <m/>
    <m/>
    <m/>
    <n v="1"/>
    <m/>
    <m/>
  </r>
  <r>
    <n v="140"/>
    <x v="7"/>
    <s v="ZZS OK – Výstavba nových výjezdových základen - Šternberk (součásti projektu ZZS-Budování a modernizace stanovišť, vč. heliportů)"/>
    <s v="výstavba nového objektu výjezdové základny"/>
    <s v="OI/OZ"/>
    <s v="2022-2023"/>
    <m/>
    <n v="33320000"/>
    <m/>
    <m/>
    <m/>
    <m/>
    <m/>
    <m/>
    <x v="1"/>
    <m/>
    <m/>
    <m/>
    <n v="1"/>
    <m/>
    <m/>
  </r>
  <r>
    <n v="141"/>
    <x v="7"/>
    <s v="ZZS OK – Výstavba nových výjezdových základen - Zábřeh (součásti projektu ZZS-Budování a modernizace stanovišť, vč. heliportů)"/>
    <s v="výstavba nového objektu výjezdové základny"/>
    <s v="OI/OZ"/>
    <s v="2022-2023"/>
    <s v="IROP REACT EU"/>
    <n v="32241000"/>
    <n v="17000000"/>
    <n v="15241000"/>
    <m/>
    <m/>
    <m/>
    <m/>
    <x v="2"/>
    <m/>
    <n v="1"/>
    <m/>
    <m/>
    <m/>
    <m/>
  </r>
  <r>
    <n v="142"/>
    <x v="7"/>
    <s v="ZZS OK - vzdělávací a výcvikové středisko - Olomouc (Hněvotínská) (součásti projektu ZZS-Budování a modernizace stanovišť, vč. heliportů)"/>
    <s v="Výstavba nového vzdělávacího a výcvikového střediska v areálu na Hněvotínské ulici včetně demolice stávající budovy"/>
    <s v="OI/OZ"/>
    <s v="2023-2024"/>
    <m/>
    <n v="25000000"/>
    <m/>
    <n v="10000000"/>
    <n v="15000000"/>
    <m/>
    <m/>
    <m/>
    <x v="1"/>
    <m/>
    <m/>
    <n v="1"/>
    <m/>
    <m/>
    <m/>
  </r>
  <r>
    <n v="143"/>
    <x v="7"/>
    <s v="ZZS OK - Obnova vozového parku"/>
    <s v="V rámci projektu dojde k nákupu celkem 14 sanitních vozidel kategorie B, vybavených novými germicidními lampami s prouděním vzduchu k desinfekci ambulantního prostoru, transportními plícními ventilátory s držáky, transportními křesly - schodolezy s držáky a transportními nosítky s podvozkem, matrací s podhlavníkem a úchytným systémem"/>
    <s v="OSR/OZ"/>
    <s v="2021-2023"/>
    <s v="IROP REACT EU"/>
    <n v="49532275"/>
    <n v="49532275"/>
    <m/>
    <m/>
    <m/>
    <m/>
    <m/>
    <x v="1"/>
    <m/>
    <n v="1"/>
    <m/>
    <m/>
    <m/>
    <m/>
  </r>
  <r>
    <m/>
    <x v="7"/>
    <s v="ZZS OK - Obnova vozového parku II. etapa"/>
    <s v="V rámci projektu dojde k nákupu celkem 14 sanitních vozidel kategorie B, vybavených novými germicidními lampami s prouděním vzduchu k desinfekci ambulantního prostoru, transportními plícními ventilátory s držáky, transportními křesly - schodolezy s držáky a transportními nosítky s podvozkem, matrací s podhlavníkem a úchytným systémem"/>
    <s v="OSR/OZ"/>
    <s v="2022-2023"/>
    <s v="IROP REACT EU"/>
    <n v="49474800"/>
    <m/>
    <n v="49474800"/>
    <m/>
    <m/>
    <m/>
    <m/>
    <x v="1"/>
    <m/>
    <m/>
    <n v="1"/>
    <m/>
    <m/>
    <m/>
  </r>
  <r>
    <n v="146"/>
    <x v="8"/>
    <s v="Centrum Dominika Kokory, příspěvková organizace - Transformace - Centrum Dominika Kokory, příspěvková organizace"/>
    <s v="částečná transformace služby DOZP na CHB nákupem, či výstavbou nových objektů"/>
    <s v="PO/OSV"/>
    <s v="2022-2027"/>
    <s v="IROP"/>
    <n v="45000000"/>
    <m/>
    <m/>
    <m/>
    <m/>
    <m/>
    <m/>
    <x v="1"/>
    <m/>
    <m/>
    <m/>
    <n v="1"/>
    <m/>
    <m/>
  </r>
  <r>
    <n v="148"/>
    <x v="8"/>
    <s v="Centrum sociálních služeb Prostějov - Vystavění nové dvoupodlažní budovy pro uživatele pobytové služby-Domov pro seniory  "/>
    <s v="Vystavění nové budovy umožní navýšení kapacity domova pro seniory o 20 uživatelů a domova se zvláštním režimem o 11 uživatelů a odlehčovací služby o 6 uživatelů. Díky přestěhování do nové budovy bude možné zrušení tří a čtyřlůžkových pokojů v domově se zvláštním režimem a třílůžkových pokojů v domově pro seniory. Tak bychom vyhověli materiálně technickému standardu a zvýšili komfort bydlení uživatelů našich služeb."/>
    <s v="OI/OSV"/>
    <s v="2024-2025"/>
    <m/>
    <n v="186720000"/>
    <m/>
    <m/>
    <m/>
    <m/>
    <m/>
    <m/>
    <x v="1"/>
    <m/>
    <m/>
    <m/>
    <n v="1"/>
    <m/>
    <m/>
  </r>
  <r>
    <n v="149"/>
    <x v="8"/>
    <s v="Domov &quot;Na Zámku&quot; Nezamyslice - chráněné bydlení"/>
    <s v="částečná transformace služby DOZP na CHB nákupem, či výstavbou nových objektů"/>
    <s v="PO/OSV"/>
    <s v="2022-2027"/>
    <s v="IROP"/>
    <n v="45000000"/>
    <m/>
    <n v="8000000"/>
    <n v="7000000"/>
    <m/>
    <m/>
    <m/>
    <x v="1"/>
    <m/>
    <m/>
    <n v="1"/>
    <m/>
    <m/>
    <m/>
  </r>
  <r>
    <n v="151"/>
    <x v="8"/>
    <s v="Domov Alfreda Skeneho Pavlovice u Přerova, příspěvková organizace - Stavební úpravy pokojů a sociálních zařízení - budova Zámku"/>
    <s v="Stavební úpravy pokojů a hygienického zařízení budovy Zámku."/>
    <s v="OI/OSV"/>
    <s v="2021-2022"/>
    <s v="Rozpočet OK"/>
    <n v="32000000"/>
    <n v="27000000"/>
    <m/>
    <m/>
    <m/>
    <m/>
    <m/>
    <x v="1"/>
    <m/>
    <n v="1"/>
    <m/>
    <m/>
    <m/>
    <m/>
  </r>
  <r>
    <n v="152"/>
    <x v="8"/>
    <s v="Domov Na zámečku Rokytnice - elektroinstalace"/>
    <s v="Rekonstrukce silnoproudé elektrotechniky a elektronické komunikace"/>
    <s v="OI/OSV"/>
    <s v="2022-2023"/>
    <s v="Rozpočet OK"/>
    <n v="32949000"/>
    <n v="32400000"/>
    <m/>
    <m/>
    <m/>
    <m/>
    <m/>
    <x v="1"/>
    <m/>
    <n v="1"/>
    <m/>
    <m/>
    <m/>
    <m/>
  </r>
  <r>
    <n v="153"/>
    <x v="8"/>
    <s v="Domov Na zámečku Rokytnice - nákup 2 domů/4 bytů "/>
    <s v="částečná transformace služby DOZP na CHB nákupem, či výstavbou nového objektu "/>
    <s v="PO/OSV"/>
    <s v="2022-2027"/>
    <s v="IROP"/>
    <n v="40000000"/>
    <m/>
    <m/>
    <m/>
    <m/>
    <m/>
    <m/>
    <x v="1"/>
    <m/>
    <m/>
    <n v="1"/>
    <m/>
    <m/>
    <m/>
  </r>
  <r>
    <n v="154"/>
    <x v="8"/>
    <s v="Domov Na zámečku Rokytnice - půdní vestavba"/>
    <s v="Dokončení půdní vestavby - rozšíření provozní části objektu."/>
    <s v="OI/OSV"/>
    <s v="2022-2023"/>
    <s v="Rozpočet OK"/>
    <n v="50000000"/>
    <n v="11080000"/>
    <m/>
    <m/>
    <m/>
    <m/>
    <m/>
    <x v="1"/>
    <m/>
    <n v="1"/>
    <m/>
    <m/>
    <m/>
    <m/>
  </r>
  <r>
    <n v="155"/>
    <x v="8"/>
    <s v="Domov Paprsek Olšany - nákup  bytů/výstavba domku pro chráněné bydlení  "/>
    <s v="částečná transformace služby DOZP na CHB nákupem, či výstavbou nového objektu"/>
    <s v="PO/OSV"/>
    <s v="2022-2027"/>
    <s v="IROP"/>
    <n v="25000000"/>
    <m/>
    <m/>
    <m/>
    <m/>
    <m/>
    <m/>
    <x v="1"/>
    <m/>
    <m/>
    <m/>
    <n v="1"/>
    <m/>
    <m/>
  </r>
  <r>
    <n v="156"/>
    <x v="8"/>
    <s v="Domov pro seniory Červenka - Nový pavilon"/>
    <s v="Jedná se o demolici stávající přístavby a výstavbu nového pavilonu, v rámci které by došlo k  navýšení ubytovací kapacity a ke zlepšení podmínek pečovatelské práce."/>
    <s v="OI/OSV"/>
    <s v="2022-2023"/>
    <s v="Rozpočet OK"/>
    <n v="155853000"/>
    <n v="25000000"/>
    <n v="50000000"/>
    <m/>
    <m/>
    <m/>
    <m/>
    <x v="1"/>
    <m/>
    <n v="1"/>
    <m/>
    <m/>
    <m/>
    <m/>
  </r>
  <r>
    <n v="159"/>
    <x v="8"/>
    <s v="Domov pro seniory Javorník - přístavba budovy v Kobylé nad Vidnavkou"/>
    <s v="Výstavba nového objektu v Kobylé nad Vidnávkou jako náhrada za stávající objekt Zámku a přestavba druhé stávající budovy na zázemí"/>
    <s v="OI/OSV"/>
    <s v="2024-2026"/>
    <s v="Rozpočet OK"/>
    <n v="280000000"/>
    <m/>
    <n v="50000000"/>
    <n v="90000000"/>
    <n v="140000000"/>
    <m/>
    <m/>
    <x v="2"/>
    <m/>
    <m/>
    <n v="1"/>
    <m/>
    <m/>
    <m/>
  </r>
  <r>
    <n v="161"/>
    <x v="8"/>
    <s v="Domov pro seniory Jesenec, příspěvková organizace - rekonstrukce střechy y a vybudování nadzemního podlaží na budově č. III"/>
    <s v="Rekonstrukce střechy a vybudování prostor splňující platné předpisy. Nutnost provedení z důvodu nesplnění požadavků materiálně technického standardu a konkurenceschopnosti. Celkem by kapacita klesla ze 75 klientů na 43."/>
    <s v="OI/OSV"/>
    <s v="2025-2026"/>
    <s v="Rozpočet OK"/>
    <n v="16900000"/>
    <m/>
    <m/>
    <m/>
    <m/>
    <m/>
    <m/>
    <x v="1"/>
    <m/>
    <m/>
    <m/>
    <n v="1"/>
    <m/>
    <m/>
  </r>
  <r>
    <m/>
    <x v="8"/>
    <s v="Domov pro seniory Jesenec, příspěvková organizace - Nová výstavba namísto budovy č. 3"/>
    <s v="Výstavba nového objektu na zahradě organizace"/>
    <s v="OI/OSV"/>
    <s v="2022-2025"/>
    <s v="Rozpočet OK"/>
    <m/>
    <m/>
    <m/>
    <m/>
    <m/>
    <m/>
    <m/>
    <x v="1"/>
    <m/>
    <m/>
    <m/>
    <n v="1"/>
    <m/>
    <m/>
  </r>
  <r>
    <n v="167"/>
    <x v="8"/>
    <s v="Domov Štíty-Jedlí, příspěvková organizace"/>
    <s v="Výstavba nového objektu v Jedlí  "/>
    <s v="OI/OSV"/>
    <s v="2025-2027"/>
    <s v="Rozpočet OK"/>
    <n v="40000000"/>
    <m/>
    <n v="10000000"/>
    <n v="25000000"/>
    <n v="5000000"/>
    <m/>
    <m/>
    <x v="2"/>
    <m/>
    <m/>
    <n v="1"/>
    <m/>
    <m/>
    <m/>
  </r>
  <r>
    <n v="169"/>
    <x v="8"/>
    <s v="Domov Větrný mlýn Skalička - koupě domu/bytu"/>
    <s v="částečná transformace služby DOZP na CHB nákupem, či výstavbou nového objektu "/>
    <s v="PO/OSV"/>
    <s v="2022-2027"/>
    <s v="IROP"/>
    <n v="20000000"/>
    <m/>
    <m/>
    <m/>
    <m/>
    <m/>
    <m/>
    <x v="1"/>
    <m/>
    <m/>
    <m/>
    <n v="1"/>
    <m/>
    <m/>
  </r>
  <r>
    <n v="171"/>
    <x v="8"/>
    <s v="Podpora plánování sociálních služeb a sociální práce na území Olomouckého kraje II."/>
    <s v="Podpora procesu střednědobého plánování sociálních služeb, zvyšování kvality a efektivity sociální práce v Olomouckém kraji"/>
    <s v="OSR/OSV"/>
    <s v="2021-2023"/>
    <s v="OPZ"/>
    <n v="17800000"/>
    <n v="6000000"/>
    <n v="5800000"/>
    <m/>
    <m/>
    <m/>
    <m/>
    <x v="3"/>
    <m/>
    <n v="1"/>
    <m/>
    <m/>
    <m/>
    <m/>
  </r>
  <r>
    <n v="172"/>
    <x v="8"/>
    <s v="Podpora plánování sociálních služeb a sociální práce na území Olomouckého kraje III."/>
    <s v="Podpora procesu střednědobého plánování sociálních služeb, zvyšování kvality a efektivity sociální práce v Olomouckém kraji"/>
    <s v="OSR/OSV"/>
    <s v="2022-2025"/>
    <s v="OPZ+"/>
    <n v="30000000"/>
    <n v="4000000"/>
    <n v="9000000"/>
    <n v="9000000"/>
    <n v="8000000"/>
    <m/>
    <m/>
    <x v="3"/>
    <m/>
    <n v="1"/>
    <m/>
    <m/>
    <m/>
    <m/>
  </r>
  <r>
    <n v="173"/>
    <x v="8"/>
    <s v="Posílení bezpečí klientů domovů sociálních služeb"/>
    <m/>
    <m/>
    <s v="2021-2027"/>
    <s v="IROP"/>
    <n v="5000000"/>
    <m/>
    <m/>
    <m/>
    <m/>
    <m/>
    <m/>
    <x v="1"/>
    <m/>
    <m/>
    <m/>
    <n v="1"/>
    <m/>
    <m/>
  </r>
  <r>
    <n v="174"/>
    <x v="8"/>
    <s v="Služby sociální prevence v Olomouckém kraji"/>
    <m/>
    <s v="OSR/OSV"/>
    <s v="2021-2023"/>
    <s v="OPZ"/>
    <n v="370000000"/>
    <n v="120000000"/>
    <n v="150000000"/>
    <m/>
    <m/>
    <m/>
    <m/>
    <x v="1"/>
    <m/>
    <n v="1"/>
    <m/>
    <m/>
    <m/>
    <m/>
  </r>
  <r>
    <n v="175"/>
    <x v="9"/>
    <s v="Azylové domy v Olomouckém kraji I."/>
    <s v="Zajištění financování provozu azylových domů v Olomouckém kraji"/>
    <s v="OSR/OSV"/>
    <s v="2019-2022"/>
    <s v="OPZ"/>
    <n v="296000000"/>
    <n v="59000000"/>
    <m/>
    <m/>
    <m/>
    <m/>
    <m/>
    <x v="1"/>
    <m/>
    <n v="1"/>
    <m/>
    <m/>
    <m/>
    <m/>
  </r>
  <r>
    <n v="176"/>
    <x v="9"/>
    <s v="Služby sociální prevence v Olomouckém kraji II."/>
    <s v="Zajištění financování provozu služeb sociální prevence v Olomouckém kraji"/>
    <s v="OSR/OSV"/>
    <s v="2022-2025"/>
    <s v="OPZ"/>
    <n v="600000000"/>
    <n v="100000000"/>
    <n v="200000000"/>
    <n v="200000000"/>
    <n v="100000000"/>
    <m/>
    <m/>
    <x v="1"/>
    <m/>
    <n v="1"/>
    <m/>
    <m/>
    <m/>
    <m/>
  </r>
  <r>
    <n v="177"/>
    <x v="9"/>
    <s v="Služby sociální prevence v Olomouckém kraji III."/>
    <s v="Zajištění financování provozu služeb sociální prevence v Olomouckém kraji"/>
    <s v="OSR/OSV"/>
    <s v="2025-2028"/>
    <s v="OPZ"/>
    <n v="600000000"/>
    <m/>
    <m/>
    <m/>
    <n v="100000000"/>
    <n v="500000000"/>
    <m/>
    <x v="1"/>
    <m/>
    <n v="1"/>
    <m/>
    <m/>
    <m/>
    <m/>
  </r>
  <r>
    <n v="180"/>
    <x v="9"/>
    <s v="Sociální začleňování"/>
    <m/>
    <m/>
    <s v="2021-2027"/>
    <s v="OPZ"/>
    <m/>
    <m/>
    <m/>
    <m/>
    <m/>
    <m/>
    <m/>
    <x v="1"/>
    <m/>
    <m/>
    <n v="1"/>
    <m/>
    <m/>
    <m/>
  </r>
  <r>
    <n v="181"/>
    <x v="9"/>
    <s v="Transformace příspěvkové organizace Nové Zámky - poskytovatel sociálních služeb - II.etapa - novostavba RD"/>
    <s v="výstavba nových budov pro transformaci příspěvkové organizace Nové Zámky - poskytovatel sociálních služeb"/>
    <s v="OI/OSV"/>
    <s v="2023-2024"/>
    <s v="IROP"/>
    <s v="55 000 000"/>
    <m/>
    <n v="20000000"/>
    <n v="35000000"/>
    <m/>
    <m/>
    <m/>
    <x v="1"/>
    <s v="řeší se náhradní pozemek"/>
    <m/>
    <n v="1"/>
    <m/>
    <m/>
    <m/>
  </r>
  <r>
    <n v="182"/>
    <x v="9"/>
    <s v="Transformace příspěvkové organizace Nové Zámky – poskytovatel sociálních služeb - IV.etapa - novostavba RD Zábřeh, Malá Strana"/>
    <s v="výstavba nových budov pro transformaci příspěvkové organizace Nové Zámky - poskytovatel sociálních služeb"/>
    <s v="OI/OSV"/>
    <s v="2023-2024"/>
    <s v="IROP"/>
    <n v="44785000"/>
    <m/>
    <n v="20000000"/>
    <n v="24785000"/>
    <m/>
    <m/>
    <m/>
    <x v="1"/>
    <m/>
    <m/>
    <n v="1"/>
    <m/>
    <m/>
    <m/>
  </r>
  <r>
    <n v="183"/>
    <x v="9"/>
    <s v="Transformace příspěvkové organizace Nové Zámky – poskytovatel sociálních služeb - IV.etapa - novostavba RD Zábřeh, ul. Havlíčkova "/>
    <s v="výstavba nových budov pro transformaci příspěvkové organizace Nové Zámky - poskytovatel sociálních služeb"/>
    <s v="OI/OSV"/>
    <s v="2021-2022"/>
    <s v="IROP"/>
    <s v="32 000 000"/>
    <n v="5000000"/>
    <n v="27000000"/>
    <m/>
    <m/>
    <m/>
    <m/>
    <x v="1"/>
    <m/>
    <n v="1"/>
    <m/>
    <m/>
    <m/>
    <m/>
  </r>
  <r>
    <n v="184"/>
    <x v="9"/>
    <s v="Transformace příspěvkové organizace Nové Zámky – poskytovatel sociálních služeb - V.etapa - novostavba RD Medlov – Králová"/>
    <s v="výstavba nových budov pro transformaci příspěvkové organizace Nové Zámky - poskytovatel sociálních služeb"/>
    <s v="OI/OSV"/>
    <s v="2022-2023"/>
    <s v="IROP REACT EU"/>
    <n v="34584000"/>
    <n v="15000000"/>
    <n v="19584000"/>
    <m/>
    <m/>
    <m/>
    <m/>
    <x v="1"/>
    <m/>
    <n v="1"/>
    <m/>
    <m/>
    <m/>
    <m/>
  </r>
  <r>
    <n v="185"/>
    <x v="9"/>
    <s v="Transformace příspěvkové organizace Nové Zámky – poskytovatel sociálních služeb - V.etapa - novostavba RD"/>
    <s v="výstavba nových budov pro transformaci příspěvkové organizace Nové Zámky - poskytovatel sociálních služeb"/>
    <s v="OI/OSV"/>
    <s v="2023-2024"/>
    <m/>
    <s v="35 000 000"/>
    <m/>
    <n v="15000000"/>
    <n v="20000000"/>
    <m/>
    <m/>
    <m/>
    <x v="1"/>
    <s v="řeší se náhradní pozemek"/>
    <m/>
    <n v="1"/>
    <m/>
    <m/>
    <m/>
  </r>
  <r>
    <n v="190"/>
    <x v="9"/>
    <s v="Vincentinum - nákup domů pro chráněné bydlení - pokračování transformace "/>
    <s v="pokračování proběhlé částečné transformace zařízení - transformace DOZP na CHB"/>
    <s v="PO/OSV"/>
    <s v="2022-2027"/>
    <s v="IROP"/>
    <n v="40000000"/>
    <m/>
    <n v="20000000"/>
    <m/>
    <m/>
    <m/>
    <m/>
    <x v="1"/>
    <m/>
    <m/>
    <n v="1"/>
    <m/>
    <m/>
    <m/>
  </r>
  <r>
    <n v="193"/>
    <x v="9"/>
    <s v="Vincentinum Šternberk, příspěvková organizace – přestavba budovy bývalé údržby na ergoterapeutické dílny a pracovny"/>
    <s v="Rekonstruované prostory budou sloužit pro aktivizaci a volnočasové aktivity klientů. Na akci bude navazovat přestavba současného aktivizačního úseku na domov (zrušení stávajících 5-7lůžkových pokojů)"/>
    <s v="OI/OSV"/>
    <n v="2022"/>
    <s v="Rozpočet OK"/>
    <n v="21000000"/>
    <m/>
    <m/>
    <m/>
    <m/>
    <m/>
    <m/>
    <x v="1"/>
    <m/>
    <n v="1"/>
    <m/>
    <m/>
    <m/>
    <m/>
  </r>
  <r>
    <n v="194"/>
    <x v="10"/>
    <s v="Dopravní terminály"/>
    <m/>
    <m/>
    <s v="2021-2027"/>
    <s v="IROP"/>
    <n v="30000000"/>
    <m/>
    <m/>
    <m/>
    <m/>
    <m/>
    <m/>
    <x v="1"/>
    <m/>
    <m/>
    <m/>
    <n v="1"/>
    <m/>
    <m/>
  </r>
  <r>
    <n v="195"/>
    <x v="10"/>
    <s v="II/150 hranice kraje - Prostějov"/>
    <s v="_x000a_Jedná se o stavební úpravy silnice II/150 v celkové délce cca 13,7 km. _x000a_I. etapa od obce Vícov, včetně průtahu touto obcí, po okružní křižovatku u areálu CPI v Prostějově, ul. Plumlovská (délka trasy cca 10,3 km)_x000a_II.  II.etapa od hranice kraje po začátek obce Vícov (délka trasy cca 3,4 km) je rozdělena na 6 úseků. "/>
    <s v="PO/ODSH"/>
    <s v="2023-2025"/>
    <m/>
    <n v="602000000"/>
    <m/>
    <m/>
    <m/>
    <m/>
    <m/>
    <m/>
    <x v="1"/>
    <m/>
    <m/>
    <m/>
    <n v="1"/>
    <m/>
    <m/>
  </r>
  <r>
    <n v="196"/>
    <x v="10"/>
    <s v="II/150 Ohrozim - obchvat"/>
    <s v="Jedná se o přeložku silnice II/150. Celková délka navrženého obchvatu je cca 1,580 km. Součástí  obchvatu bude vybudování nové okružní křižovatky, která nahradí stávající křižovatku se silnicí III/37751 směr na obec Plumlov. Součástí stavby bude dále i úprava stávající komunikace II/150 před křižovatkou v délce cca 250 m, přeložky inženýrských sítí, veřejné osvětlení, protihlukový val a oprava stávající silnice II/150 v obci Ohrozim."/>
    <s v="OI/ODSH"/>
    <s v="2023-2025"/>
    <m/>
    <n v="72605000"/>
    <m/>
    <n v="5000000"/>
    <n v="20000000"/>
    <m/>
    <m/>
    <m/>
    <x v="1"/>
    <m/>
    <m/>
    <n v="1"/>
    <m/>
    <m/>
    <m/>
  </r>
  <r>
    <n v="197"/>
    <x v="10"/>
    <s v="II/150 Prostějov - Přerov"/>
    <s v="Jedná se o stavební úpravy silnice II/150 o celkové délce 8,775 km a ve 4 úsecích . Současně budou rekonstruovány 2 silniční mosty ev.č. 150-072 a evid.č. 150-073. "/>
    <s v="OI/ODSH"/>
    <s v="2020-2022"/>
    <s v="IROP"/>
    <n v="142727000"/>
    <n v="38042000"/>
    <m/>
    <m/>
    <m/>
    <m/>
    <m/>
    <x v="1"/>
    <m/>
    <n v="1"/>
    <m/>
    <m/>
    <m/>
    <m/>
  </r>
  <r>
    <n v="198"/>
    <x v="10"/>
    <s v="II/150 Přerov - hr.Zlínského kraje"/>
    <m/>
    <s v="PO/ODSH"/>
    <s v="2025-2026"/>
    <s v="IROP"/>
    <n v="60000000"/>
    <m/>
    <m/>
    <m/>
    <n v="60000"/>
    <m/>
    <m/>
    <x v="1"/>
    <m/>
    <m/>
    <m/>
    <n v="1"/>
    <m/>
    <m/>
  </r>
  <r>
    <n v="199"/>
    <x v="10"/>
    <s v="II/150 Přerov - jihozápadní obchvat, přeložka"/>
    <s v="Přeložení / novostavba komunikace II/150 od Mádrova podjezdu po křížení s komunikací II/434."/>
    <s v="OI/ODSH"/>
    <s v="2024-2027"/>
    <m/>
    <n v="704000000"/>
    <m/>
    <m/>
    <m/>
    <n v="352000000"/>
    <m/>
    <m/>
    <x v="1"/>
    <s v="bude rozděleno na 2 etapy, 1. etapu bude stavět ŘSD + OK"/>
    <m/>
    <n v="1"/>
    <m/>
    <m/>
    <m/>
  </r>
  <r>
    <n v="200"/>
    <x v="10"/>
    <s v="II/150 Vícov - obchvat"/>
    <s v="Jedná se o přeložku silnice II/150 mimo obec Vícov. Celková délka obchvatu cca 2,7 km a úpravu stávající silnice pro napojení obchvatu v délkách cca 100 m. Vyřešení křížení s místní komunikací bude mimoúrovňově. "/>
    <s v="OI/ODSH"/>
    <s v="2028-2030"/>
    <m/>
    <n v="247000000"/>
    <m/>
    <m/>
    <m/>
    <n v="247000000"/>
    <m/>
    <m/>
    <x v="1"/>
    <m/>
    <m/>
    <m/>
    <n v="1"/>
    <m/>
    <m/>
  </r>
  <r>
    <n v="201"/>
    <x v="10"/>
    <s v="II/312 hr.okr.Ustí nad O - křiž. II/446 před Hanušovicemi"/>
    <s v="Stavební úpravy komunikace II/312 hr. okr. Ústí nad O. – křiž. II/446 před Hanušovicemi, v úseku od hranice okresu Ústí nad Orlicí po křižovatku se silnicí  II/446 na Staré Město před městem Hanušovice (podjezd). Jedná se o úsek komunikace ve trase Hanušovice – Králíky cca v km 56,456 – 47,355, tj. délka úseku 9,1 km. "/>
    <s v="OI/ODSH"/>
    <s v="2023-2025"/>
    <m/>
    <n v="280000000"/>
    <m/>
    <m/>
    <m/>
    <m/>
    <m/>
    <m/>
    <x v="2"/>
    <m/>
    <m/>
    <n v="1"/>
    <m/>
    <m/>
    <m/>
  </r>
  <r>
    <n v="203"/>
    <x v="10"/>
    <s v="II/315 Leština - Úsov"/>
    <m/>
    <s v="PO/ODSH"/>
    <s v="2026-2027"/>
    <s v="IROP"/>
    <n v="50000000"/>
    <m/>
    <m/>
    <m/>
    <n v="25000000"/>
    <n v="25000000"/>
    <m/>
    <x v="1"/>
    <m/>
    <m/>
    <n v="1"/>
    <m/>
    <m/>
    <m/>
  </r>
  <r>
    <n v="204"/>
    <x v="10"/>
    <s v="II/366 hr. okr. Svitavy - Konice"/>
    <m/>
    <s v="PO/ODSH"/>
    <s v="2023-2024"/>
    <s v="IROP"/>
    <n v="150000000"/>
    <m/>
    <n v="75000000"/>
    <n v="75000000"/>
    <m/>
    <m/>
    <m/>
    <x v="1"/>
    <m/>
    <m/>
    <n v="1"/>
    <m/>
    <m/>
    <m/>
  </r>
  <r>
    <n v="205"/>
    <x v="10"/>
    <s v="II/366 Konice - Prostějov"/>
    <m/>
    <s v="PO/ODSH"/>
    <s v="2024-2025"/>
    <s v="IROP"/>
    <n v="350000000"/>
    <m/>
    <m/>
    <n v="175000000"/>
    <n v="175000000"/>
    <m/>
    <m/>
    <x v="1"/>
    <m/>
    <m/>
    <m/>
    <n v="1"/>
    <m/>
    <m/>
  </r>
  <r>
    <n v="206"/>
    <x v="10"/>
    <s v="II/366 Prostějov - přeložka silnice - 2. etapa"/>
    <s v="Pokračování obchvatu Prostějova mezi ulicemi Kostelecká a Plumlovská."/>
    <s v="OI/ODSH"/>
    <s v="2028-2030"/>
    <m/>
    <n v="450000000"/>
    <m/>
    <m/>
    <m/>
    <n v="450000000"/>
    <m/>
    <m/>
    <x v="1"/>
    <m/>
    <m/>
    <m/>
    <n v="1"/>
    <m/>
    <m/>
  </r>
  <r>
    <n v="207"/>
    <x v="10"/>
    <s v="II/367 Prostějov - Bedihošť"/>
    <m/>
    <s v="PO/ODSH"/>
    <s v="2027-2031"/>
    <s v="IROP"/>
    <n v="60000000"/>
    <m/>
    <m/>
    <m/>
    <m/>
    <n v="60000000"/>
    <m/>
    <x v="1"/>
    <m/>
    <m/>
    <m/>
    <n v="1"/>
    <m/>
    <m/>
  </r>
  <r>
    <n v="208"/>
    <x v="10"/>
    <s v="II/368 hr. okr. - křiž. s II/369 před Zábřehem"/>
    <m/>
    <s v="PO/ODSH"/>
    <s v="2025-2026"/>
    <s v="IROP"/>
    <n v="150000000"/>
    <m/>
    <m/>
    <m/>
    <n v="75000000"/>
    <n v="75000000"/>
    <m/>
    <x v="1"/>
    <m/>
    <m/>
    <m/>
    <n v="1"/>
    <m/>
    <m/>
  </r>
  <r>
    <n v="209"/>
    <x v="10"/>
    <s v="II/369  kř. II/368 – Hanušovice - Jeseník"/>
    <m/>
    <s v="PO/ODSH"/>
    <s v="2025-2026"/>
    <m/>
    <n v="100000000"/>
    <m/>
    <m/>
    <m/>
    <n v="100000000"/>
    <m/>
    <m/>
    <x v="2"/>
    <m/>
    <m/>
    <m/>
    <n v="1"/>
    <m/>
    <m/>
  </r>
  <r>
    <n v="212"/>
    <x v="10"/>
    <s v="II/369 Ostružná - Branná-rekonstrukce komunikace"/>
    <s v="Úprava křížení silnice s železniční tratí prostřednictvím přeložení části komunikace a zřízení mostního objektu, který řeší stávající lokální závadu. "/>
    <s v="OI/ODSH"/>
    <s v="2025-2027"/>
    <m/>
    <n v="165254700"/>
    <m/>
    <n v="165254700"/>
    <m/>
    <m/>
    <m/>
    <m/>
    <x v="2"/>
    <m/>
    <m/>
    <n v="1"/>
    <m/>
    <m/>
    <m/>
  </r>
  <r>
    <n v="213"/>
    <x v="10"/>
    <s v="II/370 Hrabišín -Leština"/>
    <m/>
    <s v="PO/ODSH"/>
    <s v="2024"/>
    <m/>
    <n v="250000000"/>
    <m/>
    <n v="250000000"/>
    <m/>
    <m/>
    <m/>
    <m/>
    <x v="1"/>
    <m/>
    <m/>
    <n v="1"/>
    <m/>
    <m/>
    <m/>
  </r>
  <r>
    <n v="214"/>
    <x v="10"/>
    <s v="II/377 Prostějov - hr. kraje"/>
    <m/>
    <s v="PO/ODSH"/>
    <s v="2027-2031"/>
    <m/>
    <n v="85000000"/>
    <m/>
    <m/>
    <m/>
    <m/>
    <n v="85000000"/>
    <m/>
    <x v="1"/>
    <m/>
    <m/>
    <m/>
    <n v="1"/>
    <m/>
    <m/>
  </r>
  <r>
    <n v="215"/>
    <x v="10"/>
    <s v="II/434 Prostějov - Přerov - Lipník n B.  a II/434 Kozlovice - průtah"/>
    <m/>
    <s v="PO/ODSH"/>
    <s v="2027-2031"/>
    <m/>
    <n v="120000000"/>
    <m/>
    <m/>
    <m/>
    <m/>
    <n v="120000000"/>
    <m/>
    <x v="1"/>
    <m/>
    <m/>
    <m/>
    <n v="1"/>
    <m/>
    <m/>
  </r>
  <r>
    <n v="216"/>
    <x v="10"/>
    <s v="II/435, kř. II/367 - Tovačov"/>
    <s v="Jedná se o stavební úpravy silnice II/435 v celkové délce 5,81 km. Investiční akce je členěna na 3 úseky:_x000a_stavba č. 1 intravilán Tovačov_x000a_stavba č. 2 – intravilány obcí Tovačov-Annín, Oplocany a Polkovice_x000a_stavba č. 3 – extravilány mezi obcemi Tovačov-Annín, Oplocany a Polkovice"/>
    <s v="PO/ODSH"/>
    <s v="2024-2025"/>
    <m/>
    <n v="214000000"/>
    <m/>
    <m/>
    <m/>
    <m/>
    <m/>
    <m/>
    <x v="1"/>
    <m/>
    <m/>
    <n v="1"/>
    <m/>
    <m/>
    <m/>
  </r>
  <r>
    <n v="217"/>
    <x v="10"/>
    <s v="II/436 Kojetín - Bochoř (vč. průtahu) návaznost na realizaci přeložky na D1 ŘSD"/>
    <m/>
    <s v="PO/ODSH"/>
    <s v="do roku  2031"/>
    <s v="IROP"/>
    <n v="75000000"/>
    <m/>
    <m/>
    <m/>
    <n v="75000000"/>
    <m/>
    <m/>
    <x v="1"/>
    <m/>
    <m/>
    <m/>
    <n v="1"/>
    <m/>
    <m/>
  </r>
  <r>
    <n v="218"/>
    <x v="10"/>
    <s v="II/436 Přerov - Doloplazy - kř.II/437"/>
    <s v="Rekonstrukce komunikace rozdělená na 5 úseků. Dva úseky v přerovských městských částech Penčice a Čekyně nutno realizovat až po stavbě kanalizace VaK kolem r. 2020. Malý úsek v Předmostí a 2 úseky v Tršicích a Doloplazech lze realizovat. "/>
    <s v="OI/ODSH"/>
    <s v="2022-2024"/>
    <s v="IROP"/>
    <n v="176000000"/>
    <m/>
    <m/>
    <m/>
    <m/>
    <m/>
    <m/>
    <x v="1"/>
    <s v="bude se podávat do IROP 2"/>
    <m/>
    <n v="1"/>
    <m/>
    <m/>
    <m/>
  </r>
  <r>
    <n v="220"/>
    <x v="10"/>
    <s v="II/437 Přáslavice - Lipník n.B. (I. etapa)                                                              "/>
    <m/>
    <s v="PO/ODSH"/>
    <s v="2022-2023"/>
    <s v="IROP"/>
    <n v="186500000"/>
    <n v="90000000"/>
    <n v="96500000"/>
    <m/>
    <m/>
    <m/>
    <m/>
    <x v="1"/>
    <m/>
    <n v="1"/>
    <m/>
    <m/>
    <m/>
    <m/>
  </r>
  <r>
    <m/>
    <x v="10"/>
    <s v="II/437 Přáslavice - Lipník n.B. (II. etapa)                                                              "/>
    <m/>
    <s v="PO/ODSH"/>
    <s v="2023-2024"/>
    <s v="IROP"/>
    <n v="175000000"/>
    <m/>
    <n v="90000000"/>
    <n v="85000000"/>
    <m/>
    <m/>
    <m/>
    <x v="1"/>
    <m/>
    <m/>
    <n v="1"/>
    <m/>
    <m/>
    <m/>
  </r>
  <r>
    <n v="224"/>
    <x v="10"/>
    <s v="II/438 hr. okr. - Teplice n. Bečvou - po kř. I/35"/>
    <m/>
    <s v="PO/ODSH"/>
    <s v="2026-2027"/>
    <s v="IROP"/>
    <n v="250000000"/>
    <m/>
    <m/>
    <m/>
    <n v="125000000"/>
    <n v="125000000"/>
    <m/>
    <x v="1"/>
    <m/>
    <m/>
    <m/>
    <n v="1"/>
    <m/>
    <m/>
  </r>
  <r>
    <n v="225"/>
    <x v="10"/>
    <s v="II/440 Hranice - severovýchodní obchvat"/>
    <s v="Severovýchodní obchvat Hranic, projektovou dokumentaci připravuje město Hranice"/>
    <s v="OI/ODSH"/>
    <s v="2027-2029"/>
    <m/>
    <n v="550000000"/>
    <m/>
    <m/>
    <m/>
    <m/>
    <n v="550000000"/>
    <m/>
    <x v="1"/>
    <s v="Město Hranice doposud nepředalo dokumentaci"/>
    <m/>
    <m/>
    <n v="1"/>
    <m/>
    <m/>
  </r>
  <r>
    <n v="226"/>
    <x v="10"/>
    <s v="II/441 kř.D35 - Potštát                   II/441 Křiž. R35 - hr. Kraje Moravskoslezského "/>
    <m/>
    <s v="PO/ODSH"/>
    <s v="2021-2022"/>
    <s v="IROP"/>
    <n v="79000000"/>
    <n v="39000000"/>
    <m/>
    <m/>
    <n v="350000000"/>
    <m/>
    <m/>
    <x v="1"/>
    <m/>
    <m/>
    <m/>
    <n v="1"/>
    <m/>
    <m/>
  </r>
  <r>
    <n v="227"/>
    <x v="10"/>
    <s v="II/444 Lipinka - Libavá"/>
    <m/>
    <s v="PO/ODSH"/>
    <s v="2027-2031"/>
    <s v="IROP"/>
    <n v="300000000"/>
    <m/>
    <m/>
    <m/>
    <m/>
    <n v="300000000"/>
    <m/>
    <x v="1"/>
    <m/>
    <m/>
    <m/>
    <n v="1"/>
    <m/>
    <m/>
  </r>
  <r>
    <n v="229"/>
    <x v="10"/>
    <s v="II/444 Mohelnice - křížení s železniční tratí"/>
    <s v="Stavba řeší přeložku silnice II/444 Mohelnice - Stavenice v celkové délce 1,4 km. Záměr nahrazuje nevyhovující podjezd pod železniční tratí jejím přemostěním (nadjezdem) a dále směrovou úpravou stávajícího vedení silnice. Součástí stavby bude řešeno křížení s vedlejšími komunikacemi, sjezdy na sousední nemovitosti, mostní objekt přes trať ČD, odvodnění, přeložky účelových komunikací, cyklostezku, přeložky inženýrských sítí. "/>
    <s v="OI/ODSH"/>
    <s v="2025-2027"/>
    <m/>
    <n v="383460000"/>
    <m/>
    <m/>
    <m/>
    <n v="383460000"/>
    <m/>
    <m/>
    <x v="1"/>
    <m/>
    <m/>
    <m/>
    <n v="1"/>
    <m/>
    <m/>
  </r>
  <r>
    <n v="231"/>
    <x v="10"/>
    <s v="II/445 Šternberk - hr. okr. Bruntal"/>
    <m/>
    <s v="PO/ODSH"/>
    <s v="2026-2027"/>
    <s v="IROP"/>
    <n v="54000000"/>
    <m/>
    <m/>
    <m/>
    <n v="27000000"/>
    <n v="27000000"/>
    <m/>
    <x v="1"/>
    <m/>
    <m/>
    <m/>
    <n v="1"/>
    <m/>
    <m/>
  </r>
  <r>
    <n v="232"/>
    <x v="10"/>
    <s v="II/445 Zlaté Hory - hr. kraje"/>
    <m/>
    <s v="PO/ODSH"/>
    <s v="2027-2031"/>
    <s v="IROP"/>
    <n v="60000000"/>
    <m/>
    <m/>
    <m/>
    <m/>
    <n v="60000000"/>
    <m/>
    <x v="2"/>
    <m/>
    <m/>
    <m/>
    <n v="1"/>
    <m/>
    <m/>
  </r>
  <r>
    <n v="233"/>
    <x v="10"/>
    <s v="II/446 Hanušovice-Kopřivná"/>
    <m/>
    <s v="PO/ODSH"/>
    <s v="2027-2031"/>
    <s v="IROP"/>
    <n v="85000000"/>
    <m/>
    <m/>
    <m/>
    <m/>
    <n v="85000000"/>
    <m/>
    <x v="2"/>
    <m/>
    <m/>
    <m/>
    <n v="1"/>
    <m/>
    <m/>
  </r>
  <r>
    <n v="234"/>
    <x v="10"/>
    <s v="II/446 Šumperk-Uničov"/>
    <m/>
    <s v="PO/ODSH"/>
    <s v="2023-2024"/>
    <s v="IROP"/>
    <n v="93000000"/>
    <m/>
    <n v="46000000"/>
    <n v="47000000"/>
    <m/>
    <m/>
    <m/>
    <x v="1"/>
    <m/>
    <m/>
    <n v="1"/>
    <m/>
    <m/>
    <m/>
  </r>
  <r>
    <n v="236"/>
    <x v="10"/>
    <s v="II/448 Olomouc – přeložka silnice (I. etapa)"/>
    <s v="Jedná se o přeložku části silnice II/448, která se nachází v extravilánu na severozápadním okraji města Olomouce, v místě velké okružní křižovatky se silnicí I/35, připojující rychlostní komunikaci R35 (západní tangenta) a místní komunikaci (Hypermarket Globus). Navrhovaná komunikace bude připojena jako páté rameno okružní křižovatky. Dále pokračuje severovýchodně přes zemědělské pozemky - pole k silnici II/635 - ul. Křelovská. Celková délka úseku bude 339,8 m. Stavba nové komunikace je zařazena do seznamu veřejně prospěšných staveb. "/>
    <s v="OI/ODSH"/>
    <s v="2023-2026"/>
    <m/>
    <n v="52653000"/>
    <m/>
    <n v="5000000"/>
    <n v="30000000"/>
    <n v="17653000"/>
    <m/>
    <m/>
    <x v="1"/>
    <m/>
    <m/>
    <n v="1"/>
    <m/>
    <m/>
    <m/>
  </r>
  <r>
    <n v="237"/>
    <x v="10"/>
    <s v="II/448 Topolany - MÚK D35"/>
    <s v="navazuje na projekty II/448 Olomouc - přeložka"/>
    <s v="OI/ODSH"/>
    <s v="2027-2029"/>
    <s v="IROP"/>
    <n v="350000000"/>
    <m/>
    <m/>
    <m/>
    <n v="350000000"/>
    <m/>
    <m/>
    <x v="1"/>
    <m/>
    <m/>
    <m/>
    <n v="1"/>
    <m/>
    <m/>
  </r>
  <r>
    <n v="238"/>
    <x v="10"/>
    <s v="II/449 Dlouhá Loučka - průtah"/>
    <m/>
    <s v="PO/ODSH"/>
    <s v="2022"/>
    <s v="Rozpočet OK"/>
    <n v="24000000"/>
    <n v="24000000"/>
    <m/>
    <m/>
    <m/>
    <m/>
    <m/>
    <x v="2"/>
    <m/>
    <n v="1"/>
    <m/>
    <m/>
    <m/>
    <m/>
  </r>
  <r>
    <n v="239"/>
    <x v="10"/>
    <s v="II/449 MÚK Unčovice - Litovel - úsek A, C"/>
    <s v="Projekt řeší stavební úpravy silnice II/449 v úseku od mimoúrovňové křižovatky silnic D35 a II/449 u Unčovic přes Rozvadovice do Litovle a dále intravilánem města Litovle mimo již vybudovaných okružních křižovatek a úseku B, který je řešen samostatným projektem v rámci ITI OA. V intravilánu Litovle bude mimo jiné řešena i přestavba mostu ev. č. 449-030, výstavba nové okružní křižovatky, přeložky stávajících inženýrských sítí, úpravy stávajících komunikací pro pěší atd. Délka řešeného úseku komunikace II/449 činí cca 4,99 km."/>
    <s v="OI/ODSH"/>
    <s v="2022-2023"/>
    <s v="IROP"/>
    <n v="152390000"/>
    <n v="101012000"/>
    <n v="51378000"/>
    <m/>
    <m/>
    <m/>
    <m/>
    <x v="1"/>
    <m/>
    <n v="1"/>
    <m/>
    <m/>
    <m/>
    <m/>
  </r>
  <r>
    <n v="240"/>
    <x v="10"/>
    <s v="II/449 MÚK Unčovice - Litovel - úsek B"/>
    <s v="Projekt řeší stavební úpravy silnice II/449 v intravilánu města Litovel, a to od křížení silnice s pivovarskou vlečkou po nový most ev. č. 449-032 přes Moravu. Celková délka úseku činí cca 1,266 km. V rámci stavebních úprav bude řešena i rekonstrukce 3 mostních objektů, přeložky stávajících inženýrských sítí, úprava kanalizace pro odvodnění silnice, úpravy stávajících komunikací pro pěší atd."/>
    <s v="OI/ODSH"/>
    <s v="2019-2022"/>
    <s v="IROP ITI"/>
    <n v="112779000"/>
    <n v="38042000"/>
    <m/>
    <m/>
    <m/>
    <m/>
    <m/>
    <x v="1"/>
    <s v="doplatek faktur 2022"/>
    <n v="1"/>
    <m/>
    <m/>
    <m/>
    <m/>
  </r>
  <r>
    <n v="246"/>
    <x v="10"/>
    <s v="II/457 hr.Polsko-Javorník-Zlaté Hory-hr.kraje"/>
    <m/>
    <s v="PO/ODSH"/>
    <s v="2027-2031"/>
    <s v="IROP"/>
    <n v="250000000"/>
    <m/>
    <m/>
    <m/>
    <m/>
    <n v="250000000"/>
    <m/>
    <x v="2"/>
    <m/>
    <m/>
    <m/>
    <n v="1"/>
    <m/>
    <m/>
  </r>
  <r>
    <n v="247"/>
    <x v="10"/>
    <s v="II/448 Olomouc - přeložka silnice (II. etapa)"/>
    <s v="Je navazující stavbou I. etapy (Pražská – Křelovská).  Propojí silnici II/635 Křelovská se silnicí III/4463 ul. Řepčínskou, dojde k odlehčení od průjezdu těžké nákladní dopravy přes město Olomouc – místní část Řepčín. Celková délka silnice je 0,6 km a součástí stavby je jednopruhová okružní křižovatka na sil. II/635 na ul. Křelovská."/>
    <s v="OI/ODSH"/>
    <s v="2023-2026"/>
    <m/>
    <n v="74881000"/>
    <m/>
    <n v="20000000"/>
    <n v="40000000"/>
    <n v="14881000"/>
    <m/>
    <m/>
    <x v="1"/>
    <m/>
    <m/>
    <n v="1"/>
    <m/>
    <m/>
    <m/>
  </r>
  <r>
    <n v="248"/>
    <x v="10"/>
    <s v="II/570 Slatinice - Olomouc (extravilán)"/>
    <s v="rekonstrukce extravilánů na trase Slatinice Olomouc"/>
    <s v="OI/ODSH"/>
    <s v="2022-2023"/>
    <s v="IROP"/>
    <n v="77946000"/>
    <n v="52460000"/>
    <n v="25486000"/>
    <m/>
    <m/>
    <m/>
    <m/>
    <x v="1"/>
    <m/>
    <n v="1"/>
    <m/>
    <m/>
    <m/>
    <m/>
  </r>
  <r>
    <n v="249"/>
    <x v="10"/>
    <s v="II367 obchvat Kojetín - 2. část"/>
    <m/>
    <s v="OI/ODSH"/>
    <s v="2027-2029"/>
    <m/>
    <n v="300000000"/>
    <m/>
    <m/>
    <m/>
    <m/>
    <n v="300000000"/>
    <m/>
    <x v="1"/>
    <m/>
    <m/>
    <m/>
    <n v="1"/>
    <m/>
    <m/>
  </r>
  <r>
    <n v="250"/>
    <x v="10"/>
    <s v="III/37349 Ptení - obchvat "/>
    <s v="Nový obchvat obce Ptení."/>
    <s v="OI/ODSH"/>
    <s v="2025-2027"/>
    <m/>
    <n v="362990000"/>
    <m/>
    <m/>
    <m/>
    <n v="362990000"/>
    <m/>
    <m/>
    <x v="1"/>
    <m/>
    <m/>
    <m/>
    <n v="1"/>
    <m/>
    <m/>
  </r>
  <r>
    <n v="251"/>
    <x v="10"/>
    <s v="II/449 Uničov - přeložka silnice"/>
    <s v="Obchvat Města Uničova, projektovou přípravu zajišťuje město Uničov"/>
    <s v="OI/ODSH"/>
    <s v="2025-2027"/>
    <s v="IROP"/>
    <n v="300000000"/>
    <m/>
    <m/>
    <m/>
    <n v="300000000"/>
    <m/>
    <m/>
    <x v="1"/>
    <m/>
    <m/>
    <m/>
    <n v="1"/>
    <m/>
    <m/>
  </r>
  <r>
    <n v="252"/>
    <x v="11"/>
    <s v="Nabíjecí stanice pro elektromobily a elektrokola v budovách příspěvkových organizací"/>
    <m/>
    <m/>
    <s v="2021-2027"/>
    <s v="OPŽP  "/>
    <n v="15000000"/>
    <m/>
    <m/>
    <m/>
    <m/>
    <m/>
    <m/>
    <x v="0"/>
    <m/>
    <m/>
    <m/>
    <n v="1"/>
    <m/>
    <m/>
  </r>
  <r>
    <n v="254"/>
    <x v="11"/>
    <s v="Veřejná parkoviště s dobíjecí stanicí pro elektromobily"/>
    <m/>
    <m/>
    <s v="2021-2027"/>
    <s v="IROP/OPŽP"/>
    <m/>
    <m/>
    <m/>
    <m/>
    <m/>
    <m/>
    <m/>
    <x v="0"/>
    <m/>
    <m/>
    <m/>
    <n v="1"/>
    <m/>
    <m/>
  </r>
  <r>
    <n v="255"/>
    <x v="12"/>
    <s v="Telematika - inteligentní dopravní systémy a řízení dopravy"/>
    <m/>
    <s v="PO/ODSH"/>
    <s v="2021-2027"/>
    <s v="IROP"/>
    <n v="165000000"/>
    <s v="-"/>
    <m/>
    <m/>
    <m/>
    <m/>
    <m/>
    <x v="0"/>
    <m/>
    <n v="1"/>
    <m/>
    <m/>
    <m/>
    <m/>
  </r>
  <r>
    <n v="256"/>
    <x v="13"/>
    <s v="Centrální  archeologický depozitář - využití zámku Žádlovice"/>
    <s v="Rekonstrukce zámku v Žádlovicích za účelem realizace projektu Archeologického centra Olomouc &quot;Archaeology 4 You&quot;: vybudování nového centrálního pracoviště, badatelského zázemí, depozitárních, výukových a konferenčních prostor, archeoskanzenu a expozic s důrazem na využití digitálních technologií."/>
    <s v="OI/OSKPP"/>
    <s v="2025-2027"/>
    <s v="IROP"/>
    <n v="200000000"/>
    <m/>
    <m/>
    <m/>
    <m/>
    <m/>
    <s v="NE"/>
    <x v="1"/>
    <m/>
    <m/>
    <n v="1"/>
    <m/>
    <m/>
    <m/>
  </r>
  <r>
    <n v="257"/>
    <x v="13"/>
    <s v="Vybudování centrálního digitalizačního pracoviště pro muzea Olomouckého kraje"/>
    <s v="Zřízení a vybavení digitalizačního pracoviště pro muzea zřizovaná Olomouckým krajem za účelem digitalizace vybraných sbírkových a knihovních fondů. "/>
    <s v="OSR/OSKPP"/>
    <s v="2023-2025"/>
    <s v="IROP, ITI OA, NPO"/>
    <n v="80000000"/>
    <m/>
    <n v="40000000"/>
    <n v="40000000"/>
    <m/>
    <m/>
    <s v="ANO"/>
    <x v="0"/>
    <m/>
    <m/>
    <n v="1"/>
    <m/>
    <m/>
    <m/>
  </r>
  <r>
    <n v="260"/>
    <x v="13"/>
    <s v="Muzeum Komenského v Přerově - rekonstrukce budovy ORNIS"/>
    <s v="Projekt řeší modernizaci a stavební úpravy stávajícího objektu přírodovědného oddělení Muzea Komenského v Přerově ORNIS a jeho přístavbu pro získání nového prostoru pro vznik nových výstavních prostor, depozitáře, odborných dílen a zázemí pro návštěvníky. Součástí projektu je také vytvoření nové a v celé České republice ojedinělé expozice &quot;Ptáci v České republice&quot;."/>
    <s v="OI/OSKPP"/>
    <s v="2021-2023"/>
    <s v="IROP"/>
    <n v="117410000"/>
    <n v="39129000"/>
    <n v="43000000"/>
    <m/>
    <m/>
    <m/>
    <m/>
    <x v="1"/>
    <m/>
    <n v="1"/>
    <m/>
    <m/>
    <m/>
    <m/>
  </r>
  <r>
    <n v="261"/>
    <x v="13"/>
    <s v="Vědecká knihovna Olomouc - nová centrální knihovna"/>
    <s v="Stavba nové centrální budovy pro Vědeckou knihovnu v Olomouci, která sloučí provoz z několika budov na 1 místo. Projekt je zařazen do Národního investičního plánu. "/>
    <s v="OI/OSKPP"/>
    <s v="2025-2027"/>
    <m/>
    <n v="1000000000"/>
    <m/>
    <m/>
    <m/>
    <n v="1000000000"/>
    <m/>
    <s v="NE"/>
    <x v="1"/>
    <s v="není pozemek"/>
    <m/>
    <m/>
    <n v="1"/>
    <m/>
    <m/>
  </r>
  <r>
    <n v="262"/>
    <x v="13"/>
    <s v="Vědecká knihovna Olomouc - stavební úpravy objektu Červeného kostela"/>
    <s v="Rekonstrukce Červeného kostela za účelem zřízení krajského informačního a kulturního střediska."/>
    <s v="OI/OSKPP"/>
    <s v="2020-2025"/>
    <s v="Rozpočet OK"/>
    <n v="170521000"/>
    <n v="95100000"/>
    <m/>
    <m/>
    <m/>
    <m/>
    <m/>
    <x v="1"/>
    <m/>
    <n v="1"/>
    <m/>
    <m/>
    <m/>
    <m/>
  </r>
  <r>
    <n v="263"/>
    <x v="13"/>
    <s v="Vědecká knihovna v Olomouci -  Modernizace vybavení digitalizační jednotky"/>
    <s v="Pořízení nových scannerů a serverů nezbytných pro zpracování a archivaci dat."/>
    <s v="OSR/OSKPP"/>
    <s v="2023-2025"/>
    <s v="IROP, ITI OA, NPO"/>
    <n v="25000000"/>
    <m/>
    <n v="5000000"/>
    <n v="20000000"/>
    <m/>
    <m/>
    <s v="ANO"/>
    <x v="0"/>
    <m/>
    <m/>
    <n v="1"/>
    <m/>
    <m/>
    <m/>
  </r>
  <r>
    <n v="264"/>
    <x v="13"/>
    <s v="Vlastivědné muzeum Jesenicka - Expozice Vincenze Priessnitze "/>
    <s v="Nová expozice V. Priessnitze v rodném domě V. Priessnitze v Jeseníku. Objekt rodného domu V. Priessnitze se aktuálně nachází ve vlastnictví města Jeseníku, zastupitelstvo města nedalo souhlas k převodu objektu do vlastnictví Olomouckého kraje."/>
    <s v="OI/OSKPP"/>
    <s v="2022-2023"/>
    <s v="Rozpočet OK"/>
    <n v="20000000"/>
    <m/>
    <n v="19425000"/>
    <m/>
    <m/>
    <m/>
    <s v="NE"/>
    <x v="2"/>
    <m/>
    <m/>
    <n v="1"/>
    <m/>
    <m/>
    <m/>
  </r>
  <r>
    <n v="265"/>
    <x v="13"/>
    <s v="Vlastivědné muzeum Jesenicka - rekonstrukce Vodní tvrze"/>
    <s v="Celková rekonstrukce řeší zejména sociální zařízení objektu, zřízení výtahu a další nezbytné stabní úpravy. Na celkovou rekonstrukcí objektu Vodní tvrze je nutné zpracovat studii, a tuto projednat s NPÚ. Může být následně rozděleno do menších projektů."/>
    <s v="OI/OSKPP"/>
    <s v="2025-2027"/>
    <m/>
    <n v="30000000"/>
    <m/>
    <n v="10000000"/>
    <n v="20000000"/>
    <m/>
    <m/>
    <m/>
    <x v="2"/>
    <m/>
    <m/>
    <n v="1"/>
    <m/>
    <m/>
    <m/>
  </r>
  <r>
    <n v="267"/>
    <x v="13"/>
    <s v="Vlastivědné muzeum Olomouc - depozitář v budově vojenského archivu"/>
    <m/>
    <s v="OI/OSKPP"/>
    <m/>
    <m/>
    <m/>
    <m/>
    <m/>
    <m/>
    <m/>
    <m/>
    <m/>
    <x v="1"/>
    <m/>
    <m/>
    <m/>
    <n v="1"/>
    <m/>
    <m/>
  </r>
  <r>
    <n v="269"/>
    <x v="13"/>
    <s v="Vlastivědné muzeum v Olomouci - Revitalizace vodních prvků v zámeckém parku Čechy pod Kosířem"/>
    <s v="Rybníky v zámeckém parku se nacházejí v havarijním stavu a je nutná jejich komplexní revitalizace včetně vybudování turisticky lákavých atraktivit."/>
    <s v="OI/OSKPP"/>
    <s v="2023-2024"/>
    <s v="OPŽP"/>
    <n v="61705000"/>
    <m/>
    <n v="30000000"/>
    <n v="31705000"/>
    <m/>
    <m/>
    <m/>
    <x v="1"/>
    <s v="čeká se na vyhlášení nějaké výzvy, akce určitě nebude realizována z rozpočtu"/>
    <m/>
    <n v="1"/>
    <m/>
    <m/>
    <m/>
  </r>
  <r>
    <n v="270"/>
    <x v="13"/>
    <s v="Vlastivědné muzeum v Olomouci - Zastřešení atria "/>
    <s v="Zastřešení atria objektu VMO."/>
    <s v="OI/OSKPP"/>
    <s v="2023-2024"/>
    <s v="Rozpočet OK"/>
    <n v="30000000"/>
    <m/>
    <n v="25040000"/>
    <m/>
    <m/>
    <m/>
    <m/>
    <x v="1"/>
    <m/>
    <m/>
    <n v="1"/>
    <m/>
    <m/>
    <m/>
  </r>
  <r>
    <n v="272"/>
    <x v="13"/>
    <s v="Vlastivědné muzeum v Šumperku - Rozšíření depozitářů v budově tzv. Robotárny"/>
    <s v="Rekonstrukce objektu tzv. Robotárny v Šumperku za účelem nabytí depozitárních prostor pro sbírky a odborných pracovišť pro zaměstnance Vlastivědného muzea v Šumperku."/>
    <s v="OI/OSKPP"/>
    <s v="2024-2026"/>
    <s v="IROP"/>
    <n v="50000000"/>
    <m/>
    <m/>
    <n v="50000000"/>
    <m/>
    <m/>
    <m/>
    <x v="2"/>
    <m/>
    <m/>
    <m/>
    <n v="1"/>
    <m/>
    <m/>
  </r>
  <r>
    <n v="274"/>
    <x v="13"/>
    <s v="Zámek Čechy pod Kosířem - rekonstrukce a využití objektů, VI. a VII. etapa"/>
    <s v="VI. etapa rekonstrukce zámku zahrnuje kompletní opravy východního a severního křídla obou podlaží. V části podkroví bude rozsah rekonstrukce této etapy ukončen sanací stropů a položením tepelné izolace. Ze strany exteriéru oprava zahrnuje kompletní rekonstrukci. VII. etapa zahrnuje výměnu oken a opravu venkovních omítek v celém areálu zámku."/>
    <s v="OI/OSKPP"/>
    <s v="2022-2028"/>
    <s v="IROP"/>
    <n v="170000000"/>
    <n v="25000000"/>
    <n v="52000000"/>
    <n v="30000000"/>
    <n v="63000000"/>
    <m/>
    <m/>
    <x v="1"/>
    <m/>
    <n v="1"/>
    <m/>
    <m/>
    <m/>
    <m/>
  </r>
  <r>
    <n v="276"/>
    <x v="14"/>
    <s v="Dotační program na podporu cestovního ruchu"/>
    <s v="Podpora budování infrstruktury, odstraňování sezónnosti a zavádění inovací v cestovním ruchu, podpora nadregionálních akcí, podpora turistických informačních center a jejich rozvoj."/>
    <s v="OKH"/>
    <s v="2022+"/>
    <s v="Rozpočet OK"/>
    <n v="30000000"/>
    <n v="10000000"/>
    <n v="10000000"/>
    <n v="10000000"/>
    <m/>
    <m/>
    <s v="ANO"/>
    <x v="1"/>
    <m/>
    <n v="1"/>
    <m/>
    <m/>
    <n v="1"/>
    <m/>
  </r>
  <r>
    <n v="277"/>
    <x v="14"/>
    <s v="Podpora cykloturistiky, lyžařské a pěší turistiky"/>
    <s v="Podpora budování a údržby infrastruktury, zavádění inovací (passport značení, ostrovní systémy, monitoring, e-mobilita), podpora turistického a cykloturistického značení, podpora lyžařských běžkařských tras a zvyšování bezpečnosti na trasách."/>
    <s v="OKH"/>
    <s v="2022+"/>
    <s v="Rozpočet OK"/>
    <n v="12000000"/>
    <n v="4000000"/>
    <n v="4000000"/>
    <n v="4000000"/>
    <m/>
    <m/>
    <s v="ANO"/>
    <x v="1"/>
    <m/>
    <n v="1"/>
    <m/>
    <m/>
    <m/>
    <n v="1"/>
  </r>
  <r>
    <n v="278"/>
    <x v="15"/>
    <s v="Budování image Olomouckého kraje jako destinace cestovního ruchu"/>
    <s v="Podpora budování značky, realizace nadregionálních a mezinárodních projektů, koordinace a rozvoj destinačního managementu prostřednictvím Centrály cestovního ruchu a destinačních společností Jeseníky - Sdružení cestovního ruchu a Střední Morava - Sdružení cestovního ruchu."/>
    <s v="OKH"/>
    <s v="2022+"/>
    <s v="Rozpočet OK + MMR + IROP + CZ/PL"/>
    <n v="45000000"/>
    <n v="15000000"/>
    <n v="15000000"/>
    <n v="15000000"/>
    <m/>
    <m/>
    <s v="ANO"/>
    <x v="3"/>
    <m/>
    <n v="1"/>
    <m/>
    <m/>
    <m/>
    <n v="1"/>
  </r>
  <r>
    <n v="280"/>
    <x v="15"/>
    <s v="Propojení KÚOK a PO vysokorychlostní internetovou sítí"/>
    <m/>
    <m/>
    <m/>
    <s v="IROP"/>
    <m/>
    <m/>
    <m/>
    <m/>
    <m/>
    <m/>
    <m/>
    <x v="1"/>
    <m/>
    <m/>
    <m/>
    <n v="1"/>
    <m/>
    <n v="1"/>
  </r>
  <r>
    <n v="281"/>
    <x v="15"/>
    <s v="Sídlo krajského úřadu Olomouckého kraje"/>
    <s v="Nové sídlo KÚOK"/>
    <s v="OI"/>
    <m/>
    <m/>
    <n v="1000000000"/>
    <m/>
    <m/>
    <m/>
    <m/>
    <n v="1000000000"/>
    <m/>
    <x v="1"/>
    <m/>
    <m/>
    <m/>
    <n v="1"/>
    <m/>
    <m/>
  </r>
  <r>
    <n v="283"/>
    <x v="16"/>
    <s v="Digitálně technická mapa Olomouckého kraje "/>
    <s v="Zásadní částí projektu je pořízení datové části digitální technické mapy formou konsolidace stávajících dat a novým mapováním. Součástí projektu je rovněž pořízení informačního systému digitální technické mapy a pořízení hardwarového vybavení. "/>
    <s v="OSR"/>
    <s v="2020-2023"/>
    <s v="OPPIK"/>
    <n v="238607000"/>
    <n v="165000000"/>
    <n v="73607000"/>
    <m/>
    <m/>
    <m/>
    <m/>
    <x v="0"/>
    <m/>
    <n v="1"/>
    <m/>
    <m/>
    <m/>
    <m/>
  </r>
  <r>
    <n v="284"/>
    <x v="16"/>
    <s v="Návaznost Portálu územního plánování Olomouckého kraje na Národní geoportál územního plánování"/>
    <s v="Nastavení vzájemných komunikačních vazeb mezi portály pro předávání geoprostorových dat z pořízených ÚPD a územně analytických podkladů"/>
    <s v="OSR"/>
    <s v="2022-2024"/>
    <s v="IROP/OPTP"/>
    <n v="15000000"/>
    <m/>
    <m/>
    <m/>
    <m/>
    <m/>
    <m/>
    <x v="1"/>
    <m/>
    <m/>
    <n v="1"/>
    <m/>
    <m/>
    <m/>
  </r>
  <r>
    <n v="285"/>
    <x v="17"/>
    <s v="Podpora fungování Regionální stálé konference pro území Olomouckého kraje (RSK OK)"/>
    <s v="Neinvestiční projekt Olomouckého kraje je zaměřen na posílení partnerství všech typů subjektů v regionu v oblasti čerpání finančních prostředků v programových obdobích EU 2014-2020 a 2021-2027, na realizaci aktivit spojených s Regionální stálou konferencí pro území Olomouckého kraje (RSK OK) a jejími pracovními skupinami a na zajištění chodu sekretariátu RSK OK. Stěžejními aktivitami projektu je podpora a mapování absorpční kapacity v území, Regionální akční plán Olomouckého kraje (RAP OK) a řešení problémů HSOÚ v kraji."/>
    <s v="OSR"/>
    <s v="2020-2030"/>
    <s v="OPTP"/>
    <n v="16000000"/>
    <n v="2000000"/>
    <n v="2000000"/>
    <n v="2000000"/>
    <n v="4000000"/>
    <n v="6000000"/>
    <m/>
    <x v="2"/>
    <m/>
    <n v="1"/>
    <m/>
    <m/>
    <m/>
    <m/>
  </r>
  <r>
    <n v="286"/>
    <x v="17"/>
    <s v="Technická pomoc v OPPS ČR-PR 2020+"/>
    <s v="Efektivní a včasné informování potenciálních žadatelů o možnostech čerpání finanční pomoci a k propagace programu na regionální úrovni"/>
    <s v="OSR"/>
    <s v="2021-2027"/>
    <s v="Interreg V-A"/>
    <n v="3000000"/>
    <n v="1000000"/>
    <n v="1000000"/>
    <n v="1000000"/>
    <m/>
    <m/>
    <m/>
    <x v="2"/>
    <m/>
    <n v="1"/>
    <m/>
    <m/>
    <m/>
    <m/>
  </r>
  <r>
    <n v="287"/>
    <x v="18"/>
    <s v="ICT pro podporu krizového řízení v Olomouckém kraji ve vazbě na hybridní informační hrozby "/>
    <m/>
    <s v="OKH"/>
    <s v="2020-2025"/>
    <s v="IROP"/>
    <n v="10000000"/>
    <m/>
    <n v="10000000"/>
    <m/>
    <m/>
    <m/>
    <m/>
    <x v="1"/>
    <m/>
    <m/>
    <n v="1"/>
    <m/>
    <m/>
    <m/>
  </r>
  <r>
    <n v="288"/>
    <x v="18"/>
    <s v="Interaktivní vzdělávací centrum bezpečí"/>
    <s v="Centrum by mělo zajistit komplexní informovanost, vzdělávání, prevenci a přípravu obyvatel a jeho specifických cílových skupin, zejména děti, mládeže, jejich pedagogů a rodičů, seniorů, zdravotně postižených v oblasti běžných rizik a mimořádných událostí."/>
    <s v="OI/OKH s ČR HZS OK"/>
    <s v="2023-2025"/>
    <s v="IROP"/>
    <n v="80000000"/>
    <m/>
    <n v="80000000"/>
    <m/>
    <m/>
    <m/>
    <m/>
    <x v="1"/>
    <s v="OI - prozatím není pozemek"/>
    <m/>
    <n v="1"/>
    <m/>
    <m/>
    <n v="1"/>
  </r>
  <r>
    <n v="289"/>
    <x v="18"/>
    <s v="Modernizace požární techniky jednotek SDH obcí ve vazbě na nová rizika "/>
    <m/>
    <s v="OKH"/>
    <s v="2020-2025"/>
    <s v="IROP + MV - GŘ HZS ČR"/>
    <n v="200000000"/>
    <m/>
    <n v="200000000"/>
    <m/>
    <m/>
    <m/>
    <m/>
    <x v="1"/>
    <m/>
    <m/>
    <n v="1"/>
    <m/>
    <m/>
    <n v="1"/>
  </r>
  <r>
    <n v="290"/>
    <x v="18"/>
    <s v="Modernizace výškové techniky HZS Olomouckého kraje "/>
    <m/>
    <s v="OKH"/>
    <s v="2020-2025"/>
    <s v="IROP + MV - GŘ HZS ČR"/>
    <n v="200000000"/>
    <m/>
    <n v="200000000"/>
    <m/>
    <m/>
    <m/>
    <m/>
    <x v="1"/>
    <m/>
    <m/>
    <n v="1"/>
    <m/>
    <m/>
    <n v="1"/>
  </r>
  <r>
    <n v="291"/>
    <x v="18"/>
    <s v="Přístavba garáží pro mobilní požární techniku PS Olomouc "/>
    <m/>
    <s v="OKH"/>
    <s v="2020-2025"/>
    <s v="IROP + MV - GŘ HZS ČR"/>
    <n v="30000000"/>
    <m/>
    <n v="30000000"/>
    <m/>
    <m/>
    <m/>
    <m/>
    <x v="1"/>
    <m/>
    <m/>
    <n v="1"/>
    <m/>
    <m/>
    <n v="1"/>
  </r>
  <r>
    <n v="292"/>
    <x v="18"/>
    <s v="Rekonstrukce výcvikového střediska složek IZS Hamry "/>
    <m/>
    <s v="OKH"/>
    <s v="2020-2025"/>
    <s v="rozpočet OK + MV"/>
    <n v="20000000"/>
    <m/>
    <n v="20000000"/>
    <m/>
    <m/>
    <m/>
    <m/>
    <x v="1"/>
    <m/>
    <m/>
    <n v="1"/>
    <m/>
    <m/>
    <n v="1"/>
  </r>
  <r>
    <n v="293"/>
    <x v="18"/>
    <s v="Výstavba požární stanice a souvisejících prostor Prostějov "/>
    <m/>
    <s v="OKH"/>
    <s v="2020-2025"/>
    <s v="IROP + MV - GŘ HZS ČR"/>
    <n v="300000000"/>
    <m/>
    <n v="300000000"/>
    <m/>
    <m/>
    <m/>
    <m/>
    <x v="1"/>
    <m/>
    <m/>
    <n v="1"/>
    <m/>
    <m/>
    <n v="1"/>
  </r>
  <r>
    <n v="294"/>
    <x v="11"/>
    <s v="Cyklostezky Olomouckého kraje - 06 Horní Lipová - Ramzová - Ostružná"/>
    <s v="výstavba páteřní cyklostezky"/>
    <s v="OI/ODSH"/>
    <s v="2024-2025"/>
    <m/>
    <n v="46000000"/>
    <m/>
    <m/>
    <m/>
    <m/>
    <m/>
    <m/>
    <x v="2"/>
    <m/>
    <m/>
    <n v="1"/>
    <m/>
    <m/>
    <n v="1"/>
  </r>
  <r>
    <n v="295"/>
    <x v="11"/>
    <s v="Cyklostezky Olomouckého kraje - 12.04 Spojnice Zábřeh-Lesnice (III-3701) až spojnice Zábřeh-Leština (II-315)"/>
    <s v="výstavba páteřní cyklostezky"/>
    <s v="OI/ODSH"/>
    <s v="2024-2025"/>
    <m/>
    <n v="21000000"/>
    <m/>
    <m/>
    <m/>
    <m/>
    <m/>
    <m/>
    <x v="2"/>
    <m/>
    <m/>
    <n v="1"/>
    <m/>
    <m/>
    <n v="1"/>
  </r>
  <r>
    <n v="296"/>
    <x v="7"/>
    <s v="Vybudování urgentních příjmů v Nemocnici Prostějov"/>
    <s v="Vybudování urgentních příjmů ve všech třech nemocnicích společnosti AGEL Středomoravská nemocniční - to znamená v Nemocnici  Přerov "/>
    <s v="OI/OZ"/>
    <s v="2023-2025"/>
    <s v="IROP"/>
    <n v="85910000"/>
    <m/>
    <m/>
    <n v="30000000"/>
    <m/>
    <m/>
    <m/>
    <x v="1"/>
    <s v="rozděleno na 3 samostatné projekty"/>
    <m/>
    <m/>
    <n v="1"/>
    <m/>
    <n v="1"/>
  </r>
  <r>
    <n v="297"/>
    <x v="7"/>
    <s v="Vybudování urgentních příjmů v Nemocnici Šternberk"/>
    <s v="Vybudování urgentních příjmů ve všech třech nemocnicích společnosti AGEL Středomoravská nemocniční - to znamená v Nemocnici  Šternberk."/>
    <s v="OI/OZ"/>
    <s v="2023-2025"/>
    <s v="IROP"/>
    <n v="52030000"/>
    <m/>
    <m/>
    <n v="30000000"/>
    <m/>
    <m/>
    <m/>
    <x v="1"/>
    <s v="rozděleno na 3 samostatné projekty"/>
    <m/>
    <m/>
    <n v="1"/>
    <m/>
    <n v="1"/>
  </r>
  <r>
    <n v="298"/>
    <x v="10"/>
    <s v="II/570 Slatinice - Olomouc (intravilán)"/>
    <s v="Rekonstrukce intravilánu na trase Slatinice - Olomouc"/>
    <s v="OI/ODSH"/>
    <s v="2024-2025"/>
    <m/>
    <n v="101189000"/>
    <m/>
    <n v="20000000"/>
    <n v="50000000"/>
    <n v="31189000"/>
    <m/>
    <m/>
    <x v="1"/>
    <m/>
    <m/>
    <n v="1"/>
    <m/>
    <m/>
    <m/>
  </r>
  <r>
    <n v="299"/>
    <x v="8"/>
    <s v="Sociální služby Libina - výstavba nové budovy"/>
    <s v="Výstavba nové budovy"/>
    <s v="OI/OSV"/>
    <s v="2025-2027"/>
    <m/>
    <n v="200000000"/>
    <m/>
    <m/>
    <m/>
    <n v="200000000"/>
    <m/>
    <m/>
    <x v="2"/>
    <s v="Není v původní strategii, přidáno teď"/>
    <m/>
    <m/>
    <n v="1"/>
    <m/>
    <m/>
  </r>
  <r>
    <n v="300"/>
    <x v="2"/>
    <s v="Střední zdravotnická škola, Šumperk, Kladská 2 - Domov mládeže"/>
    <s v="Rekonstrukce domova mládeže"/>
    <s v="OI/OŠM"/>
    <s v="2023-2024"/>
    <m/>
    <n v="10000000"/>
    <m/>
    <m/>
    <m/>
    <m/>
    <m/>
    <m/>
    <x v="2"/>
    <m/>
    <m/>
    <n v="1"/>
    <m/>
    <m/>
    <m/>
  </r>
  <r>
    <n v="301"/>
    <x v="13"/>
    <s v="Muzeum Komenského v Přerově - Stavební úpravy depozitáře knihovny"/>
    <s v="Rekonstrukce objektu depozitáře pro knižní fond v budově ve správě Muzea Komenského v Přerově na Horním náměstí v Přerově a vybudování badatelského pracoviště a kanceláří."/>
    <s v="OI/OSKPP"/>
    <s v="2022-2023"/>
    <s v="IROP, ITI"/>
    <n v="30000000"/>
    <n v="5000000"/>
    <n v="25000000"/>
    <m/>
    <m/>
    <m/>
    <s v="ANO"/>
    <x v="1"/>
    <m/>
    <n v="1"/>
    <m/>
    <m/>
    <m/>
    <m/>
  </r>
  <r>
    <n v="302"/>
    <x v="13"/>
    <s v="Archeologické centrum Olomouc - vybudování Excelentního centra archeometrie (ERCA)"/>
    <s v="Vybudování špičkového výzkumného pracoviště pro chemickou a přírodovědnou analýzu archeologických nálezů v sídle Archeologického centra Olomouc. "/>
    <s v="PO/OSKPP"/>
    <s v="2022-2023"/>
    <s v="IROP, ITI, Horizon, OP JAK"/>
    <n v="20000000"/>
    <n v="1500000"/>
    <n v="8500000"/>
    <n v="10000000"/>
    <m/>
    <m/>
    <s v="ANO"/>
    <x v="0"/>
    <m/>
    <m/>
    <n v="1"/>
    <m/>
    <m/>
    <m/>
  </r>
  <r>
    <n v="303"/>
    <x v="13"/>
    <s v="Muzeum a galerie v Prostějově - Komplexní rekonstrukce objektu jediné profesionální hvězdárny na území Olomouckého kraje"/>
    <s v="Rekonstrukce objektu hvězdárny v Prostějově, která se nachází v havarijním stavus cílem rozvoje stávajících aktivit, vybudování planetária a excelentního centra pro popularizaci astronomie na území Olomouckého kraje."/>
    <s v="OI/OSKPP"/>
    <s v="2023-2027"/>
    <s v="IROP, ITI"/>
    <n v="100000000"/>
    <m/>
    <m/>
    <m/>
    <m/>
    <m/>
    <s v="ANO"/>
    <x v="0"/>
    <m/>
    <m/>
    <m/>
    <n v="1"/>
    <m/>
    <m/>
  </r>
  <r>
    <n v="304"/>
    <x v="13"/>
    <s v="Muzeum a galerie v Prostějově - Vybudování nových a modernizace stávajících expozic"/>
    <s v="Vybudování nových expozic zaměřených na židovskou tématiku a osobnosti Prostějovska + modernizace stávajících expozic J. Wolkra a P. Bezruče v objektech ve správě Muzea a galerie v Prostějově s důrazem na využití digitálních technologií."/>
    <s v="PO/OSKPP"/>
    <s v="2023-2027"/>
    <s v="IROP, ITI, MK ČR"/>
    <n v="25000000"/>
    <m/>
    <n v="5000000"/>
    <n v="5000000"/>
    <n v="15000000"/>
    <m/>
    <s v="ANO"/>
    <x v="1"/>
    <m/>
    <m/>
    <m/>
    <n v="1"/>
    <m/>
    <m/>
  </r>
  <r>
    <n v="305"/>
    <x v="13"/>
    <s v="Vlastivědné muzeum v Olomouci/Archeologické centrum Olomouc - Vybudování nového depozitáře na &quot;zelené louce&quot;"/>
    <s v="Vybudování nového depozitáře &quot;na zelené louce&quot; včetně nových badatelských a restaurátorských pracovišť pro sbírky Vlastivědného muzea v Olomouci a nálezy Archeologického centra Olomouc. "/>
    <s v="OI/OSKPP"/>
    <s v="2025-2029"/>
    <s v="IROP, NPO"/>
    <n v="200000000"/>
    <m/>
    <m/>
    <m/>
    <n v="200000000"/>
    <m/>
    <s v="ANO"/>
    <x v="1"/>
    <s v="pozemek?"/>
    <m/>
    <m/>
    <n v="1"/>
    <m/>
    <m/>
  </r>
  <r>
    <n v="306"/>
    <x v="13"/>
    <s v="Muzeum Komenského v Přerově - Modernizace stávajících expozic"/>
    <s v="Kompletní obměna expozic Muzea Komenského v Přerově v prostorách přerovského zámku. Modernizace archeologické, historické a komeniologické expozice s důrazem na využití digitálních technologií."/>
    <s v="PO/OSKPP"/>
    <s v="2023-2027"/>
    <s v="IROP, ITI OA, MKČR"/>
    <n v="25000000"/>
    <m/>
    <m/>
    <m/>
    <n v="25000000"/>
    <m/>
    <s v="ANO"/>
    <x v="1"/>
    <m/>
    <m/>
    <n v="1"/>
    <m/>
    <m/>
    <m/>
  </r>
  <r>
    <n v="307"/>
    <x v="13"/>
    <s v="Vlastivědné muzeum v Olomouci - Stavební zajištění depozitáře v ul. Denisova v Olomouci"/>
    <s v="Konstrukční řešení statického zajištění budovy depozitáře za účelem odstranění havarijního stavu a následného provedení sond ve stropních konstrukcích pro zjištění statického působení a technického stavu budovy."/>
    <s v="OI/OSKPP"/>
    <s v="2022+"/>
    <s v="Rozpočet OK"/>
    <n v="10000000"/>
    <n v="5000000"/>
    <n v="5000000"/>
    <m/>
    <m/>
    <m/>
    <s v="ANO"/>
    <x v="1"/>
    <m/>
    <n v="1"/>
    <m/>
    <m/>
    <m/>
    <m/>
  </r>
  <r>
    <n v="308"/>
    <x v="13"/>
    <s v="Vlastivědné muzeum v Šumperku - Modernizace stávajících expozic"/>
    <s v="Modernizace stávajících expozic v objektech ve správě Vlastivědného muzea v Šumperku s důrazem na využití digitálních technologií."/>
    <s v="PO/OSKPP"/>
    <s v="2023-2024"/>
    <s v="IROP, ITI OA, MKČR"/>
    <n v="30000000"/>
    <m/>
    <n v="10000000"/>
    <n v="20000000"/>
    <m/>
    <m/>
    <s v="ANO"/>
    <x v="1"/>
    <m/>
    <m/>
    <n v="1"/>
    <m/>
    <m/>
    <m/>
  </r>
  <r>
    <n v="309"/>
    <x v="13"/>
    <s v="Vědecká knihovna v Olomouci - Podpora regionálních funkcí knihoven"/>
    <s v="Regionální funkce knihoven upravuje zákon č. 257/2001 Sb., knihovní zákon. Zahrnují činnosti napomáhající k rozvoji knihoven a jejich veřejných knihovnických a informačních služeb. V souladu s knihovním zákonem je zákonnou povinností kraje zajišťovat regionální funkce z peněžních prostředků svého rozpočtu."/>
    <s v="OSKPP"/>
    <s v="2022-2024+"/>
    <s v="Rozpočet OK"/>
    <n v="39000000"/>
    <n v="13000000"/>
    <n v="13000000"/>
    <n v="13000000"/>
    <m/>
    <m/>
    <s v="ANO"/>
    <x v="1"/>
    <m/>
    <n v="1"/>
    <m/>
    <m/>
    <n v="1"/>
    <m/>
  </r>
  <r>
    <n v="310"/>
    <x v="13"/>
    <s v="Program podpory kultury v Olomouckém kraji "/>
    <s v="DP OK v oblasti kultury"/>
    <s v="OSKPP"/>
    <s v="2022-2024+"/>
    <s v="Rozpočet OK"/>
    <n v="90000000"/>
    <n v="30000000"/>
    <n v="30000000"/>
    <n v="30000000"/>
    <m/>
    <m/>
    <s v="ANO"/>
    <x v="3"/>
    <m/>
    <n v="1"/>
    <m/>
    <m/>
    <n v="1"/>
    <m/>
  </r>
  <r>
    <n v="311"/>
    <x v="13"/>
    <s v="Program na podporu stálých profesionálních souborů v Olomouckém kraji"/>
    <s v="DP OK v oblasti kultury"/>
    <s v="OSKPP"/>
    <s v="2022-2024+"/>
    <s v="Rozpočet OK"/>
    <n v="45000000"/>
    <n v="15000000"/>
    <n v="15000000"/>
    <n v="15000000"/>
    <m/>
    <m/>
    <s v="ANO"/>
    <x v="1"/>
    <m/>
    <n v="1"/>
    <m/>
    <m/>
    <n v="1"/>
    <m/>
  </r>
  <r>
    <n v="312"/>
    <x v="13"/>
    <s v="Program na podporu investičních projektů v oblasti kultury v Olomouckém kraji "/>
    <s v="DP OK v oblasti kultury"/>
    <s v="OSKPP"/>
    <s v="2022-2024+"/>
    <s v="Rozpočet OK"/>
    <n v="20000000"/>
    <n v="10000000"/>
    <m/>
    <n v="10000000"/>
    <m/>
    <m/>
    <s v="ANO"/>
    <x v="1"/>
    <m/>
    <n v="1"/>
    <m/>
    <m/>
    <n v="1"/>
    <m/>
  </r>
  <r>
    <n v="313"/>
    <x v="13"/>
    <s v="Program na podporu pořízení drobného majetku v oblasti kultury v Olomouckém kraji"/>
    <s v="DP OK v oblasti kultury"/>
    <s v="OSKPP"/>
    <s v="2022-2024+"/>
    <s v="Rozpočet OK"/>
    <n v="3000000"/>
    <m/>
    <n v="3000000"/>
    <m/>
    <m/>
    <m/>
    <s v="ANO"/>
    <x v="1"/>
    <m/>
    <n v="1"/>
    <m/>
    <m/>
    <n v="1"/>
    <m/>
  </r>
  <r>
    <n v="314"/>
    <x v="8"/>
    <s v="Vincentinum - poskytovatel sociálních služeb Šternberk - Rekonstrukce budovy Šumperk, Kozinova 4"/>
    <s v="rekonstrukce budovy pro vybudování chráněného bydlení pro klienty Vincentina Šternberk v rámci transformačního plánu"/>
    <s v="OI/OSV"/>
    <s v="2023-2024"/>
    <s v="Rozpočet OK"/>
    <n v="20000000"/>
    <m/>
    <n v="10000000"/>
    <n v="10000000"/>
    <m/>
    <m/>
    <m/>
    <x v="1"/>
    <m/>
    <m/>
    <n v="1"/>
    <m/>
    <m/>
    <m/>
  </r>
  <r>
    <n v="315"/>
    <x v="9"/>
    <s v="Dotační program pro sociální oblast"/>
    <m/>
    <s v="OSV"/>
    <s v="2022-2024"/>
    <s v="Rozpočet OK"/>
    <n v="45000000"/>
    <n v="13000000"/>
    <n v="15000000"/>
    <n v="17000000"/>
    <m/>
    <m/>
    <m/>
    <x v="1"/>
    <m/>
    <n v="1"/>
    <m/>
    <m/>
    <n v="1"/>
    <m/>
  </r>
  <r>
    <n v="316"/>
    <x v="8"/>
    <s v="Program finanční podpory poskytování sociálních služeb v Olomouckém kraji (Program finanční podpory poskytování sociálních služeb v Olomouckém kraji - Podprogram č. 2 (Dotace z rozpočtu Olomouckého kraje určená na poskytování sociálních služeb nestátními neziskovými organizacemi)"/>
    <m/>
    <s v="OSV"/>
    <s v="2022-2024"/>
    <s v="Rozpočet OK"/>
    <n v="130000000"/>
    <n v="40000000"/>
    <n v="45000000"/>
    <n v="45000000"/>
    <m/>
    <m/>
    <m/>
    <x v="1"/>
    <m/>
    <n v="1"/>
    <m/>
    <m/>
    <n v="1"/>
    <m/>
  </r>
  <r>
    <n v="317"/>
    <x v="8"/>
    <s v="Program finanční podpory poskytování sociálních služeb v Olomouckém kraji (Program finanční podpory poskytování sociálních služeb v Olomouckém kraji - Podprogram č. 1 (Účelová dotace ze státního rozpočtu na poskytování sociálních služeb) "/>
    <m/>
    <s v="OSV"/>
    <s v="2022-2024"/>
    <s v="Rozpočet OK"/>
    <s v="6 285 938 000"/>
    <n v="2021277000"/>
    <n v="2109123000"/>
    <n v="2155538000"/>
    <m/>
    <m/>
    <m/>
    <x v="1"/>
    <m/>
    <n v="1"/>
    <m/>
    <m/>
    <n v="1"/>
    <m/>
  </r>
  <r>
    <n v="318"/>
    <x v="8"/>
    <s v="Klíč - centrum sociálních služeb - rekonstrukce budov na Selském nám. 48/69/, Olomouc"/>
    <m/>
    <s v="OI/OSV"/>
    <s v="2022-2025"/>
    <m/>
    <m/>
    <m/>
    <m/>
    <m/>
    <m/>
    <m/>
    <m/>
    <x v="1"/>
    <m/>
    <m/>
    <m/>
    <n v="1"/>
    <m/>
    <m/>
  </r>
  <r>
    <n v="319"/>
    <x v="18"/>
    <s v="Dotační program na podporu jednotek sboru dobrovolných hasičů"/>
    <m/>
    <s v="OKH"/>
    <s v="2022+"/>
    <s v="rozpočet OK"/>
    <n v="30600000"/>
    <n v="10200000"/>
    <n v="10200000"/>
    <n v="10200000"/>
    <m/>
    <m/>
    <m/>
    <x v="1"/>
    <m/>
    <n v="1"/>
    <m/>
    <m/>
    <n v="1"/>
    <m/>
  </r>
  <r>
    <n v="320"/>
    <x v="18"/>
    <s v="Dotace na činnost a akce spolků hasičů a pobočných spolků hasičů Olomouckého kraje"/>
    <m/>
    <s v="OKH"/>
    <s v="2022+"/>
    <s v="rozpočet OK"/>
    <n v="10500000"/>
    <n v="3500000"/>
    <n v="3500000"/>
    <n v="3500000"/>
    <m/>
    <m/>
    <m/>
    <x v="1"/>
    <m/>
    <n v="1"/>
    <m/>
    <m/>
    <n v="1"/>
    <m/>
  </r>
  <r>
    <n v="321"/>
    <x v="13"/>
    <s v="Program památkové péče v Olomouckém kraji"/>
    <s v="DP OK Obnova kulturních památek, obnova staveb drobné architektury místního významu a obnova nemovitostí, které nejsou kulturní památkou, nacházejících se na území památkových rezervací, památkových zón a jejich ochranných pásem"/>
    <s v="OSKPP"/>
    <s v="2022-2024+"/>
    <s v="Rozpočet OK"/>
    <n v="58500000"/>
    <n v="19500000"/>
    <n v="19500000"/>
    <n v="19500000"/>
    <m/>
    <m/>
    <s v="ANO"/>
    <x v="1"/>
    <m/>
    <m/>
    <m/>
    <m/>
    <n v="1"/>
    <m/>
  </r>
  <r>
    <n v="322"/>
    <x v="19"/>
    <s v="Program na podporu sportovní činnosti v Olomouckém kraji"/>
    <s v="DP OK v oblasti sportu"/>
    <s v="OSKPP"/>
    <s v="2022-2024+"/>
    <s v="Rozpočet OK"/>
    <n v="187800000"/>
    <n v="62600000"/>
    <n v="62600000"/>
    <n v="62600000"/>
    <m/>
    <m/>
    <s v="ANO"/>
    <x v="1"/>
    <m/>
    <n v="1"/>
    <m/>
    <m/>
    <n v="1"/>
    <m/>
  </r>
  <r>
    <n v="323"/>
    <x v="19"/>
    <s v="Program na podporu sportu v Olomouckém kraji"/>
    <s v="DP OK v oblasti sportu"/>
    <s v="OSKPP"/>
    <s v="2022-2024+"/>
    <s v="Rozpočet OK"/>
    <n v="55050000"/>
    <n v="18350000"/>
    <n v="18350000"/>
    <n v="18350000"/>
    <m/>
    <m/>
    <s v="ANO"/>
    <x v="1"/>
    <m/>
    <n v="1"/>
    <m/>
    <m/>
    <n v="1"/>
    <m/>
  </r>
  <r>
    <n v="324"/>
    <x v="19"/>
    <s v="Program na podporu volnočasových aktivit se zaměřením na tělovýchovu a rekreační sport v Olomouckém kraji"/>
    <s v="DP OK v oblasti sportu"/>
    <s v="OSKPP"/>
    <s v="2022-2024+"/>
    <s v="Rozpočet OK"/>
    <n v="3750000"/>
    <n v="1250000"/>
    <n v="1250000"/>
    <n v="1250000"/>
    <m/>
    <m/>
    <s v="ANO"/>
    <x v="1"/>
    <m/>
    <n v="1"/>
    <m/>
    <m/>
    <n v="1"/>
    <m/>
  </r>
  <r>
    <n v="325"/>
    <x v="19"/>
    <s v="Program na podporu sportovní činnosti dětí a mládeže v Olomouckém kraji"/>
    <s v="DP OK v oblasti sportu"/>
    <s v="OSKPP"/>
    <s v="2022-2024+"/>
    <s v="Rozpočet OK"/>
    <n v="11400000"/>
    <n v="3800000"/>
    <n v="3800000"/>
    <n v="3800000"/>
    <m/>
    <m/>
    <s v="ANO"/>
    <x v="1"/>
    <m/>
    <n v="1"/>
    <m/>
    <m/>
    <n v="1"/>
    <m/>
  </r>
  <r>
    <n v="326"/>
    <x v="19"/>
    <s v="Program na podporu handicapovaných sportovců v Olomouckém kraji"/>
    <s v="DP OK v oblasti sportu"/>
    <s v="OSKPP"/>
    <s v="2022-2024+"/>
    <s v="Rozpočet OK"/>
    <n v="4500000"/>
    <n v="1500000"/>
    <n v="1500000"/>
    <n v="1500000"/>
    <m/>
    <m/>
    <s v="ANO"/>
    <x v="1"/>
    <m/>
    <n v="1"/>
    <m/>
    <m/>
    <n v="1"/>
    <m/>
  </r>
  <r>
    <n v="327"/>
    <x v="19"/>
    <s v="Program na podporu rekonstrukcí sportovních zařízení v obcích Olomouckého kraje "/>
    <s v="DP OK v oblasti sportu"/>
    <s v="OSKPP"/>
    <s v="2022-2024+"/>
    <s v="Rozpočet OK"/>
    <n v="100500000"/>
    <n v="33500000"/>
    <n v="33500000"/>
    <n v="33500000"/>
    <m/>
    <m/>
    <s v="ANO"/>
    <x v="1"/>
    <m/>
    <n v="1"/>
    <m/>
    <m/>
    <n v="1"/>
    <m/>
  </r>
  <r>
    <n v="328"/>
    <x v="19"/>
    <s v="Program na podporu výstavby a rekonstrukcí sportovních zařízení kofinancovaných z Národní sportovní agentury"/>
    <s v="DP OK v oblasti sportu"/>
    <s v="OSKPP"/>
    <s v="2022-2024+"/>
    <s v="Rozpočet OK"/>
    <n v="30000000"/>
    <n v="10000000"/>
    <n v="10000000"/>
    <n v="10000000"/>
    <m/>
    <m/>
    <s v="ANO"/>
    <x v="1"/>
    <m/>
    <n v="1"/>
    <m/>
    <m/>
    <n v="1"/>
    <m/>
  </r>
  <r>
    <n v="329"/>
    <x v="19"/>
    <s v="Program na podporu investičních akcí v oblasti sportu - technické a sportovní vybavení sportovních a tělovýchovných zařízení v Olomouckém kraji"/>
    <s v="DP OK v oblasti sportu"/>
    <s v="OSKPP"/>
    <s v="2022-2024+"/>
    <s v="Rozpočet OK"/>
    <n v="12000000"/>
    <n v="4000000"/>
    <n v="4000000"/>
    <n v="4000000"/>
    <m/>
    <m/>
    <s v="ANO"/>
    <x v="1"/>
    <m/>
    <n v="1"/>
    <m/>
    <m/>
    <n v="1"/>
    <m/>
  </r>
  <r>
    <n v="330"/>
    <x v="19"/>
    <s v="Víceletá podpora v oblasti sportu"/>
    <s v="DP OK v oblasti sportu"/>
    <s v="OSKPP"/>
    <s v="2022-2024+"/>
    <s v="Rozpočet OK"/>
    <n v="41550000"/>
    <n v="13850000"/>
    <n v="13850000"/>
    <n v="13850000"/>
    <m/>
    <m/>
    <s v="ANO"/>
    <x v="1"/>
    <m/>
    <n v="1"/>
    <m/>
    <m/>
    <n v="1"/>
    <m/>
  </r>
  <r>
    <n v="331"/>
    <x v="7"/>
    <s v="Program pro oblast protidrogové prevence"/>
    <s v="Podpora specifické primární, sekundární a terciární protidrogové prevence v Olomouckém kraji"/>
    <s v="OZ"/>
    <n v="2022"/>
    <s v="Rozpočet OK"/>
    <n v="12000000"/>
    <n v="4000000"/>
    <n v="4000000"/>
    <n v="4000000"/>
    <m/>
    <m/>
    <m/>
    <x v="1"/>
    <m/>
    <n v="1"/>
    <m/>
    <m/>
    <n v="1"/>
    <m/>
  </r>
  <r>
    <n v="332"/>
    <x v="4"/>
    <s v="Dotace obcím na území Olomouckého kraje na řešení mimořádných událostí v oblasti vodohospodářské infrastruktury"/>
    <s v=" Podpora realizace opatření v situaci, kdy došlo k narušení nebo mimořádnému ohrožení základních funkcí území škodlivým působením sil a jevů, které ohrožují život, zdraví, majetek nebo životní prostředí v Olomouckém kraji ve veřejném zájmu a v souladu s cíli Olomouckého kraje"/>
    <s v="OŽPZ"/>
    <s v="2021-2027"/>
    <s v="Rozpočet OK"/>
    <n v="21000000"/>
    <n v="3000000"/>
    <n v="3000000"/>
    <n v="3000000"/>
    <m/>
    <m/>
    <m/>
    <x v="1"/>
    <m/>
    <n v="1"/>
    <m/>
    <m/>
    <n v="1"/>
    <m/>
  </r>
  <r>
    <n v="333"/>
    <x v="4"/>
    <s v="Fond na podporu výstavby a obnovy vodohospodářské infrastrukturyna území Olomouckého kraje"/>
    <s v="Podpora aktivit vedoucích ke snížení množství vypouštěného znečištění do podzemních a povrchových vod z komunálních bodových zdrojů znečištění, zvýšení počtu obyvatel zásobovaných pitnou vodou v odpovídající kvalitě a množství, zabezpečení stability dodávek pitné vody a obnova environmentálních, vodohospodářských funkcí území"/>
    <s v="OŽPZ"/>
    <s v="2021-2027"/>
    <s v="Rozpočet OK"/>
    <n v="231000000"/>
    <n v="33000000"/>
    <n v="33000000"/>
    <n v="33000000"/>
    <m/>
    <m/>
    <m/>
    <x v="1"/>
    <m/>
    <n v="1"/>
    <m/>
    <m/>
    <n v="1"/>
    <m/>
  </r>
  <r>
    <n v="334"/>
    <x v="20"/>
    <s v="Projekt &quot;Intenzifikace odděleného sběru a zajištění využití komunálního odpadu včetně jeho obalové složky&quot;"/>
    <s v="Spoluúčast Olomouckého kraje na  projektu realizovaného s autorizovanou obalovou společností EKOKOM, a.s., jehož předmětem je zakoupení sběrových nádob a jejich distribucí obcím, informační kampaně o třídění  a recyklaci komunálních odpadů"/>
    <s v="OŽPZ"/>
    <s v="2021-2027"/>
    <s v="Rozpočet OK"/>
    <n v="3500000"/>
    <n v="500000"/>
    <n v="500000"/>
    <n v="500000"/>
    <m/>
    <m/>
    <m/>
    <x v="1"/>
    <m/>
    <n v="1"/>
    <m/>
    <m/>
    <n v="1"/>
    <m/>
  </r>
  <r>
    <n v="335"/>
    <x v="6"/>
    <s v="Program na podporu včelařů na území Olomouckého kraje "/>
    <s v=" Podpora včelařů na území OK. Podpora začínajících i stávajících včelařů a obnova včelstev zlikvidovaných na pokyn orgánů Státní veterinární správy, zvýšení počtu včelstev a zkvalitnění jejich chovu, společně se zlepšením opylovací služby včelstev na kulturních či planě rostoucích rostlinách a v neposlední řadě „omlazení“ členské základny včelařských zájmových spolků"/>
    <s v="OŽPZ"/>
    <s v="2021-2027"/>
    <s v="Rozpočet OK"/>
    <n v="4900000"/>
    <n v="700000"/>
    <n v="700000"/>
    <n v="700000"/>
    <m/>
    <m/>
    <m/>
    <x v="1"/>
    <m/>
    <n v="1"/>
    <m/>
    <m/>
    <n v="1"/>
    <m/>
  </r>
  <r>
    <n v="336"/>
    <x v="6"/>
    <s v="Program na podporu aktivit v oblasti životního prostředí a zemědělství "/>
    <s v=" Podpora aktivit ve prospěch životního prostředí a zemědělství v OK ve veřejném zájmu. Propagační, vzdělávací a osvětové akce zaměřené na tématiku životního prostředí a zemědělství a s tím související zájmová činnost, podpora aktivit přispívajících k zachování nebo zlepšení různorodosti přírody a krajiny, podpora činnosti záchranných stanic pro handicapované živočichy."/>
    <s v="OŽPZ"/>
    <s v="2021-2027"/>
    <s v="Rozpočet OK"/>
    <n v="15750000"/>
    <n v="2250000"/>
    <n v="2250000"/>
    <n v="2250000"/>
    <m/>
    <m/>
    <m/>
    <x v="1"/>
    <m/>
    <n v="1"/>
    <m/>
    <m/>
    <n v="1"/>
    <m/>
  </r>
  <r>
    <n v="337"/>
    <x v="6"/>
    <s v="Program na podporu lesních ekosystémů "/>
    <s v=" V souvislosti s rostoucími negativními vlivy změn klimatu, hmyzích škůdců a zvěře na lesní ekosystémy jsou    poskytování dotace na realizaci opatření a činností za účelem zachování či zlepšení stavu lesů na území kraje."/>
    <s v="OŽPZ"/>
    <s v="2021-2027"/>
    <s v="Rozpočet OK"/>
    <n v="35000000"/>
    <n v="5000000"/>
    <n v="5000000"/>
    <n v="5000000"/>
    <m/>
    <m/>
    <m/>
    <x v="1"/>
    <m/>
    <n v="1"/>
    <m/>
    <m/>
    <n v="1"/>
    <m/>
  </r>
  <r>
    <n v="338"/>
    <x v="6"/>
    <s v="Zajišťování péče o zvláště chráněná území "/>
    <s v=" Zajištění péče o zvláště chráněné území v souladu se schválenými plány péče"/>
    <s v="OŽPZ"/>
    <s v="2021-2027"/>
    <s v="Rozpočet OK"/>
    <n v="17500000"/>
    <n v="2500000"/>
    <n v="2500000"/>
    <n v="2500000"/>
    <m/>
    <m/>
    <m/>
    <x v="1"/>
    <m/>
    <n v="1"/>
    <m/>
    <m/>
    <m/>
    <m/>
  </r>
  <r>
    <n v="339"/>
    <x v="10"/>
    <s v=" II/150 Čechy - Domaželice - obchvat II. etapa"/>
    <m/>
    <s v="OI/ODSH"/>
    <s v="2028-2030"/>
    <m/>
    <m/>
    <m/>
    <m/>
    <m/>
    <m/>
    <m/>
    <m/>
    <x v="1"/>
    <m/>
    <m/>
    <m/>
    <n v="1"/>
    <m/>
    <m/>
  </r>
  <r>
    <n v="340"/>
    <x v="2"/>
    <s v="Podpora mezinárodních výměnných pobytů mládeže a mezinárodních vzdělávacích programů"/>
    <s v="Výjezd dětí a mládeže do zahraničí, organizace výměnného pobytu pro děti, žáky a studenty ze zahraničních partnerských škol a školských zařízení, kofinancování mezinárodních vzdělávacích programů, kofinancování účasti v programu Mezinárodní cena vévody z Edinburghu"/>
    <s v="PO/OŠM"/>
    <s v="2022-2024"/>
    <s v="Rozpočet OK"/>
    <n v="1500000"/>
    <n v="500000"/>
    <n v="500000"/>
    <n v="500000"/>
    <m/>
    <m/>
    <m/>
    <x v="1"/>
    <m/>
    <n v="1"/>
    <m/>
    <m/>
    <m/>
    <n v="1"/>
  </r>
  <r>
    <n v="341"/>
    <x v="3"/>
    <s v="Podpora polytechnického vzdělávání a řemesel v Olomouckém kraji "/>
    <s v="Cílem je zvýšit zájem žáků o studium vybraných, dlouhodobě perspektivních učebních oborů s vysokou uplatnitelností na trhu práce; podporovat aktivity vedoucí ke zvýšení počtu žáků v technických oborech vzdělání zakončených maturitní zkouškou perspektivních na trhu práce; motivovat žáky k lepším výsledkům v oblasti chování i vzdělávání, a podporovat trh práce zajištěním dostatku kvalifikované pracovní síly v uvedených oborech."/>
    <s v="PO/OŠM"/>
    <s v="2022-2024"/>
    <s v="Rozpočet OK, Svaz měst a obcí Jesenicka"/>
    <n v="25050000"/>
    <n v="8350000"/>
    <n v="8350000"/>
    <n v="8350000"/>
    <m/>
    <m/>
    <m/>
    <x v="2"/>
    <m/>
    <n v="1"/>
    <m/>
    <m/>
    <m/>
    <n v="1"/>
  </r>
  <r>
    <n v="342"/>
    <x v="2"/>
    <s v="Program na podporu environmentálního vzdělávání, výchovy a osvěty v Olomouckém kraji"/>
    <s v="Cílem dotačního programu je podpora aktivit právnických osob realizujících činnost v oblasti environmentálního vzdělávání, výchovy a osvěty (dále jen EVVO) a výchovy k udržitelnému rozvoji (dále jen VUR) v Olomouckém kraji ve veřejném zájmu a v souladu s cíli Olomouckého kraje."/>
    <s v="OŠM"/>
    <s v="2022-2024"/>
    <s v="Rozpočet OK"/>
    <n v="7200000"/>
    <n v="2400000"/>
    <n v="2400000"/>
    <n v="2400000"/>
    <m/>
    <m/>
    <m/>
    <x v="1"/>
    <m/>
    <n v="1"/>
    <m/>
    <m/>
    <n v="1"/>
    <m/>
  </r>
  <r>
    <n v="343"/>
    <x v="2"/>
    <s v="Environmentální vzdělávání, výchova a osvěta "/>
    <s v="Krajská konference environmentálního vzdělávání, výchovy a osvěty, vydání publikace Ekologická výchova Olomouckého kraje, semináře pro pegadogy a děti a žáky"/>
    <s v="OŠM"/>
    <s v="2022-2024"/>
    <s v="Rozpočet OK"/>
    <n v="600000"/>
    <n v="200000"/>
    <n v="200000"/>
    <n v="200000"/>
    <m/>
    <m/>
    <m/>
    <x v="1"/>
    <m/>
    <n v="1"/>
    <m/>
    <m/>
    <m/>
    <m/>
  </r>
  <r>
    <n v="344"/>
    <x v="2"/>
    <s v="Zelená škola"/>
    <s v="Ocenění Zelená škola Olomouckého kraje je určeno školám se sídlem na území Olomouckého kraje zapsaným v rejstříku škol a školských zařízení, které se aktivně zapojují do realizace školního EVVO a ve stanovených kategoriích dosahují významných úspěchů ve veřejném zájmu a v souladu s cíli Olomouckého kraje."/>
    <s v="OŠM"/>
    <s v="2022-2024"/>
    <s v="Rozpočet OK"/>
    <n v="450000"/>
    <n v="150000"/>
    <n v="150000"/>
    <n v="150000"/>
    <m/>
    <m/>
    <m/>
    <x v="1"/>
    <m/>
    <n v="1"/>
    <m/>
    <m/>
    <m/>
    <m/>
  </r>
  <r>
    <n v="345"/>
    <x v="2"/>
    <s v="Programy škol zaměřené na primární prevenci sociálně - patologických jevů"/>
    <s v="Zahrnuje finanční příspěvek k zabezpečení oblasti tzv. specifické primární prevence škol a školských zařízení, nestátních neziskových organizací a další vzdělávání pedagogických pracovníků vykonávajících funkci školního metodika prevence ve spojení z následnou organizací Krajské konference primární prevence."/>
    <s v="PO/OŠM"/>
    <s v="2022-2024"/>
    <s v="Rozpočet OK"/>
    <n v="600000"/>
    <n v="200000"/>
    <n v="200000"/>
    <n v="200000"/>
    <m/>
    <m/>
    <m/>
    <x v="1"/>
    <m/>
    <n v="1"/>
    <m/>
    <m/>
    <m/>
    <n v="1"/>
  </r>
  <r>
    <n v="346"/>
    <x v="2"/>
    <s v="Talent Olomouckého kraje"/>
    <s v="Organizace ocenění pro nadané a mimořádně nadané žáky a studenty škol na území Olomouckého kraje."/>
    <s v="OŠM"/>
    <s v="2022-2024"/>
    <s v="Rozpočet OK"/>
    <n v="1515000"/>
    <n v="505000"/>
    <n v="505000"/>
    <n v="505000"/>
    <m/>
    <m/>
    <m/>
    <x v="3"/>
    <m/>
    <n v="1"/>
    <m/>
    <m/>
    <m/>
    <m/>
  </r>
  <r>
    <n v="347"/>
    <x v="2"/>
    <s v="Program na podporu práce s dětmi a mládeží v Olomouckém kraji"/>
    <s v="Cílem dotačního programu je podpora a naplňování cílů Strategie vzdělávací politiky ČR do roku 2030 a podpora organizací pracujících s dětmi a mládeží v Olomouckém kraji ve veřejném zájmu a v souladu s cíli Olomouckého kraje. "/>
    <s v="OŠM"/>
    <s v="2022-2024"/>
    <s v="Rozpočet OK"/>
    <n v="3000000"/>
    <n v="1000000"/>
    <n v="1000000"/>
    <n v="1000000"/>
    <m/>
    <m/>
    <m/>
    <x v="1"/>
    <m/>
    <n v="1"/>
    <m/>
    <m/>
    <n v="1"/>
    <m/>
  </r>
  <r>
    <n v="348"/>
    <x v="2"/>
    <s v="Studijní stipendium Olomouckého kraje na studium v zahraničí"/>
    <s v="Cílem dotačního programu je podpora zahraničních studijních pobytů žáků denního studia středních škol se sídlem na území Olomouckého kraje, studentů vyšších odborných škol se sídlem na území Olomouckého kraje nebo studentů vybraných studijních oborů vysokých škol na celém území ČR s trvalým pobytem na území Olomouckého kraje. Tím dojde k zajištění vzdělanosti lidí pro potřeby trhu práce a podpoře hospodářského růstu v Olomouckém kraji ve veřejném zájmu a v souladu s cíli Olomouckého kraje."/>
    <s v="OŠM"/>
    <s v="2022-2024"/>
    <s v="Rozpočet OK"/>
    <n v="2100000"/>
    <n v="700000"/>
    <n v="700000"/>
    <n v="700000"/>
    <m/>
    <m/>
    <m/>
    <x v="1"/>
    <m/>
    <n v="1"/>
    <m/>
    <m/>
    <n v="1"/>
    <m/>
  </r>
  <r>
    <n v="349"/>
    <x v="2"/>
    <s v="Program na podporu vzdělávání na vysokých školách v Olomouckém kraji"/>
    <s v="Cílem dotačního programu je podpora zvyšování kvality vzdělávání na vysokých školách s cílem zvýšení uplatnitelnosti absolventů jednotlivých typů akreditovaných studijních programů na trhu práce, rozvoj spolupráce vysokých škol a středních škol v regionu (včetně podpory nadaných žáků), podpora vysokých škol v oblasti inovativních aktivit, podpora vědecko-výzkumných kapacit, které umožňují transfer ekonomického know-how do regionu, podpora profesně zaměřených studijních programů na vysokých školách v Olomouckém kraji, podpora akademicky zaměřených studijních oborů na vysokých školách v Olomouckém kraji zaměřených na polytechnické vzdělávání, nové technologie a průmysl."/>
    <s v="OŠM"/>
    <s v="2022-2024"/>
    <s v="Rozpočet OK"/>
    <n v="52800000"/>
    <n v="17600000"/>
    <n v="17600000"/>
    <n v="17600000"/>
    <m/>
    <m/>
    <m/>
    <x v="2"/>
    <m/>
    <n v="1"/>
    <m/>
    <m/>
    <n v="1"/>
    <m/>
  </r>
  <r>
    <n v="350"/>
    <x v="2"/>
    <s v="Bezbariérový přístup do SPŠ Hranice a rekonstrukce chemické laboratoře "/>
    <s v="Jedná se  o rekonstrukci elektroinstalace a chemické laboratoře a"/>
    <s v="OŠM"/>
    <n v="2022"/>
    <m/>
    <n v="15410000"/>
    <n v="15410000"/>
    <m/>
    <m/>
    <m/>
    <m/>
    <m/>
    <x v="1"/>
    <m/>
    <n v="1"/>
    <m/>
    <m/>
    <m/>
    <m/>
  </r>
  <r>
    <n v="351"/>
    <x v="3"/>
    <s v="Modernizace učeben a vybavení pro odborný výcvik (Střední škola gastronomie a farmářství Jeseník, pracoviště Horní Heřmanice )"/>
    <s v="Pracoviště Heřmanice - výstavba odborné učebny OV včetně trenažéru pro výuku autoškoly, rekonstrukce odborné učebny oboru opravář zemědělských strojů, vybudování odborných učeben pro obory včelař a další zemědělské obory.  "/>
    <s v="OŠM"/>
    <n v="2022"/>
    <m/>
    <n v="40000000"/>
    <n v="40000000"/>
    <m/>
    <m/>
    <m/>
    <m/>
    <m/>
    <x v="1"/>
    <m/>
    <n v="1"/>
    <m/>
    <m/>
    <m/>
    <m/>
  </r>
  <r>
    <n v="352"/>
    <x v="3"/>
    <s v="Švehlova střední škola polytechnická Prostějov - Centrum odborné přípravy pro obory polytechnického zaměření"/>
    <s v="Jedná se o rekonstrukci a modernizaci dílen odborného výcviku včetně vybavení, s vybudováním školního autoservisu, nové svářecí školy, učeben, šaten a sociálního zařízení na odloučeném pracovišti U Spalovny, Prostějov – automobilní obory. "/>
    <s v="OŠM"/>
    <s v="2022-2023"/>
    <m/>
    <n v="150000000"/>
    <m/>
    <m/>
    <m/>
    <m/>
    <m/>
    <m/>
    <x v="1"/>
    <m/>
    <m/>
    <n v="1"/>
    <m/>
    <m/>
    <m/>
  </r>
  <r>
    <n v="353"/>
    <x v="3"/>
    <s v="Střední škola gastronomie a farmářství Jeseník - Pracoviště odborného výcviku cukrárny a pekárny"/>
    <s v="Přístavba pracoviště odborného výcviku cukrárny a pekárny k nové budově domova mládeže. _x000a_Při zahájení projektových prací bylo vyhodnoceno, že záměr vybudování nových pracovišť bude směřován k využití prostor ve stávajících budovách nového domova mládeže a nové školy, neřeší se přístavba."/>
    <s v="OŠM"/>
    <s v="2022-2023"/>
    <m/>
    <n v="30000000"/>
    <m/>
    <m/>
    <m/>
    <m/>
    <m/>
    <m/>
    <x v="2"/>
    <m/>
    <m/>
    <n v="1"/>
    <m/>
    <m/>
    <m/>
  </r>
  <r>
    <n v="354"/>
    <x v="3"/>
    <s v="Střední škola technická a zemědělská Mohelnice - Výstavba nových dílen"/>
    <s v="Výstavba areálu nových dílen určených pro vzdělávání žáků technických oborů směřovaných do opravárenství v souvislosti s přemístěním výuky do nových prostor a opuštění stávajícího objektu v areálu Zámku Žádlovice."/>
    <s v="OŠM"/>
    <s v="2022-2023"/>
    <m/>
    <n v="57000000"/>
    <m/>
    <m/>
    <m/>
    <m/>
    <m/>
    <m/>
    <x v="1"/>
    <m/>
    <m/>
    <n v="1"/>
    <m/>
    <m/>
    <m/>
  </r>
  <r>
    <n v="355"/>
    <x v="3"/>
    <s v="Střední škola železniční, technická a služeb, Šumperk - dílny"/>
    <s v="Výstavba nových dílen."/>
    <s v="OŠM"/>
    <s v="2022-2023"/>
    <m/>
    <n v="54440000"/>
    <m/>
    <m/>
    <m/>
    <m/>
    <m/>
    <m/>
    <x v="1"/>
    <m/>
    <m/>
    <n v="1"/>
    <m/>
    <m/>
    <m/>
  </r>
  <r>
    <n v="356"/>
    <x v="3"/>
    <s v="Střední škola gastronomie a farmářství Jeseník - Výstavba jateční porážky"/>
    <s v="Výstavba prostor odborného výcviku na pracovišti v Horních Heřmanicích. Předpokládaný termín realizace 2023."/>
    <s v="OŠM"/>
    <s v="2022-2023"/>
    <m/>
    <n v="31555000"/>
    <m/>
    <m/>
    <m/>
    <m/>
    <m/>
    <m/>
    <x v="1"/>
    <m/>
    <m/>
    <n v="1"/>
    <m/>
    <m/>
    <m/>
  </r>
  <r>
    <n v="357"/>
    <x v="2"/>
    <s v="Vyšší odborná škola a Střední průmyslová škola, Šumperk, Gen. Krátkého 1 - Rozšíření a výměna datové sítě a silnoproudých rozvodů"/>
    <s v="Rozšíření kapacity sítě /možné realizovat s akcí rekonstrukce elektroinstalace/. Předpokládaný termín realizace 2022._x000a_"/>
    <s v="OŠM"/>
    <s v="2022-2023"/>
    <m/>
    <n v="19080000"/>
    <m/>
    <m/>
    <m/>
    <m/>
    <m/>
    <m/>
    <x v="1"/>
    <m/>
    <m/>
    <n v="1"/>
    <m/>
    <m/>
    <m/>
  </r>
  <r>
    <n v="358"/>
    <x v="3"/>
    <s v="Střední škola řezbářská, Tovačov, Nádražní 146 – Centrum odborné přípravy pro obory řezbářství"/>
    <s v="Vybudování centra odborné přípravy pro obory řezbářství obsahující dvě části: vybudování nových učeben, které budou sloužit zejména při výuce odborných předmětů jako je kreslení, modelování a při výuce informačních technologií a výstavbu učebny sochařské reprodukce. Bude řešeno i vnitřního vybavení stavby (lavice, PC stoly, židle, katedra, vybavení soc. zařízení, atd.)."/>
    <s v="OŠM"/>
    <m/>
    <m/>
    <n v="52628000"/>
    <m/>
    <m/>
    <m/>
    <m/>
    <m/>
    <m/>
    <x v="1"/>
    <m/>
    <m/>
    <n v="1"/>
    <m/>
    <m/>
    <m/>
  </r>
  <r>
    <n v="359"/>
    <x v="3"/>
    <s v="Střední průmyslová škola, Přerov, Havlíčkova 2 -Rekonstrukce dílen praktického vyučování"/>
    <s v="Jedná se o rekonstrukci dílen praktického vyučování - frézárny, zámečnické dílny, soustružny, nástrojárny, svařovny, truhlárny, příruční učebny a WC (elektroinstalace, VZT, výměna oken) včetně pořízení některých nových strojů Jedná se o modernizaci laboratoře elektrotechniky a strojírenství včetně interiérového vybavení, nových strojů  a učebních pomůcek včetně bezbariérového přístupu školy. Předpokládaná relaizace 2021-2022."/>
    <s v="OŠM"/>
    <s v="2022-2023"/>
    <m/>
    <n v="12647000"/>
    <m/>
    <m/>
    <m/>
    <m/>
    <m/>
    <m/>
    <x v="1"/>
    <m/>
    <m/>
    <n v="1"/>
    <m/>
    <m/>
    <m/>
  </r>
  <r>
    <n v="360"/>
    <x v="2"/>
    <s v="Střední škola zemědělská a zahradnická, Olomouc, U Hradiska 4 - Přestavba hospodářské budovy na prostory pro výuku - projekt. příprava"/>
    <s v="K řešení nastalé situace se jeví jako jediné řešení přestavba bývalé hospodářské budovy v areálu školy, která je pro svůj velmi zchátralý stav nevyužitelná. _x000a_Z tohoto důvodu žádáme o přípravu projektové dokumentace přestavby této budovy pro dané účely._x000a_Jako podklad přikládám studii a kalkulaci předpokládaných nákladů."/>
    <s v="OŠM"/>
    <s v="2022-2023"/>
    <m/>
    <n v="10000000"/>
    <m/>
    <m/>
    <m/>
    <m/>
    <m/>
    <m/>
    <x v="1"/>
    <m/>
    <m/>
    <n v="1"/>
    <m/>
    <m/>
    <m/>
  </r>
  <r>
    <n v="361"/>
    <x v="3"/>
    <s v="Střední škola technická  a obchodní, Olomouc, Kosinova 4 - Modernizace a rekonstrukce staré budovy OV"/>
    <s v="Komplexní modernizace a rekonstrukce stávající staré budovy odborného výcviku, odvlhčení objektu. Přístavba nové kotelny ve dvoře objektu vytápějící celý komplex odborného výcviku, viz připojená zpracovaná studie, cena 55 000 tis. kč._x000a_Vybavení učeben a kabinetů odborného výcviku, sofistikovaná cena 5 000 tis. kč."/>
    <s v="OŠM"/>
    <s v="2022-2023"/>
    <m/>
    <n v="60000000"/>
    <m/>
    <m/>
    <m/>
    <m/>
    <m/>
    <m/>
    <x v="1"/>
    <m/>
    <m/>
    <n v="1"/>
    <m/>
    <m/>
    <m/>
  </r>
  <r>
    <n v="362"/>
    <x v="2"/>
    <s v="Střední odborná škola, Šumperk, Zemědělská 3 - Rekonstrukce staré budovy školy "/>
    <s v="Stará budova školy je v mimořádně havarijním stavu. Je nutná komplexní rekonstrukce vč.střechy, oken, fasády, odvlhčení, spojovacího krčku. Původní histor. budova  z majetku Liechtensteinů z r.1867, tvoří ucelený komplex budov v areálu SOŠ, aula a některé učebny se využívají, i když její stav a stav sociál.zařízení je havarijní._x000a_Celková rekonstrukce by mohla být rozdělena do dvou etap . Je na zvážení, po posouzení stavu budovy i případná demolice a realizace nové přístavby se spojovacím krčkem."/>
    <s v="OŠM"/>
    <s v="2022-2023"/>
    <m/>
    <n v="50000000"/>
    <m/>
    <m/>
    <m/>
    <m/>
    <m/>
    <m/>
    <x v="2"/>
    <m/>
    <m/>
    <n v="1"/>
    <m/>
    <m/>
    <m/>
  </r>
  <r>
    <n v="363"/>
    <x v="2"/>
    <s v="Gymnázium Jana Blahoslava a Střední pedagogická škola, Přerov, Denisova 3 - Rekonstrukce venkovního sportovního areálu"/>
    <s v="Rekonstrukce stávajících zastaralých hřišť, které nesplňují bezpečnostní podmínky pro TV: atletická dráha (ovál 200 m, tartan), uvnitř oválu házenkářské hřiště a branky, - vrhačský sektor, skokanský sektor, volejbalové hřiště, basketbalové hřiště s koši, badmintonové hřiště  - tenisový kurt. Předpokládaný termín realizace 2022."/>
    <s v="OŠM"/>
    <s v="2022-2023"/>
    <m/>
    <n v="24000000"/>
    <m/>
    <m/>
    <m/>
    <m/>
    <m/>
    <m/>
    <x v="1"/>
    <m/>
    <m/>
    <n v="1"/>
    <m/>
    <m/>
    <m/>
  </r>
  <r>
    <n v="364"/>
    <x v="2"/>
    <s v="Střední škola gastronomie a služeb, Přerov, Šířava 7 - Školní hřiště"/>
    <s v="Rekonstrukce školního hřiště. Po povodni v roce 1997 se stalo hřiště nepouživatelným. Havarijní stav hřiště nedovoluje v současné době jeho užívání a žáci jsou nuceni pro účely TV využívat sportovní plochy ve vzdálením okolí. Předpokládaný termín realizace 2022."/>
    <s v="OŠM"/>
    <s v="2022-2023"/>
    <m/>
    <n v="11986000"/>
    <m/>
    <m/>
    <m/>
    <m/>
    <m/>
    <m/>
    <x v="1"/>
    <m/>
    <m/>
    <n v="1"/>
    <m/>
    <m/>
    <m/>
  </r>
  <r>
    <n v="365"/>
    <x v="2"/>
    <s v="Slovanské gymnázium, Olomouc, tř. Jiřího z Poděbrad 13 - Změna tělocvičny na víceúčelový sál"/>
    <s v="Rekonstrukce tělocvičny školy a změna jejího účelu na multifunkční sál, který by byl k dispozici i dalším PO Olomouckého kraje, pro konání kulturních a společenských akcí. V současné době není prostor užíván, má narušenou statiku a nevyhovuje hygienickým normám pro sport. Předpokládaný termín realizace 2023._x000a_"/>
    <s v="OŠM"/>
    <s v="2022-2023"/>
    <m/>
    <n v="40000000"/>
    <m/>
    <m/>
    <m/>
    <m/>
    <m/>
    <m/>
    <x v="1"/>
    <m/>
    <m/>
    <n v="1"/>
    <m/>
    <m/>
    <m/>
  </r>
  <r>
    <n v="366"/>
    <x v="2"/>
    <s v="Střední průmyslová škola a Střední odborné učiliště Uničov - Tělocvična"/>
    <s v="Rekonstrukce tělocvičny."/>
    <s v="OŠM"/>
    <s v="2022-2023"/>
    <m/>
    <n v="27416000"/>
    <m/>
    <m/>
    <m/>
    <m/>
    <m/>
    <m/>
    <x v="1"/>
    <m/>
    <m/>
    <n v="1"/>
    <m/>
    <m/>
    <m/>
  </r>
  <r>
    <n v="367"/>
    <x v="2"/>
    <s v="Základní škola Uničov, Šternberská 456 - víceúčelové hřišě"/>
    <s v="Zpracování projektové dokumentace na vybudování sportovního areálu - víceúčelové hřiště a sportoviště"/>
    <s v="OŠM"/>
    <s v="2022-2023"/>
    <m/>
    <n v="10000000"/>
    <m/>
    <m/>
    <m/>
    <m/>
    <m/>
    <m/>
    <x v="1"/>
    <m/>
    <m/>
    <n v="1"/>
    <m/>
    <m/>
    <m/>
  </r>
  <r>
    <n v="368"/>
    <x v="2"/>
    <s v="Střední lesnická škola, Hranice, Jurikova 588 - Rekonstrukce sportovní plochy"/>
    <s v="Jde o rekonstrukci sportovní plochy umístěné za DM Jungmannova 616. Sportovní plocha by sloužila při výuce TV, kdy na místních sportovištích platíme nemalé peníze za pronájem, tak pro vyžití ubytovaných žáků v odpoledních hodinách. Ubytovaných žáků máme 90%. Škola již dříve projekt zpracovala pro předkládání žádostí o získání dotace, který je možné využít jako podklad.  V současnosti však dotační tituly v této oblasti na PO - školy ve vlastnictví kraje nepamatují, pokud jejich hlavní činností není sport."/>
    <s v="OŠM"/>
    <s v="2022-2023"/>
    <m/>
    <n v="12000000"/>
    <m/>
    <m/>
    <m/>
    <m/>
    <m/>
    <m/>
    <x v="1"/>
    <m/>
    <m/>
    <n v="1"/>
    <m/>
    <m/>
    <m/>
  </r>
  <r>
    <n v="369"/>
    <x v="5"/>
    <s v="Střední škola gastronomie a farmářství Jeseník - Rekonstrukce kotelny"/>
    <s v="Rekonstrukce stávající nevyhovující kotelny - kombinace štěpky a uhlí. (PD prodloužena do cca 4-5/2021), předpokládaný termín realizace 2022"/>
    <s v="OŠM"/>
    <s v="2022-2023"/>
    <m/>
    <n v="13000000"/>
    <m/>
    <m/>
    <m/>
    <m/>
    <m/>
    <m/>
    <x v="1"/>
    <m/>
    <m/>
    <n v="1"/>
    <m/>
    <m/>
    <m/>
  </r>
  <r>
    <n v="370"/>
    <x v="2"/>
    <s v="Základní škola a Mateřská škola logopedická Olomouc -  Koridor školy a átrium"/>
    <s v="Bude nahrazen stávající koridor (železná konstrukce se zastřešením) uzavřeným koridorem s átriem, tím vznikne uzavřený prostor pro přechod mezi jednotlivými pavilony v rámci docházky žáků na svačiny a obědy, přechodů do tělocvičny a na internát školy, vybudováním átria vzniknou prostory pro organizování družiny, společných akcí a nové skladové prostory. "/>
    <s v="OŠM"/>
    <s v="2022-2023"/>
    <m/>
    <n v="20000000"/>
    <m/>
    <m/>
    <m/>
    <m/>
    <m/>
    <m/>
    <x v="1"/>
    <m/>
    <m/>
    <n v="1"/>
    <m/>
    <m/>
    <m/>
  </r>
  <r>
    <n v="371"/>
    <x v="3"/>
    <s v="Střední škola technická a zemědělská Mohelnice - Výstavba nových dílen"/>
    <s v="Výstavba areálu nových dílen určených pro vzdělávání žáků technických oborů směřovaných do opravárenství v souvislosti s přemístěním výuky do nových prostor a opuštění stávajícího objektu v areálu Zámku Žádlovice."/>
    <s v="OŠM"/>
    <s v="2022-2024"/>
    <m/>
    <n v="57000000"/>
    <m/>
    <m/>
    <m/>
    <m/>
    <m/>
    <m/>
    <x v="1"/>
    <m/>
    <m/>
    <n v="1"/>
    <m/>
    <m/>
    <m/>
  </r>
  <r>
    <n v="372"/>
    <x v="5"/>
    <s v="REÚO – SPŠ Hranice - Internát"/>
    <s v="Dokončení projektu zateplení internátu školy včetně nové kotelny. Předpokládaný termín realizace 2022."/>
    <s v="OŠM"/>
    <s v="2022-2023"/>
    <m/>
    <n v="18000000"/>
    <m/>
    <m/>
    <m/>
    <m/>
    <m/>
    <m/>
    <x v="1"/>
    <m/>
    <m/>
    <n v="1"/>
    <m/>
    <m/>
    <m/>
  </r>
  <r>
    <n v="373"/>
    <x v="3"/>
    <s v="Střední škola železniční, technická a služeb, Šumperk - dílny"/>
    <s v="Výstavba nových dílen."/>
    <s v="OŠM"/>
    <s v="2022-2024"/>
    <m/>
    <n v="54440000"/>
    <m/>
    <m/>
    <m/>
    <m/>
    <m/>
    <m/>
    <x v="2"/>
    <m/>
    <m/>
    <n v="1"/>
    <m/>
    <m/>
    <m/>
  </r>
  <r>
    <n v="374"/>
    <x v="5"/>
    <s v="Střední odborná škola lesnická a strojírenská Šternberk - Realizace úsporných opatření budov Opavská 8"/>
    <s v="Rekonstrukce budovy Opavská 8 a přilehlé budovy bez č.p. dílny a kanceláře odborného výcviku. Předpokládaný termín realizace 2022._x000a_"/>
    <s v="OŠM"/>
    <s v="2022-2023"/>
    <m/>
    <n v="11740000"/>
    <m/>
    <m/>
    <m/>
    <m/>
    <m/>
    <m/>
    <x v="1"/>
    <m/>
    <m/>
    <n v="1"/>
    <m/>
    <m/>
    <m/>
  </r>
  <r>
    <n v="375"/>
    <x v="3"/>
    <s v="Střední škola gastronomie a farmářství Jeseník - Výstavba jateční porážky"/>
    <s v="Výstavba prostor odborného výcviku na pracovišti v Horních Heřmanicích. Předpokládaný termín realizace 2023."/>
    <s v="OŠM"/>
    <s v="2022-2024"/>
    <m/>
    <n v="31555000"/>
    <m/>
    <m/>
    <m/>
    <m/>
    <m/>
    <m/>
    <x v="2"/>
    <m/>
    <m/>
    <n v="1"/>
    <m/>
    <m/>
    <m/>
  </r>
  <r>
    <n v="376"/>
    <x v="2"/>
    <s v="Střední škola technická  a obchodní, Olomouc, Kosinova 4 - Fasáda budovy školy - průčelí, severní a jižní křídlo"/>
    <s v="Severní část křídla budovy je plochá bez stavebních architektonických prvků a bylo by možné ji zateplit z důvody úspory úniku tepla. Je potřeba renovovat odvodnění světlíků, které způsobují zavlhání nejen objektu školy ale i sousedních objektů._x000a_"/>
    <s v="OŠM"/>
    <s v="2022-2023"/>
    <m/>
    <n v="10000000"/>
    <m/>
    <m/>
    <m/>
    <m/>
    <m/>
    <m/>
    <x v="1"/>
    <m/>
    <m/>
    <n v="1"/>
    <m/>
    <m/>
    <m/>
  </r>
  <r>
    <n v="377"/>
    <x v="5"/>
    <s v="Střední škola polytechnická, Olomouc, Rooseveltova 79 - REÚO -Zateplení budov OV"/>
    <s v="Zateplení objejtů dílen OV, školní jídelny a technického zázemí."/>
    <s v="OŠM"/>
    <s v="2022-2023"/>
    <m/>
    <n v="35228000"/>
    <m/>
    <m/>
    <m/>
    <m/>
    <m/>
    <m/>
    <x v="1"/>
    <m/>
    <m/>
    <n v="1"/>
    <m/>
    <m/>
    <m/>
  </r>
  <r>
    <n v="378"/>
    <x v="5"/>
    <s v="Střední škola technická, Přerov, Kouřílkova 8 - Energeticky úsporná opatření - pracoviště 9. května 194"/>
    <s v="Realizace energeticky úsporných opatření spočívající v zateplení objektu, výměně oken, výměně střechy objektu dílen pracoviště 9. května 194. Součástí investice je zpracování PD."/>
    <s v="OŠM"/>
    <s v="2022-2023"/>
    <m/>
    <n v="34213000"/>
    <m/>
    <m/>
    <m/>
    <m/>
    <m/>
    <m/>
    <x v="1"/>
    <m/>
    <m/>
    <n v="1"/>
    <m/>
    <m/>
    <m/>
  </r>
  <r>
    <n v="379"/>
    <x v="5"/>
    <s v="Střední škola technická, Přerov, Kouřílkova 8 - Realizace energeticky úsporných opatření - budova TV2"/>
    <s v="Realizace energeticky úsporných opatření spočívajících v zateplení objektu, výměně oken, výměně střechy._x000a_Včetně zpracování PD."/>
    <s v="OŠM"/>
    <s v="2022-2023"/>
    <m/>
    <n v="17485000"/>
    <m/>
    <m/>
    <m/>
    <m/>
    <m/>
    <m/>
    <x v="1"/>
    <m/>
    <m/>
    <n v="1"/>
    <m/>
    <m/>
    <m/>
  </r>
  <r>
    <n v="380"/>
    <x v="2"/>
    <s v="Střední odborná škola, Šumperk, Zemědělská 3 - Rekonstrukce staré budovy školy "/>
    <s v="Stará budova školy je v mimořádně havarijním stavu. Je nutná komplexní rekonstrukce vč.střechy, oken, fasády, odvlhčení, spojovacího krčku. Původní histor. budova  z majetku Liechtensteinů z r.1867, tvoří ucelený komplex budov v areálu SOŠ, aula a některé učebny se využívají, i když její stav a stav sociál.zařízení je havarijní._x000a_Celková rekonstrukce by mohla být rozdělena do dvou etap . Je na zvážení, po posouzení stavu budovy i případná demolice a realizace nové přístavby se spojovacím krčkem."/>
    <s v="OŠM"/>
    <s v="2022-2023"/>
    <m/>
    <n v="50000000"/>
    <m/>
    <m/>
    <m/>
    <m/>
    <m/>
    <m/>
    <x v="1"/>
    <m/>
    <m/>
    <n v="1"/>
    <m/>
    <m/>
    <m/>
  </r>
  <r>
    <n v="381"/>
    <x v="5"/>
    <s v="Gymnázium, Olomouc - Hejčín, Tomkova 45 - Oprava kotelny na budově B"/>
    <s v="Výměna kotlů, bojlerů, řídící jednotky měření a regulace a sytému automatického dopouštění topného systému."/>
    <s v="OŠM"/>
    <s v="2022-2023"/>
    <m/>
    <n v="10000000"/>
    <m/>
    <m/>
    <m/>
    <m/>
    <m/>
    <m/>
    <x v="1"/>
    <m/>
    <m/>
    <n v="1"/>
    <m/>
    <m/>
    <m/>
  </r>
  <r>
    <n v="382"/>
    <x v="5"/>
    <s v="Střední zdravotnická škola a Vyšší odborná škola zdravotnická Emanuela Pöttinga a Jazyková škola s právem státní jazykové zkoušky Olomouc - Výměna oken budovy školy"/>
    <s v="Výměna stávajících dřevěnných kastlových oken a jejich náhrada novými, skla jsou jsou narušena slunečním zářením, rámy netěsní, dochází k úniku tepla z budovy, v případě nižších venkovních teplot jsou vyšší nároky na dosažení přijatelných teplot v učebnách, kabinetech, společných prostorách budovy"/>
    <s v="OŠM"/>
    <s v="2022-2023"/>
    <m/>
    <n v="16100000"/>
    <m/>
    <m/>
    <m/>
    <m/>
    <m/>
    <m/>
    <x v="1"/>
    <m/>
    <m/>
    <n v="1"/>
    <m/>
    <m/>
    <m/>
  </r>
  <r>
    <n v="383"/>
    <x v="3"/>
    <s v="Bezbariérový přístup do SPŠ Hranice a rekonstrukce chemické laboratoře "/>
    <s v="vytvoření bezbariérového přístupu do budovy školy. "/>
    <s v="OŠM"/>
    <n v="2022"/>
    <m/>
    <n v="15410000"/>
    <m/>
    <m/>
    <m/>
    <m/>
    <m/>
    <m/>
    <x v="1"/>
    <m/>
    <m/>
    <n v="1"/>
    <m/>
    <m/>
    <m/>
  </r>
  <r>
    <n v="384"/>
    <x v="2"/>
    <s v="Obchodní akademie Olomouc - Bezbariérové úpravy školských zařízení v Olomouckém kraji"/>
    <s v="Zřízení bezbariérového přístupu do budovy C přístavbou vnějšího výtahu a vybudování 1 invalidního WC. Na základě požadavku HZS OK dojde k prověření PBŘ celého objektu a splnění požadavku KHS na přepočet a doplnění všech WC a sociálních zařízení celého objektu."/>
    <s v="OŠM"/>
    <m/>
    <m/>
    <n v="13539000"/>
    <m/>
    <m/>
    <m/>
    <m/>
    <m/>
    <m/>
    <x v="1"/>
    <m/>
    <m/>
    <n v="1"/>
    <m/>
    <m/>
    <m/>
  </r>
  <r>
    <n v="385"/>
    <x v="2"/>
    <s v="Střední zdravotnická škola, Šumperk, Kladská 2 - Domov mládeže"/>
    <s v="Oprava DM při SZŠ Šumperk - vnitřní opravy sklepu, oprava teras, oprava fasády, střechy a venkovních schodů. Budova DM je nemovitou kulturní památkou OK. Předpokládaný termín realizace 2023._x000a_"/>
    <s v="OŠM"/>
    <s v="2022-2023"/>
    <m/>
    <n v="15000000"/>
    <m/>
    <m/>
    <m/>
    <m/>
    <m/>
    <m/>
    <x v="1"/>
    <m/>
    <m/>
    <n v="1"/>
    <m/>
    <m/>
    <m/>
  </r>
  <r>
    <n v="386"/>
    <x v="2"/>
    <s v="Gymnázium, Olomouc - Hejčín, Tomkova 45 - Elektroinstalace na budově A  - II. Etapa"/>
    <s v="2. etapa rekonstrukce elektroinstalace tentokrát na budově A. Předpokládaný termín realizace 2022."/>
    <s v="OŠM"/>
    <s v="2022-2023"/>
    <m/>
    <n v="13423000"/>
    <m/>
    <m/>
    <m/>
    <m/>
    <m/>
    <m/>
    <x v="1"/>
    <m/>
    <m/>
    <n v="1"/>
    <m/>
    <m/>
    <m/>
  </r>
  <r>
    <n v="387"/>
    <x v="2"/>
    <s v="PPP a SPC Olomouckého kraje - zvýšení kvality služeb a kapacity centra - PPP Olomouc, U Sportovní haly 1a"/>
    <s v="Výměna krytin, dveří za protihlukové, klimatizace, úpravy obkladů, rozvody elektro, atd. Předpokládaný termín realizace 2022."/>
    <s v="OŠM"/>
    <s v="2022-2023"/>
    <m/>
    <n v="12226000"/>
    <m/>
    <m/>
    <m/>
    <m/>
    <m/>
    <m/>
    <x v="1"/>
    <m/>
    <m/>
    <n v="1"/>
    <m/>
    <m/>
    <m/>
  </r>
  <r>
    <n v="388"/>
    <x v="2"/>
    <s v="Střední škola zemědělská, Přerov, Osmek 47 - Komunikace v areálu školy - 2. etapa"/>
    <s v="Rekonstrukce komunikací a chodníků - 2. etapa, vpravo od hlavní příjezdové komunikace směrem k dílnám OV a bráně do malé školní farmy. Předpokládaný termín realizace 2022."/>
    <s v="OŠM"/>
    <s v="2022-2023"/>
    <m/>
    <n v="19892000"/>
    <m/>
    <m/>
    <m/>
    <m/>
    <m/>
    <m/>
    <x v="1"/>
    <m/>
    <m/>
    <n v="1"/>
    <m/>
    <m/>
    <m/>
  </r>
  <r>
    <n v="389"/>
    <x v="2"/>
    <s v="Sigmundova střední škola strojírenská, Lutín - Rekonstrukce sociálního zázemí školy"/>
    <s v="Stávající sociální zázemí školy (WC hoši, dívky, učitelé) je původní z 80-tých let minulého století, po několika menších opravách již nevyhovuje současným standardům. Předpokládaný termín realizace 2022."/>
    <s v="OŠM"/>
    <s v="2022-2023"/>
    <m/>
    <n v="13480000"/>
    <m/>
    <m/>
    <m/>
    <m/>
    <m/>
    <m/>
    <x v="1"/>
    <m/>
    <m/>
    <n v="1"/>
    <m/>
    <m/>
    <m/>
  </r>
  <r>
    <n v="390"/>
    <x v="2"/>
    <s v="Obchodní akademie, Prostějov, Palackého 18 - Odizolování budovy proti vlhkosti"/>
    <s v="Provedení opatření proti vlhkosti v 1 PP a 1.NP budovy školy a stávajícího oplocení, statické podchycení rohu objektu, provedení opravy historické fasády. Předpokládaný termín realizace 2022."/>
    <s v="OŠM"/>
    <s v="2022-2023"/>
    <m/>
    <n v="23109000"/>
    <m/>
    <m/>
    <m/>
    <m/>
    <m/>
    <m/>
    <x v="1"/>
    <m/>
    <m/>
    <n v="1"/>
    <m/>
    <m/>
    <m/>
  </r>
  <r>
    <n v="391"/>
    <x v="2"/>
    <s v="Gymnázium Jana Blahoslava a Střední pedagogická škola, Přerov, Denisova 3 - Rekonstrukce elektroinstalace na budově SPgŠ"/>
    <s v="Budova SPgŠ má nevyhovující rozvody el. energie, které neumožňují plně využívat rychlý technický rozvoj jak při výuce, tak i při práci zaměstnaců. Místnosti nedisponují potřebným počtem zásuvek. V důsledku popsaného stavu dochází často k výpadkům el. energie a tím neefektivnímu využití pracovní doby. Rok 2020 - zpracování projetkové dokumentace, rok 2021 - realizace rekonstrukce. nálady: 10 177 - 1. etapa 9 540 - 2. etapa"/>
    <s v="OŠM"/>
    <s v="2022-2023"/>
    <m/>
    <s v="19 717000_x000a_"/>
    <m/>
    <m/>
    <m/>
    <m/>
    <m/>
    <m/>
    <x v="1"/>
    <m/>
    <m/>
    <n v="1"/>
    <m/>
    <m/>
    <m/>
  </r>
  <r>
    <n v="392"/>
    <x v="2"/>
    <s v="Střední zdravotnická škola a Vyšší odborná škola zdravotnická Emanuela Pöttinga a Jazyková škola s právem státní jazykové zkoušky Olomouc - Elektroinstalace v budově domova mládeže"/>
    <s v="Kompletní rekonstrukce zastaralé elektroinstalace v budově domově mládeže."/>
    <s v="OŠM"/>
    <s v="2022-2023"/>
    <m/>
    <n v="25267000"/>
    <m/>
    <m/>
    <m/>
    <m/>
    <m/>
    <m/>
    <x v="1"/>
    <m/>
    <m/>
    <n v="1"/>
    <m/>
    <m/>
    <m/>
  </r>
  <r>
    <n v="393"/>
    <x v="3"/>
    <s v="Střední průmyslová škola Jeseník, Dukelská 1240 - Rekonstrukce rozvodů areálu dílen praktické výuky"/>
    <s v="Komplexní rekonstrukce dožitých systému rozvodů vody, kanalizace, sociálního zařízení, podlah včetně elektroinstalace a VZT v areálu dílen praktického vyučování. Stavební investice navazuje na již provedenou realizaci energeticky úsporných opatření . _x000a_ "/>
    <s v="OŠM"/>
    <s v="2022-2023"/>
    <m/>
    <n v="30000000"/>
    <m/>
    <m/>
    <m/>
    <m/>
    <m/>
    <m/>
    <x v="1"/>
    <m/>
    <m/>
    <n v="1"/>
    <m/>
    <m/>
    <m/>
  </r>
  <r>
    <n v="394"/>
    <x v="2"/>
    <s v="Vyšší odborná škola a Střední průmyslová škola, Šumperk, Gen. Krátkého 1 - Rekonstrukce Domova mládeže U Sanatoria 1"/>
    <s v="Jedná se o rekonstrukci dvou pavilonů (A, B) Domova mládeže U Sanatoria 1. Cílem je změna stávajícího stavu (pokoje se sociálním zařízením na patře) na pokoje hotelového typu (2 pokoje + sociální zařízení). "/>
    <s v="OŠM"/>
    <s v="2022-2023"/>
    <m/>
    <n v="69770000"/>
    <m/>
    <m/>
    <m/>
    <m/>
    <m/>
    <m/>
    <x v="1"/>
    <m/>
    <m/>
    <n v="1"/>
    <m/>
    <m/>
    <m/>
  </r>
  <r>
    <n v="395"/>
    <x v="2"/>
    <s v="Střední škola polytechnická, Olomouc - Rekonstrukce domova mládeže"/>
    <s v="Zpracování PD na celkovou rekonstrukci DM, který již neodpovídá současným normám. Jedná se o jeden z největších DM v kraji. "/>
    <s v="OŠM"/>
    <s v="2022-2023"/>
    <m/>
    <n v="177782000"/>
    <m/>
    <m/>
    <m/>
    <m/>
    <m/>
    <m/>
    <x v="1"/>
    <m/>
    <m/>
    <n v="1"/>
    <m/>
    <m/>
    <m/>
  </r>
  <r>
    <n v="396"/>
    <x v="2"/>
    <s v="Střední škola logistiky a chemie, Olomouc, U Hradiska 29 - Rekonstrukce stoupaček na domově mládeže"/>
    <s v="Rekonstrukce vnitřní kanalizace a stávajících rozvodů teplé a studené vody  stoupaček, odpadů, kuchyněk a  sociálních zařízeních domova mládeže. Současně budou rekonstruovány koupelny, včetně osazení nových zařizovacích předmětů, obkladů, dveřních křídel. V přízemí bude opravena WC na vrátnici."/>
    <s v="OŠM"/>
    <s v="2022-2023"/>
    <m/>
    <n v="29000000"/>
    <m/>
    <m/>
    <m/>
    <m/>
    <m/>
    <m/>
    <x v="1"/>
    <m/>
    <m/>
    <n v="1"/>
    <m/>
    <m/>
    <m/>
  </r>
  <r>
    <n v="397"/>
    <x v="2"/>
    <s v="Švehlova střední škola polytechnická Prostějov - Rekonstrukce Domova mládeže "/>
    <s v="Rekonstrukcí objektu, tak škola vytvoří koplex školní jídelny a 2 oddělení domova mládeže. V roce 2016 byla v objektu provedena celková rekonstrukce kotelna, která je kapacitně připravená na připojení nového oddělení._x000a_Součástí investiční žádanky je požadavek na zpracování projektové dokumentace."/>
    <s v="OŠM"/>
    <s v="2022-2023"/>
    <m/>
    <n v="10000000"/>
    <m/>
    <m/>
    <m/>
    <m/>
    <m/>
    <m/>
    <x v="1"/>
    <m/>
    <m/>
    <n v="1"/>
    <m/>
    <m/>
    <m/>
  </r>
  <r>
    <n v="398"/>
    <x v="7"/>
    <s v="Program pro vzdělávání ve zdravotnictví"/>
    <s v="každoroční dotační program kraje zaměřený na podporu přípravy lékařů na získání specializované způsobilosti (nutné pro samostatný výkon povolání lékaře)"/>
    <s v="OZ"/>
    <s v="2021-2027"/>
    <s v="Rozpočet OK"/>
    <n v="12500000"/>
    <n v="2500000"/>
    <n v="2500000"/>
    <n v="2500000"/>
    <m/>
    <m/>
    <m/>
    <x v="1"/>
    <m/>
    <n v="1"/>
    <m/>
    <m/>
    <n v="1"/>
    <m/>
  </r>
  <r>
    <n v="399"/>
    <x v="7"/>
    <s v="Program podpory stipendií poskytovatelů akutní lůžkové péče"/>
    <s v="každoroční program kraje (dotační, stipendijní apod.) zaměřený na podporu studentů medicíny, kteří budou ochotni po studiu pracovat ve zdravotnictví v kraji"/>
    <s v="OZ"/>
    <s v="2021-2027"/>
    <s v="Rozpočet OK"/>
    <n v="9000000"/>
    <n v="1800000"/>
    <n v="1800000"/>
    <n v="1800000"/>
    <m/>
    <m/>
    <m/>
    <x v="1"/>
    <m/>
    <n v="1"/>
    <m/>
    <m/>
    <n v="1"/>
    <m/>
  </r>
  <r>
    <n v="400"/>
    <x v="7"/>
    <s v="Program na podporu zdraví a zdravého životního stylu, určený všem skupinám obyvatel"/>
    <s v="Každoroční dotační program kraje. Podpora zvyšování zdravotní gramotnosti obyvatel a motivace občanů k péči o zdraví"/>
    <s v="OZ"/>
    <s v="2021-2027"/>
    <s v="Rozpočet OK"/>
    <n v="32000000"/>
    <n v="6400000"/>
    <n v="6400000"/>
    <n v="6400000"/>
    <m/>
    <m/>
    <m/>
    <x v="3"/>
    <m/>
    <n v="1"/>
    <m/>
    <m/>
    <n v="1"/>
    <m/>
  </r>
  <r>
    <n v="401"/>
    <x v="7"/>
    <s v="Zdravotně-preventivní programy zaměřené na děti  "/>
    <s v="Každoroční dar kraje KHS OK. Podpora zvyšování zdravotní gramotnosti dětí a motivace ke zdravému životnímu stylu a prevenci nemocí"/>
    <s v="OZ+KHSOK"/>
    <s v="2021-2027"/>
    <s v="Rozpočet OK"/>
    <n v="900000"/>
    <n v="300000"/>
    <n v="300000"/>
    <n v="300000"/>
    <m/>
    <m/>
    <m/>
    <x v="1"/>
    <m/>
    <n v="1"/>
    <m/>
    <m/>
    <n v="1"/>
    <n v="1"/>
  </r>
  <r>
    <n v="402"/>
    <x v="7"/>
    <s v="Program na podporu poskytovatelů paliativní péče"/>
    <s v="Každoroční dotační program/titul kraje. Podpora poskytovatelů lůžkové paliativní péče, podpora vzdělávání v oblasti paliativní péče (+ podpora poskytovatelů domácí paliativní péče)"/>
    <s v="OZ"/>
    <s v="2021-2028"/>
    <s v="Rozpočet OK"/>
    <n v="53500000"/>
    <n v="10700000"/>
    <n v="10700000"/>
    <n v="10700000"/>
    <m/>
    <m/>
    <m/>
    <x v="1"/>
    <m/>
    <n v="1"/>
    <m/>
    <m/>
    <n v="1"/>
    <m/>
  </r>
  <r>
    <n v="403"/>
    <x v="7"/>
    <s v="OLÚ Odborný léčebný ústav Paseka, příspěvková organizace - Tabletový systém"/>
    <s v="• úprava technologie výdeje stravy pro pacienty – zavedení tzv. tabletového systému pro plnění a transport stravy. Jídlo bude dávkováno na plnicím pásu do tabletů a rozváženo ve vozících na jednotlivá oddělení."/>
    <s v="PO/OZ"/>
    <n v="2022"/>
    <m/>
    <n v="10000000"/>
    <n v="10000000"/>
    <m/>
    <m/>
    <m/>
    <m/>
    <s v="ANO"/>
    <x v="1"/>
    <m/>
    <n v="1"/>
    <m/>
    <m/>
    <m/>
    <m/>
  </r>
  <r>
    <n v="404"/>
    <x v="7"/>
    <s v="OLÚ Odborný léčebný ústav Paseka, příspěvková organizace - Obnova a nákup nových rehabilitačních přístrojů "/>
    <s v="Postupná modernizace stávajících přístrojů a doplnění o nové léčebné technologie. "/>
    <s v="PO/OZ"/>
    <s v="2022-2027"/>
    <m/>
    <n v="25000000"/>
    <n v="5000000"/>
    <n v="5000000"/>
    <n v="5000000"/>
    <n v="10000000"/>
    <m/>
    <s v="ANO"/>
    <x v="1"/>
    <m/>
    <n v="1"/>
    <m/>
    <m/>
    <m/>
    <m/>
  </r>
  <r>
    <n v="405"/>
    <x v="7"/>
    <s v="OLÚ Odborný léčebný ústav Paseka, příspěvková organizace - Rekonstrukce ČOV"/>
    <s v="Kompletní rekonstrukce čističky odpadních vod včetně technologie, komunikací, oplocení a zabezpečení. "/>
    <s v="PO/OZ"/>
    <n v="2024"/>
    <m/>
    <n v="10500000"/>
    <m/>
    <m/>
    <n v="10500000"/>
    <m/>
    <m/>
    <s v="ANO"/>
    <x v="1"/>
    <m/>
    <m/>
    <n v="1"/>
    <m/>
    <m/>
    <m/>
  </r>
  <r>
    <n v="406"/>
    <x v="7"/>
    <s v="OLÚ Odborný léčebný ústav Paseka, příspěvková organizace - Propojení zdravotnické dokumentace pacienta – OLÚ Paseka–nemocnice"/>
    <s v="Elektronizace a standardizace přenosu zdravotnické dokumentace mezi nemocničními zařízeními. "/>
    <s v="PO/OZ"/>
    <s v="2022-2023"/>
    <m/>
    <n v="10000000"/>
    <n v="5000000"/>
    <n v="5000000"/>
    <m/>
    <m/>
    <m/>
    <s v="ANO"/>
    <x v="1"/>
    <m/>
    <n v="1"/>
    <m/>
    <m/>
    <m/>
    <m/>
  </r>
  <r>
    <n v="407"/>
    <x v="7"/>
    <s v="OLÚ Odborný léčebný ústav Paseka, příspěvková organizace - Rozvody vody a kanalizace OLU Paseka"/>
    <s v="Venkovní rozvody pitné vody v parku + přívod k ČOV a rekonstrukce kanalizace v rámci parku. "/>
    <s v="PO/OZ"/>
    <n v="2024"/>
    <m/>
    <n v="10200000"/>
    <m/>
    <m/>
    <n v="10200000"/>
    <m/>
    <m/>
    <m/>
    <x v="1"/>
    <m/>
    <m/>
    <m/>
    <n v="1"/>
    <m/>
    <m/>
  </r>
  <r>
    <n v="408"/>
    <x v="7"/>
    <s v="OLÚ Odborný léčebný ústav Paseka, příspěvková organizace - Kompletní rekonstrukce a přístavba výměníkové stanice pracoviště Moravský Beroun"/>
    <s v="výměníková stanice (starý objekt, narušená statika), rozvodna elektřiny pro budovu a slouží jako mezisklad – je třeba opravit budovu, zajistit novou střechy a prostor má sloužit pro uchovávání techniky pro údržbu parku a ponechání rozvodny "/>
    <s v="PO/OZ"/>
    <n v="2024"/>
    <m/>
    <n v="11900000"/>
    <m/>
    <m/>
    <n v="11900000"/>
    <m/>
    <m/>
    <m/>
    <x v="1"/>
    <m/>
    <m/>
    <m/>
    <n v="1"/>
    <m/>
    <m/>
  </r>
  <r>
    <n v="409"/>
    <x v="7"/>
    <s v="OLÚ Odborný léčebný ústav Paseka, příspěvková organizace - Energetické služby-centrální dispečink a správa zdrojů"/>
    <s v="Řízené vytápění budov, chlazení, klimatizace a rekuperace v rámci budov, elektromobilita, zvýšení kapacity solární a FTV elektrárny, poplachový, zabezpečovací a kamerový systém, systém MaR a venkovní osvětlení."/>
    <s v="PO/OZ"/>
    <s v="2022-2032"/>
    <m/>
    <n v="33000000"/>
    <n v="2000000"/>
    <n v="10000000"/>
    <n v="5000000"/>
    <n v="8000000"/>
    <n v="8000000"/>
    <s v="ANO"/>
    <x v="1"/>
    <m/>
    <m/>
    <n v="1"/>
    <m/>
    <m/>
    <m/>
  </r>
  <r>
    <n v="410"/>
    <x v="7"/>
    <s v="OLÚ Odborný léčebný ústav Paseka, příspěvková organizace - Skladovací prostory kuchyň-přístavba"/>
    <m/>
    <s v="PO/OZ"/>
    <s v="2025-2027"/>
    <m/>
    <n v="11000000"/>
    <m/>
    <m/>
    <m/>
    <n v="11000000"/>
    <m/>
    <m/>
    <x v="1"/>
    <m/>
    <m/>
    <m/>
    <n v="1"/>
    <m/>
    <m/>
  </r>
  <r>
    <n v="411"/>
    <x v="7"/>
    <s v="OLÚ Odborný léčebný ústav Paseka, příspěvková organizace - Pasecká zahrada - inhalatorium a multifunkční altány"/>
    <s v="venkovní rehabilitační prvky, oplocení, altány, informační prvky, gradovna – inhalátorium na břehu rybníka (inhalace solného roztoku přes vrbové větvičky), rekonstrukce rybníků."/>
    <s v="PO/OZ"/>
    <s v="2028-2032"/>
    <m/>
    <n v="12000000"/>
    <m/>
    <m/>
    <m/>
    <m/>
    <n v="12000000"/>
    <m/>
    <x v="1"/>
    <m/>
    <m/>
    <m/>
    <n v="1"/>
    <m/>
    <m/>
  </r>
  <r>
    <n v="412"/>
    <x v="7"/>
    <s v="OLÚ Odborný léčebný ústav Paseka, příspěvková organizace - Park MB - altány, cvič.prvky, oplocení, závlahy, průchod"/>
    <s v="venkovní rehabilitační prvky, oplocení, altány, informační prvky. Realizace dalších etap komplexní rekostrukce parku. "/>
    <s v="PO/OZ"/>
    <s v="2028-2032"/>
    <m/>
    <n v="11300000"/>
    <m/>
    <m/>
    <m/>
    <m/>
    <n v="11300000"/>
    <m/>
    <x v="1"/>
    <m/>
    <m/>
    <m/>
    <n v="1"/>
    <m/>
    <m/>
  </r>
  <r>
    <n v="413"/>
    <x v="7"/>
    <s v="OLÚ Odborný léčebný ústav Paseka, příspěvková organizace - Sad Paseka a rozšíření parku"/>
    <s v="Zvýšení využitelnosti stávajících pozemků OLÚ přiléhajících k parku pro rehabilitaci pacientů a zlepšení údržby."/>
    <s v="PO/OZ"/>
    <s v="2028-2032"/>
    <m/>
    <n v="12300000"/>
    <m/>
    <m/>
    <m/>
    <m/>
    <n v="12300000"/>
    <m/>
    <x v="1"/>
    <m/>
    <m/>
    <m/>
    <n v="1"/>
    <m/>
    <m/>
  </r>
  <r>
    <n v="414"/>
    <x v="7"/>
    <s v="OLÚ Odborný léčebný ústav Paseka, příspěvková organizace - Rekonstrukce objektu bývalé chovné stanice prasat."/>
    <s v="Vybudování garáží a skladovacích prostor, oprava komunikace a opěrné zdi."/>
    <s v="PO/OZ"/>
    <s v="2028-2032"/>
    <m/>
    <n v="14500000"/>
    <m/>
    <m/>
    <m/>
    <m/>
    <n v="14500000"/>
    <m/>
    <x v="1"/>
    <m/>
    <m/>
    <m/>
    <n v="1"/>
    <m/>
    <m/>
  </r>
  <r>
    <n v="415"/>
    <x v="7"/>
    <s v="OLÚ Odborný léčebný ústav Paseka, příspěvková organizace - Obnova kaple Povýšení sv. kříže"/>
    <s v="Kompletní rekostrukce - již nyní nutná sanace základu, sanace dřeva proti dřevokazným činitelům vč. doplnění napadených částí, úprava detailů uložení dřevěných konstrukcí včetně izolace, zvážit příčné sepnutí základů či trámů pod úrovní podlahy atd. "/>
    <s v="PO/OZ"/>
    <s v="2022,2025-2027"/>
    <m/>
    <n v="15000000"/>
    <n v="3000000"/>
    <m/>
    <m/>
    <n v="12000000"/>
    <m/>
    <s v="ANO"/>
    <x v="1"/>
    <m/>
    <n v="1"/>
    <m/>
    <m/>
    <m/>
    <m/>
  </r>
  <r>
    <n v="416"/>
    <x v="7"/>
    <s v="OLÚ Odborný léčebný ústav Paseka, příspěvková organizace - Bytový fond (rozšíření pečovatelské služby) - Masarykova 626, Svobodárna - Smetanova 593"/>
    <s v="Záměrem je změnit stávající využití objektů, které jsou v současnosti v havarijním stavu a přesto využívány jako bytové jednotky pro obyvatele města Moravský Beroun, v rámci doplňkové činnosti OLÚ. Nově by tyto bytové jedotky byly rekonstruovány tak aby mohly být využity v rámci záměru doplnění kapacit lůžek sociální péče a pro samoplátce z řad seniorů. "/>
    <s v="PO/OZ"/>
    <s v="2028-2032"/>
    <m/>
    <n v="27500000"/>
    <m/>
    <m/>
    <m/>
    <m/>
    <n v="27500000"/>
    <m/>
    <x v="1"/>
    <m/>
    <m/>
    <m/>
    <n v="1"/>
    <m/>
    <m/>
  </r>
  <r>
    <n v="417"/>
    <x v="7"/>
    <s v="SMN, Nemocnice Prostějov - Vybudování ARO boxového typu"/>
    <s v="ARO boxového typu - v závislosti na plánovaném vzniku Kliniky infekční a plicních nemocí je nutné navýšení počtu lůžek JIP/ARO s boxovým systémem (předpoklad +10 lůžek) - formou nástavby plánované budovy urgentního příjmu. "/>
    <s v="SMN/OZ"/>
    <m/>
    <m/>
    <n v="55000000"/>
    <m/>
    <n v="55000000"/>
    <m/>
    <m/>
    <m/>
    <m/>
    <x v="1"/>
    <m/>
    <m/>
    <n v="1"/>
    <m/>
    <m/>
    <n v="1"/>
  </r>
  <r>
    <n v="418"/>
    <x v="7"/>
    <s v="SMN, Nemocnice Prostějov -modernizace multioborové JIP"/>
    <s v="Rekonstrukce interní a neurologické JIP, která je prostorově nevyhovující, ve stávajícím křídle INT- NEU JIP, zvýšení hygienicko-epidemiologické ochrany formou prostorového oddělení společných jednotlivých lůžek na JIP boxového typu."/>
    <s v="SMN/OZ"/>
    <m/>
    <m/>
    <n v="55000000"/>
    <m/>
    <n v="55000000"/>
    <m/>
    <m/>
    <m/>
    <m/>
    <x v="1"/>
    <m/>
    <m/>
    <n v="1"/>
    <m/>
    <m/>
    <n v="1"/>
  </r>
  <r>
    <n v="419"/>
    <x v="7"/>
    <s v="SMN, nemocnice Šternberk - Vybudování koridoru mezi budovou dětského a gynekologického oddělení a ostatními budovami nemocnice."/>
    <s v="Hlavní důvodem je nevyhovující komunikace pro převoz dětských pacientů po operacích. Dále zlepšení komfortu dětských pacientů a gynekologických pacientek pro vyšetření v jiných budovách nemocnice."/>
    <s v="SMN/OZ"/>
    <m/>
    <m/>
    <n v="25000000"/>
    <m/>
    <m/>
    <m/>
    <n v="25000000"/>
    <m/>
    <m/>
    <x v="1"/>
    <m/>
    <m/>
    <m/>
    <n v="1"/>
    <m/>
    <n v="1"/>
  </r>
  <r>
    <n v="420"/>
    <x v="7"/>
    <s v="SMN, nemocnice Šternberk - vybudování pracoviště MRI"/>
    <m/>
    <s v="SMN/OZ"/>
    <s v="2021-2022"/>
    <m/>
    <n v="33884298"/>
    <n v="33884298"/>
    <m/>
    <m/>
    <m/>
    <m/>
    <m/>
    <x v="1"/>
    <m/>
    <n v="1"/>
    <m/>
    <m/>
    <m/>
    <n v="1"/>
  </r>
  <r>
    <n v="421"/>
    <x v="7"/>
    <s v="SMN, nemocnice Prostějov - rekonstrukce ČOV"/>
    <m/>
    <s v="SMN/OZ"/>
    <n v="2023"/>
    <m/>
    <n v="30000000"/>
    <m/>
    <n v="30000000"/>
    <m/>
    <m/>
    <m/>
    <m/>
    <x v="1"/>
    <m/>
    <m/>
    <n v="1"/>
    <m/>
    <m/>
    <n v="1"/>
  </r>
  <r>
    <n v="422"/>
    <x v="7"/>
    <s v="SMN, nemocnice Přerov - rekonstrukce rozvodny COS, CS a JIP"/>
    <s v="Rekonstrukce hlavní rozvodny pro COS, CS a chir. JIP."/>
    <s v="SMN/OZ"/>
    <n v="2022"/>
    <m/>
    <n v="3000000"/>
    <n v="3000000"/>
    <m/>
    <m/>
    <m/>
    <m/>
    <m/>
    <x v="1"/>
    <m/>
    <n v="1"/>
    <m/>
    <m/>
    <m/>
    <n v="1"/>
  </r>
  <r>
    <n v="423"/>
    <x v="7"/>
    <s v="SMN, nemocnice Prostějov - rekonstrukce Oddělení laboratorní medicíny"/>
    <s v="Rekonstrukce laboratoří a jejich rozšíření o prostory bývalého plicního oddělení po jeho přesunu do nových prostor. "/>
    <s v="SMN/OZ"/>
    <m/>
    <m/>
    <n v="35000000"/>
    <m/>
    <m/>
    <m/>
    <n v="35000000"/>
    <m/>
    <m/>
    <x v="1"/>
    <m/>
    <m/>
    <m/>
    <n v="1"/>
    <m/>
    <n v="1"/>
  </r>
  <r>
    <n v="424"/>
    <x v="7"/>
    <s v="SMN, nemocnice Prostějov - rekonstrukce DIP"/>
    <s v="Rekonstrukce 2. poloviny dětského oddělení - speciálního prostoru dětské DIP"/>
    <s v="SMN/OZ"/>
    <m/>
    <m/>
    <n v="25000000"/>
    <m/>
    <m/>
    <m/>
    <n v="25000000"/>
    <m/>
    <m/>
    <x v="1"/>
    <m/>
    <m/>
    <m/>
    <n v="1"/>
    <m/>
    <n v="1"/>
  </r>
  <r>
    <n v="425"/>
    <x v="7"/>
    <s v="SMN, nemocnice Přerov - instalace fotovoltaických panelů"/>
    <s v="Cílem je snížit energetickou zátěž zejména v letních denních špičkách a využít obnovitelné zdroje elektřiny."/>
    <s v="SMN/OZ"/>
    <n v="2022"/>
    <m/>
    <n v="4000000"/>
    <n v="4000000"/>
    <m/>
    <m/>
    <m/>
    <m/>
    <m/>
    <x v="1"/>
    <m/>
    <n v="1"/>
    <m/>
    <m/>
    <m/>
    <n v="1"/>
  </r>
  <r>
    <n v="426"/>
    <x v="4"/>
    <s v="Snížení emisí z lokálního vytápění rodinných domů v Olomouckém kraji"/>
    <s v="Předmětem podpory je výměna zdrojů tepla (kotlů) na pevná paliva s ručním přikládáním v rodinných domech na území Olomouckého kraje za nový zdroj tepla environmentálně šetrnější. "/>
    <s v="OSR"/>
    <s v="2019-2022"/>
    <s v="OPŽP, NZÚ"/>
    <n v="292465979.47000003"/>
    <n v="14103235"/>
    <m/>
    <m/>
    <m/>
    <m/>
    <m/>
    <x v="1"/>
    <m/>
    <n v="1"/>
    <m/>
    <m/>
    <n v="1"/>
    <m/>
  </r>
  <r>
    <n v="427"/>
    <x v="16"/>
    <s v="Aktualizace ZÚR OK"/>
    <s v="Aktualizace ZÚR OK na základě požadavku obce či oprávněného investora (č. 5, 7, 8) a Aktualizace č. 6 ZÚR OK - úplná aktualizace v letech 2022-2024"/>
    <s v="OSR"/>
    <s v="2022+"/>
    <s v="Rozpočet OK"/>
    <n v="5280000"/>
    <n v="780000"/>
    <n v="2300000"/>
    <n v="1900000"/>
    <n v="300000"/>
    <m/>
    <m/>
    <x v="1"/>
    <m/>
    <n v="1"/>
    <m/>
    <m/>
    <m/>
    <m/>
  </r>
  <r>
    <n v="428"/>
    <x v="16"/>
    <s v="Územní studie a odborná posouzení"/>
    <s v="Územní studie a odborná posouzení jako podklad pro aktualizace ZÚR OK. Aktuálně se zpracovává Řešení územních vazeb v souvislosti s řešením LAPV HANUŠOVICE a Prodloužení železnice z Koutů nad Desnou do Jeseníku"/>
    <s v="OSR"/>
    <s v="2022+"/>
    <s v="Rozpočet OK"/>
    <n v="4200000"/>
    <n v="1250000"/>
    <n v="750000"/>
    <n v="400000"/>
    <n v="1000000"/>
    <m/>
    <m/>
    <x v="2"/>
    <m/>
    <n v="1"/>
    <m/>
    <m/>
    <m/>
    <m/>
  </r>
  <r>
    <n v="429"/>
    <x v="21"/>
    <s v="Adaptační strategie Olomouckého kraje na dopady změny klimatu"/>
    <s v="V rámci projektu bude vytvořena mobilní aplikace, která bude sloužit jako průvodce po kulturních, přírodních, aj. cílech Olomouckého kraje a Opolského vojvodství, budou vydány publikace zaměřené na prezentaci tradiční gastronomie, proběhne propagace aplikace na různých akcích, veletrzích a v médiích."/>
    <s v="OSR"/>
    <s v="2021-2022"/>
    <s v="Interreg V-A"/>
    <n v="5333067"/>
    <n v="5333067"/>
    <m/>
    <m/>
    <m/>
    <m/>
    <m/>
    <x v="3"/>
    <m/>
    <n v="1"/>
    <m/>
    <m/>
    <m/>
    <m/>
  </r>
  <r>
    <n v="430"/>
    <x v="8"/>
    <s v="Pořízení vozidel pro poskytovatele sociálních služeb v Olomouckém kraji"/>
    <s v="Projekt řeší obnovu a zkvalitnění materiálně technické základny stávajících sociálních služeb pořízením 32 kusů vozidel čtyř základních typů vozidel pro 16 poskytovatelů sociálních služeb - příspěvkových organizací Olomouckého kraje, aby mohly lépe reagovat na dopady krize související s pandemií COVID -19."/>
    <s v="OSR"/>
    <s v="2022-2023"/>
    <s v="IROP REACT EU"/>
    <s v="38 300 000"/>
    <n v="38300000"/>
    <m/>
    <m/>
    <m/>
    <m/>
    <m/>
    <x v="1"/>
    <m/>
    <n v="1"/>
    <m/>
    <m/>
    <m/>
    <m/>
  </r>
  <r>
    <n v="431"/>
    <x v="17"/>
    <s v="Program obnovy venkova"/>
    <s v="Podpora budování a obnovy infrastruktury obcí, zpracování územně plánovací dokumentace, přípravy projektové dokumentace a přípravy projektové dokumentace výstavby obecních bytů"/>
    <s v="OSR"/>
    <s v="2021-2024"/>
    <s v="Rozpočet OK"/>
    <n v="147000000"/>
    <n v="49000000"/>
    <n v="49000000"/>
    <n v="49000000"/>
    <m/>
    <m/>
    <m/>
    <x v="1"/>
    <m/>
    <m/>
    <m/>
    <m/>
    <n v="1"/>
    <m/>
  </r>
  <r>
    <n v="432"/>
    <x v="22"/>
    <s v="Podpora výstavby a oprav cyklostezek"/>
    <s v="Příspěvek obcím a svazkům obcí na území Olomouckého kraje na podporu výstavby a oprav cyklostezek"/>
    <s v="ODSH"/>
    <s v="2021-2024"/>
    <s v="Rozpočet OK"/>
    <n v="45000000"/>
    <n v="15000000"/>
    <n v="15000000"/>
    <n v="15000000"/>
    <m/>
    <m/>
    <m/>
    <x v="1"/>
    <m/>
    <m/>
    <m/>
    <m/>
    <n v="1"/>
    <m/>
  </r>
  <r>
    <n v="433"/>
    <x v="10"/>
    <s v="Podpora opatření pro zvýšení bezpečnosti provozu a budování přechodů pro chodce"/>
    <s v="Příspěvek obcím a svazkům obcí na území Olomouckého kraje na zvýšení bezpečnosti provozu na pozemních komunikacích"/>
    <s v="ODSH"/>
    <s v="2021-2024"/>
    <s v="Rozpočet OK"/>
    <n v="30000000"/>
    <n v="10000000"/>
    <n v="10000000"/>
    <n v="10000000"/>
    <m/>
    <m/>
    <m/>
    <x v="1"/>
    <m/>
    <m/>
    <m/>
    <m/>
    <n v="1"/>
    <m/>
  </r>
  <r>
    <n v="434"/>
    <x v="11"/>
    <s v="Podpora výstavby, obnovy a vybavení dětských dopravních hřišť"/>
    <s v="Příspěvek obcím a svazkům obcí na území Olomouckého kraje na výstavby, obnovy a vybavení dětských dopravních hřišť"/>
    <s v="ODSH"/>
    <s v="2021-2024"/>
    <s v="Rozpočet OK"/>
    <n v="15000000"/>
    <n v="5000000"/>
    <n v="5000000"/>
    <n v="5000000"/>
    <m/>
    <m/>
    <m/>
    <x v="1"/>
    <m/>
    <m/>
    <m/>
    <m/>
    <n v="1"/>
    <m/>
  </r>
  <r>
    <n v="435"/>
    <x v="14"/>
    <s v="Budování image Olomouckého kraje jako destinace cestovního ruchu"/>
    <s v="Podpora budování značky, realizace nadregionálních a mezinárodních projektů, koordinace a rozvoj destinačního managementu prostřednictvím Centrály cestovního ruchu a destinačních společností Jeseníky - Sdružení cestovního ruchu a Střední Morava - Sdružení cestovního ruchu."/>
    <s v="OKH"/>
    <s v="2022+"/>
    <s v="Rozpočet OK + MMR + IROP + CZ/PL"/>
    <n v="45000000"/>
    <n v="15000000"/>
    <n v="15000000"/>
    <n v="15000000"/>
    <m/>
    <m/>
    <s v="ANO"/>
    <x v="3"/>
    <m/>
    <m/>
    <m/>
    <m/>
    <n v="1"/>
    <m/>
  </r>
  <r>
    <n v="436"/>
    <x v="17"/>
    <s v="Program na podporu místních produktů"/>
    <s v="Podpora regionálního značení, podpora farmářských trhů"/>
    <s v="OSR"/>
    <s v="2022+"/>
    <s v="Rozpočet OK"/>
    <n v="1950000"/>
    <n v="650000"/>
    <n v="650000"/>
    <n v="650000"/>
    <m/>
    <m/>
    <m/>
    <x v="3"/>
    <m/>
    <n v="1"/>
    <m/>
    <m/>
    <n v="1"/>
    <m/>
  </r>
  <r>
    <n v="437"/>
    <x v="1"/>
    <s v="Smart region Olomoucký kraj"/>
    <s v="Podpora přípravy a realizace smart opatření měst a obcí ve veřejném zájmu a v souladu s cíli Olomouckého kraje v oblastech energetika, doprava, e-Government, životní prostředí, eHealth a vysokorychlostní internet"/>
    <s v="OSR"/>
    <s v="2022+"/>
    <s v="Rozpočet OK"/>
    <n v="24000000"/>
    <n v="8000000"/>
    <n v="8000000"/>
    <n v="8000000"/>
    <m/>
    <m/>
    <m/>
    <x v="0"/>
    <m/>
    <n v="1"/>
    <m/>
    <m/>
    <n v="1"/>
    <m/>
  </r>
  <r>
    <n v="438"/>
    <x v="17"/>
    <s v="Dotační program Obchůdek"/>
    <s v="Podpora udržení prodejen v malách obcích Olomouckého kraje"/>
    <s v="OSR"/>
    <s v="2022+"/>
    <s v="MPO, Rozpočet OK"/>
    <n v="18000000"/>
    <n v="6000000"/>
    <n v="6000000"/>
    <n v="6000000"/>
    <m/>
    <m/>
    <m/>
    <x v="1"/>
    <m/>
    <n v="1"/>
    <m/>
    <m/>
    <n v="1"/>
    <m/>
  </r>
  <r>
    <n v="439"/>
    <x v="17"/>
    <s v="Soutěže v oblasti strategického rozvoje"/>
    <s v="Organizace a spolupořádání soutěži: Podnikatel roku, Společenská odpovědnost firem, Vesnice roku, Má vlast cestami proměn, včetně odměn pro vížeze (např. dary obcím)"/>
    <s v="OSR"/>
    <s v="2022+"/>
    <s v="Rozpočet OK"/>
    <n v="3300000"/>
    <n v="1100000"/>
    <n v="1100000"/>
    <n v="1100000"/>
    <m/>
    <m/>
    <m/>
    <x v="3"/>
    <m/>
    <n v="1"/>
    <m/>
    <m/>
    <m/>
    <m/>
  </r>
  <r>
    <n v="440"/>
    <x v="16"/>
    <s v="Setkání se zástupci z území"/>
    <s v="Setkání zástupců pracovních skupin k Územní energetické koncepci, Strategii rozvoje kraje, v oblasti zaměstnanosti, setkání mikroregionů, zástupců ORP"/>
    <s v="OSR"/>
    <s v="2022+"/>
    <s v="Rozpočet OK"/>
    <n v="180000"/>
    <n v="60000"/>
    <n v="60000"/>
    <n v="60000"/>
    <m/>
    <m/>
    <m/>
    <x v="3"/>
    <m/>
    <n v="1"/>
    <m/>
    <m/>
    <m/>
    <m/>
  </r>
  <r>
    <n v="441"/>
    <x v="23"/>
    <s v="Prezentace Olomouckého kraje na veletrzích"/>
    <s v="Prezentace Olomouckého kraje, investičních příležitostí a podnikatelských nemovitostí na veletrzích v Brně a Olomouci. Spolupráce s městy na prezentaci, příprava propagačních publikací a materiálů"/>
    <s v="OSR"/>
    <s v="2022+"/>
    <s v="Rozpočet OK"/>
    <n v="2100000"/>
    <n v="700000"/>
    <n v="700000"/>
    <n v="700000"/>
    <m/>
    <m/>
    <m/>
    <x v="3"/>
    <m/>
    <n v="1"/>
    <m/>
    <m/>
    <m/>
    <n v="1"/>
  </r>
  <r>
    <n v="442"/>
    <x v="16"/>
    <s v="Zpracovní strategických dokumentů"/>
    <s v="Zajištění zpracování aktualizací Strategie rozvoje kraje, Územní energetické koncepce, Koncepce rozvoje cyklodopravy, zpracování monitorovacích zpráv, dílčích studií, aktualizace mapové části koncepce cyklodopravy atd."/>
    <s v="OSR"/>
    <s v="2022+"/>
    <s v="Rozpočet OK"/>
    <n v="3700000"/>
    <n v="1700000"/>
    <n v="1000000"/>
    <n v="1200000"/>
    <m/>
    <m/>
    <m/>
    <x v="3"/>
    <m/>
    <n v="1"/>
    <m/>
    <m/>
    <m/>
    <m/>
  </r>
  <r>
    <n v="443"/>
    <x v="1"/>
    <s v="Zajištění projektů Smart Region - Olomoucký kraj "/>
    <s v="Příprava a realizaci konkrétních projektů v oblasti smart opatření krajem a partnery, které schválí řídící výbor Smart Regionu Olomouckého kraje. Dále se předpokládá i nákup expertního poradenství k jednotlivým navrženým opatřením v koncepci na území Olomouckého kraje."/>
    <s v="OSR"/>
    <s v="2022+"/>
    <s v="Rozpočet OK"/>
    <n v="30000000"/>
    <n v="10000000"/>
    <n v="10000000"/>
    <n v="10000000"/>
    <m/>
    <m/>
    <m/>
    <x v="0"/>
    <m/>
    <n v="1"/>
    <m/>
    <m/>
    <m/>
    <n v="1"/>
  </r>
  <r>
    <n v="444"/>
    <x v="17"/>
    <s v="Příspěvky sdružením pro přeshraniční spolupráci"/>
    <s v="Člěnské příspevky Euroregionům Glacensis a Praděd a  Evropskému seskupení pro územní spolupráci (ESÚS NOVUM) "/>
    <s v="OSR"/>
    <s v="2022+"/>
    <s v="Rozpočet OK"/>
    <n v="2700000"/>
    <n v="900000"/>
    <n v="900000"/>
    <n v="900000"/>
    <m/>
    <m/>
    <m/>
    <x v="2"/>
    <m/>
    <n v="1"/>
    <m/>
    <m/>
    <m/>
    <n v="1"/>
  </r>
</pivotCacheRecords>
</file>

<file path=xl/pivotCache/pivotCacheRecords2.xml><?xml version="1.0" encoding="utf-8"?>
<pivotCacheRecords xmlns="http://schemas.openxmlformats.org/spreadsheetml/2006/main" xmlns:r="http://schemas.openxmlformats.org/officeDocument/2006/relationships" count="311">
  <r>
    <x v="0"/>
    <s v="Projekt Smart Akcelerátor Olomouckého kraje II"/>
    <s v="Aktivity ICOK a Olomouckého kraje na podporu rozvoje inovačního prostředí v Olomouckém kraji v souladu s RIS3 strategií Olomouckého kraje v rámci projektu Olomouckého kraje Smart Akcelerátor Olomouckého kraje II+III+IV"/>
    <s v="OSR/ICOK"/>
    <n v="29945063"/>
    <s v="OP VVV/OP JAK"/>
    <s v="2019-2029"/>
    <n v="16250000"/>
    <n v="16250000"/>
    <n v="16250000"/>
    <n v="32500000"/>
    <n v="48750000"/>
    <m/>
    <s v="Rozvoj inovačního ekosystému a chytrého regionu"/>
  </r>
  <r>
    <x v="0"/>
    <s v="Činnost Inovačního centra Olomouckého kraje (ICOK)"/>
    <s v="Aktivity ICOK na podporu rozvoje inovačního prostředí a inovačního ekosystému v kraji včetně kontaktních míst v okresních městech Olomouckého kraje z vlastních finančních prostředků sdružení (finanční prostředky zejména z členských příspěvků členů sdružení, tedy bez finančních prostředků z projetku SA OK II, případně dalších dotačních zdrojů)"/>
    <s v="OSR/ICOK"/>
    <n v="45000000"/>
    <s v="ICOK"/>
    <s v="2022-2024"/>
    <n v="15000000"/>
    <n v="15000000"/>
    <n v="15000000"/>
    <m/>
    <m/>
    <s v="ANO"/>
    <s v="Rozvoj inovačního ekosystému a chytrého regionu"/>
  </r>
  <r>
    <x v="1"/>
    <s v="Bezbariérový přístup do SPŠ Hranice a rekonstrukce chemické laboratoře (Střední průmyslová škola, Hranice)"/>
    <s v="Jedná se o rekonstrukci elektroinstalace, chemické laboratoře a vytvoření bezbariérového přístupu do budovy školy. "/>
    <s v="OI/OŠM"/>
    <n v="16000000"/>
    <s v="Rozpočet OK/IROP"/>
    <n v="2024"/>
    <m/>
    <n v="16000000"/>
    <m/>
    <m/>
    <m/>
    <m/>
    <m/>
  </r>
  <r>
    <x v="1"/>
    <s v="Digitalizace vzdělávání "/>
    <m/>
    <s v="PO/OŠM"/>
    <n v="60000000"/>
    <s v="OPVVV"/>
    <s v="2021-2023"/>
    <m/>
    <m/>
    <m/>
    <m/>
    <m/>
    <m/>
    <s v="Rozvoj inovačního ekosystému a chytrého regionu"/>
  </r>
  <r>
    <x v="1"/>
    <s v="Gymnázium Jana Blahoslava a Střední pedagogická škola, Přerov, Denisova 3 - Rekonstrukce elektroinstalace na budově SPgŠ"/>
    <s v="Výměna el. rozvodů, které neodpovídají umístěné technice a omezují výuku. Rozděleno na 2 etapy"/>
    <s v="OI/OŠM"/>
    <n v="25152000"/>
    <s v="Rozpočet OK"/>
    <s v="2023-2024"/>
    <n v="12722000"/>
    <n v="12430000"/>
    <m/>
    <m/>
    <m/>
    <m/>
    <m/>
  </r>
  <r>
    <x v="1"/>
    <s v="Gymnázium, Olomouc - Hejčín, Tomkova 45 - Elektroinstalace na budově A"/>
    <s v="Rekonstrukce elektroinstalace na budově A. "/>
    <s v="OI/OŠM"/>
    <n v="18148000"/>
    <s v="Rozpočet OK"/>
    <s v="2022-2023"/>
    <n v="8282000"/>
    <m/>
    <m/>
    <m/>
    <m/>
    <m/>
    <m/>
  </r>
  <r>
    <x v="1"/>
    <s v="Krajský akční plán rozvoje vzdělávání Olomouckého kraje III"/>
    <s v="Projekt KAP III na území kraje přispěje ke zlepšení řízení škol a školských zařízení, k rozvoji hodnocení kvality vzdělávání a plánování strategických kroků vedoucích ke zvýšení kvality vzdělávací soustavy kraje i jednotlivých škol._x000a_KAP III mimo jiné umožní plánovat, koordinovat a sledovat tematické intervence financované z fondů EU ve shodě s dlouhodobými potřebami a prioritami kraje a škol v území s respektem k záměrům vzdělávání ČR."/>
    <s v="OSR/OŠM"/>
    <n v="9075937"/>
    <s v="OPVVV"/>
    <s v="2022-2023"/>
    <n v="4340665"/>
    <m/>
    <m/>
    <m/>
    <m/>
    <m/>
    <m/>
  </r>
  <r>
    <x v="1"/>
    <s v="Modernizace učeben a vybavení pro odborný výcvik (Střední škola gastronomie a farmářství Jeseník)"/>
    <s v="Pracoviště Heřmanice - výstavba odborné učebny OV včetně trenažéru pro výuku autoškoly, rekonstrukce odborné učebny oboru opravář zemědělských strojů, vybudování odborných učeben pro obory včelař a další zemědělské obory."/>
    <s v="OI/OŠM"/>
    <n v="40000000"/>
    <s v="Rozpočet OK/IROP"/>
    <s v="2025-2026"/>
    <m/>
    <n v="15000000"/>
    <n v="25000000"/>
    <m/>
    <m/>
    <m/>
    <s v="Restart Jesenicka a Šumperska"/>
  </r>
  <r>
    <x v="1"/>
    <s v="Obchodní akademie, Prostějov, Palackého 18 - Odizolování budovy proti vlhkosti"/>
    <s v="Provedení opatření proti vlhkosti v 1 PP a 1.NP budovy školy a stávajícího oplocení, statické podchycení rohu objektu, provedení opravy historické fasády."/>
    <s v="OI/OŠM"/>
    <n v="26533000"/>
    <s v="Rozpočet OK"/>
    <s v="2023-2024"/>
    <n v="10000000"/>
    <n v="16533000"/>
    <m/>
    <m/>
    <m/>
    <m/>
    <m/>
  </r>
  <r>
    <x v="1"/>
    <s v="Projekty vybavení škol I."/>
    <s v="Projekty schválené v RAP na vybudování odborných učeben 5 vybraných škol."/>
    <s v="OSR/OŠM"/>
    <n v="65075224"/>
    <s v="IROP"/>
    <s v="2022-2023"/>
    <n v="30000000"/>
    <n v="35075224"/>
    <m/>
    <m/>
    <m/>
    <m/>
    <s v="Rozvoj inovačního ekosystému a chytrého regionu"/>
  </r>
  <r>
    <x v="1"/>
    <s v="Projekty vybavení škol II."/>
    <m/>
    <s v="OŠM"/>
    <n v="50000000"/>
    <s v="IROP"/>
    <s v="2023-2025"/>
    <n v="50000000"/>
    <m/>
    <m/>
    <m/>
    <m/>
    <m/>
    <m/>
  </r>
  <r>
    <x v="1"/>
    <s v="Implementace Krajského akčního plánu rozvoje vzdělávání Olomouckého kraje 2019-2021"/>
    <s v="Předmětem projektu je podpora intervencí naplánovaných v Krajském akčním plánu rozvoje vzdělávání Olomouckého kraje na období 2019-2021 vedoucích ke zkvalitnění řízení škol."/>
    <s v="OSR/OŠM"/>
    <n v="193143214.61000001"/>
    <s v="OPVVV"/>
    <s v="2020-2024"/>
    <n v="43035701.880000003"/>
    <n v="11517844.060000001"/>
    <m/>
    <m/>
    <m/>
    <m/>
    <m/>
  </r>
  <r>
    <x v="1"/>
    <s v="Slovanské gymnázium, Olomouc, tř. Jiřího z Poděbrad 13 - Změna tělocvičny na víceúčelový sál"/>
    <s v="Rekonstrukce tělocvičny školy a změna jejího účelu na multifunkční sál, který by byl k dispozici i dalším PO Olomouckého kraje, pro konání kulturních a společenských akcí. V současné době není prostor užíván, má narušenou statiku a nevyhovuje hygienickým normám pro sport."/>
    <s v="OI/OŠM"/>
    <n v="40000000"/>
    <s v="Rozpočet OK"/>
    <s v="2025-2026"/>
    <m/>
    <m/>
    <n v="20000000"/>
    <n v="20000000"/>
    <m/>
    <m/>
    <m/>
  </r>
  <r>
    <x v="1"/>
    <s v="Střední průmyslová škola a Střední odborné učiliště Uničov - Tělocvična"/>
    <s v="Rekonstrukce tělocvičny."/>
    <s v="OI/OŠM"/>
    <n v="42000000"/>
    <s v="Rozpočet OK"/>
    <s v="2025-2026"/>
    <m/>
    <m/>
    <n v="20000000"/>
    <n v="20000000"/>
    <m/>
    <m/>
    <m/>
  </r>
  <r>
    <x v="1"/>
    <s v="Střední škola polygrafická Olomouc, Střední Novosadská 87/53 - rekonstrukce tělocvičny včetně zázemí"/>
    <s v="Rekonstrukce tělocvičny"/>
    <s v="OŠM"/>
    <n v="40000000"/>
    <s v="Rozpočet OK"/>
    <s v="2023-2024"/>
    <m/>
    <n v="40000000"/>
    <m/>
    <m/>
    <m/>
    <m/>
    <m/>
  </r>
  <r>
    <x v="1"/>
    <s v="Střední škola polytechnická, Olomouc - Rekonstrukce domova mládeže"/>
    <s v="Celková rekonstrukci DM, který již neodpovídá současným normám. Jedná se o jeden z největších DM v kraji."/>
    <s v="OI/OŠM"/>
    <n v="177782000"/>
    <s v="Rozpočet OK"/>
    <s v="2026-2029"/>
    <m/>
    <m/>
    <m/>
    <n v="50000000"/>
    <n v="127782000"/>
    <m/>
    <m/>
  </r>
  <r>
    <x v="1"/>
    <s v="Střední škola sociální péče a služeb, Zábřeh, nám. 8. května 2 - Výstavba nové tělocvičny"/>
    <s v="výstavba nové tělocvičny s Městem Zábřeh"/>
    <s v="OI/OŠM"/>
    <n v="110000000"/>
    <s v="Rozpočet OK"/>
    <s v="2025-2027"/>
    <m/>
    <m/>
    <m/>
    <n v="110000000"/>
    <m/>
    <m/>
    <m/>
  </r>
  <r>
    <x v="1"/>
    <s v="Střední škola technická  a obchodní, Olomouc, Kosinova 4 - Fasáda budovy školy - průčelí, severní a jižní křídlo"/>
    <s v="rekonstrukce fasády"/>
    <s v="OŠM"/>
    <n v="10000000"/>
    <s v="Rozpočet OK"/>
    <n v="2024"/>
    <m/>
    <n v="10000000"/>
    <m/>
    <m/>
    <m/>
    <m/>
    <m/>
  </r>
  <r>
    <x v="1"/>
    <s v="Střední škola technická  a obchodní, Olomouc, Kosinova 4 - Modernizace a rekonstrukce staré budovy OV včetně projektové dokumentace"/>
    <s v="Komplexní modernizace a rekonstrukce stávající staré budovy odborného výcviku, odvlhčení objektu. Přístavba nové kotelny ve dvoře objektu vytápějící celý komplex odborného výcviku."/>
    <s v="OŠM"/>
    <n v="75000000"/>
    <s v="Rozpočet OK"/>
    <s v="2025-2028"/>
    <m/>
    <m/>
    <m/>
    <m/>
    <n v="75000000"/>
    <m/>
    <m/>
  </r>
  <r>
    <x v="1"/>
    <s v="Střední škola technická a zemědělská Mohelnice - Výstavba nových dílen"/>
    <s v="Výstavba areálu nových dílen určených pro vzdělávání žáků technických oborů směřovaných do opravárenství v souvislosti s přemístěním výuky do nových prostor a opuštění stávajícího objektu v areálu Zámku Žádlovice."/>
    <s v="OI/OŠM"/>
    <n v="60000000"/>
    <s v="Rozpočet OK / IROP"/>
    <s v="2023-2024"/>
    <n v="30000000"/>
    <n v="30000000"/>
    <m/>
    <m/>
    <m/>
    <m/>
    <s v="Restart Jesenicka a Šumperska"/>
  </r>
  <r>
    <x v="1"/>
    <s v="Střední škola řemesel, Šumperk - dílny"/>
    <s v="výstavba nových dílen"/>
    <s v="OI/OŠM"/>
    <n v="75000000"/>
    <s v="Rozpočet OK/IROP"/>
    <s v="2024-2026"/>
    <m/>
    <n v="20000000"/>
    <n v="25000000"/>
    <n v="30000000"/>
    <m/>
    <m/>
    <s v="Restart Jesenicka a Šumperska"/>
  </r>
  <r>
    <x v="1"/>
    <s v="Střední zdravotnická škola a Vyšší odborná škola zdravotnická Emanuela Pöttinga a Jazyková škola s právem státní jazykové zkoušky Olomouc - Elektroinstalace v budově domova mládeže"/>
    <s v="Kompletní rekonstrukce zastaralé elektroinstalace v budově domově mládeže."/>
    <s v="OI/OŠM"/>
    <n v="25267000"/>
    <s v="Rozpočet OK"/>
    <s v="2023-2024"/>
    <n v="12500000"/>
    <n v="12767000"/>
    <m/>
    <m/>
    <m/>
    <m/>
    <m/>
  </r>
  <r>
    <x v="1"/>
    <s v="Vyšší odborná škola a Střední průmyslová škola, Šumperk, Gen. Krátkého 1 - Rekonstrukce Domova mládeže U Sanatoria 1"/>
    <s v="Jedná se o rekonstrukci dvou pavilonů (A, B) Domova mládeže U Sanatoria 1. Cílem je změna stávajícího stavu (pokoje se sociálním zařízením na patře) na pokoje hotelového typu (2 pokoje + sociální zařízení). _x000a_Rozděleno na budovy A a B, včetně vybavení"/>
    <s v="OI/OŠM"/>
    <n v="93820000"/>
    <s v="Rozpočet OK"/>
    <s v="2025-2026"/>
    <m/>
    <m/>
    <m/>
    <n v="93820000"/>
    <m/>
    <m/>
    <s v="Restart Jesenicka a Šumperska"/>
  </r>
  <r>
    <x v="1"/>
    <s v="Vyšší odborná škola a Střední průmyslová škola, Šumperk, Gen. Krátkého 1 - Rozšíření a výměna datové sítě a silnoproudých rozvodů"/>
    <s v="Rozšíření kapacity sítě /možné realizovat s akcí rekonstrukce elektroinstalace/. _x000a_Rozděleno na 2 etapy"/>
    <s v="OI/OŠM"/>
    <n v="21860000"/>
    <m/>
    <s v="2024-2025"/>
    <m/>
    <n v="10000000"/>
    <n v="11860000"/>
    <m/>
    <m/>
    <m/>
    <m/>
  </r>
  <r>
    <x v="1"/>
    <s v="Vyšší odborná škola a Střední průmyslová škola, Šumperk, Gen. Krátkého 1 - Výstavba Edukačního parku Olomouckého kraje"/>
    <m/>
    <s v="OŠM"/>
    <n v="200000000"/>
    <s v="Rozpočet OK"/>
    <s v="2026-2029"/>
    <m/>
    <m/>
    <m/>
    <m/>
    <n v="200000000"/>
    <m/>
    <s v="Restart Jesenicka a Šumperska"/>
  </r>
  <r>
    <x v="1"/>
    <s v="Vyšší odborná škola a Střední průmyslová škola, Šumperk, Gen. Krátkého 1 - Výstavba objektu nových dílen včetně projektové dokumentace"/>
    <m/>
    <s v="OŠM"/>
    <n v="20000000"/>
    <s v="Rozpočet OK"/>
    <s v="2024-2028"/>
    <m/>
    <m/>
    <m/>
    <n v="20000000"/>
    <m/>
    <m/>
    <s v="Restart Jesenicka a Šumperska"/>
  </r>
  <r>
    <x v="1"/>
    <s v="Základní škola Uničov, Šternberská 456 - Vybudování sportovního areálu"/>
    <m/>
    <s v="OŠM"/>
    <n v="6000000"/>
    <s v="Rozpočet OK"/>
    <s v="2024-2028"/>
    <m/>
    <m/>
    <m/>
    <n v="6000000"/>
    <m/>
    <m/>
    <m/>
  </r>
  <r>
    <x v="2"/>
    <s v="Centrum odborné přípravy pro obory polytechnického zaměření (Švehlova střední škola polytechnická, Prostějov)"/>
    <s v="Jedná se o demolici stávající budovy a výstavbu nové budovy dílen odborného výcviku včetně vybavení, s vybudováním školního autoservisu, nové svářecí školy, učeben, šaten a sociálního zařízení na odloučeném pracovišti U Spalovny, Prostějov – automobilní obory.  Rozděleno na 2 etapy, zatím předpoklad realizace pouze 1. etapa."/>
    <s v="OI/OŠM"/>
    <n v="150000000"/>
    <s v="Rozpočet OK"/>
    <s v="2026-2028"/>
    <m/>
    <m/>
    <m/>
    <n v="150000000"/>
    <m/>
    <m/>
    <m/>
  </r>
  <r>
    <x v="2"/>
    <s v="Centrum odborné přípravy pro obory řezbářství (Střední škola řezbářská, Tovačov)"/>
    <s v="Vybudování centra odborné přípravy pro obory řezbářství obsahující dvě části: vybudování nových učeben, které budou sloužit zejména při výuce odborných předmětů jako je kreslení, modelování a při výuce informačních technologií a výstavbu učebny sochařské reprodukce. Bude řešeno i vnitřního vybavení stavby (lavice, PC stoly, židle, katedra, vybavení soc. zařízení, atd.)."/>
    <s v="OI/OŠM"/>
    <n v="60000000"/>
    <s v="Rozpočet OK"/>
    <s v="2023-2024"/>
    <n v="30000000"/>
    <n v="30000000"/>
    <m/>
    <m/>
    <m/>
    <m/>
    <m/>
  </r>
  <r>
    <x v="2"/>
    <s v="Centrum odborné přípravy technických oborů (COPTO) (Střední škola technická a obchodní, Olomouc, Kosinova 4)"/>
    <s v="Jedná se o demolici stávajícího objektu z UNIMO buněk a výstavbu nového 2 podlažního objektu. Objekt bude určen pro nové učebny, hygienické zázemí, šatny, administrativní a technické zázemí školy. Dispozičně nahradí stávající a nevyhovující objekt s připojením krytým koridorem do stávajícího objektu učeben odborného výcviku"/>
    <s v="OI/OŠM"/>
    <n v="57000000"/>
    <s v="Rozpočet OK"/>
    <s v="2023-2024"/>
    <n v="30000000"/>
    <n v="27000000"/>
    <m/>
    <m/>
    <m/>
    <m/>
    <m/>
  </r>
  <r>
    <x v="2"/>
    <s v="Střední škola gastronomie a farmářství Jeseník, U Jatek 916/8 - Výstavba jateční porážky (zajištění odborného výcviku v oboru řezník a kuchař včetně výstavby jateční porážky)"/>
    <s v="Výstavba prostor odborného výcviku na pracovišti v Horních Heřmanicích."/>
    <s v="OI/OŠM"/>
    <n v="30000000"/>
    <s v="Rozpočet OK"/>
    <s v="2025-2026"/>
    <m/>
    <n v="15000000"/>
    <n v="15000000"/>
    <m/>
    <m/>
    <m/>
    <s v="Restart Jesenicka a Šumperska"/>
  </r>
  <r>
    <x v="3"/>
    <s v="Energetický management"/>
    <s v="Systém pro zefektivňování hospodaření s energií. Recertifikace systému, rozvoj systému, chod software, podpora PO při dodržování předpisů v oblasti energetiky"/>
    <s v="OSR"/>
    <n v="7000000"/>
    <s v="Rozpočet OK, příp. dotace"/>
    <s v="2023+"/>
    <n v="3000000"/>
    <n v="2000000"/>
    <n v="2000000"/>
    <m/>
    <m/>
    <m/>
    <m/>
  </r>
  <r>
    <x v="3"/>
    <s v="Energeticky úsporná opatření v budovách (zateplování, výměna oken, rekuperace)"/>
    <s v="Jedná se o energeticky úsporná opatření spočívající v revitalizaci a zateplení veřejných budov včetně dalších opatření: energeticky úsporné renovace veřejných budov, renovace systémů technologické spotřeby energie, zlepšení vnitřního prostředí budov a zvýšení adaptability budov na změny klimatu  Všechna zdravotnická zařízení."/>
    <m/>
    <n v="300000000"/>
    <s v="OPŽP/IROP"/>
    <s v="2021-2027"/>
    <m/>
    <m/>
    <m/>
    <m/>
    <m/>
    <m/>
    <m/>
  </r>
  <r>
    <x v="3"/>
    <s v="EPC (investice se zaručenou úsporou)"/>
    <s v="Realizace úsporných opatření a provoz energetického hospodářství ve spolupráci s externím dodavatelem, který zaručí úsporu náladů, jež se mu bude vyplácet jako splátky za původní investici."/>
    <m/>
    <m/>
    <s v="OPŽP"/>
    <s v="2021-2027"/>
    <m/>
    <m/>
    <m/>
    <m/>
    <m/>
    <m/>
    <m/>
  </r>
  <r>
    <x v="3"/>
    <s v="Kombinovaná výroba elektřiny a tepla ve vybraných areálech v majetku Olomouckého kraje  "/>
    <s v="Odborný léčebný ústav Paseka, příspěvková organizace,_x000a_Střední průmyslová škola Jeseník,_x000a_Domov Sněženka Jeseník, příspěvková organizace,_x000a_Vincentinum - poskytovatel sociálních služeb Šternberk, příspěvková organizace, _x000a_Domov pro seniory Tovačov, příspěvková organizace,_x000a_Domov pro seniory Radkova Lhota, příspěvková organizace,_x000a_Sociální služby Libina, příspěvková organizace,_x000a_Domov pro seniory Červenka, příspěvková organizace,_x000a_Centrum Dominika Kokory, příspěvková organizace,_x000a_Domov pro seniory Jesenec, příspěvková organizace, _x000a_Nemocnice Šternberk, Přerov a Prostějov"/>
    <m/>
    <n v="50000000"/>
    <m/>
    <s v="2023-2030"/>
    <m/>
    <m/>
    <m/>
    <m/>
    <n v="50000000"/>
    <m/>
    <m/>
  </r>
  <r>
    <x v="3"/>
    <s v="SMN: REÚO Nemocnice Prostějov - pavilon LDN + Oční"/>
    <m/>
    <s v="SMN/OZ"/>
    <n v="54450000"/>
    <s v="nájemné"/>
    <s v="2023-2024"/>
    <m/>
    <m/>
    <m/>
    <m/>
    <m/>
    <m/>
    <m/>
  </r>
  <r>
    <x v="4"/>
    <s v="Domov seniorů POHODA Chválkovice, příspěvková organizace - Revitalizace parkové úpravy"/>
    <s v="Úpravou vzrostlých stromů -větrolamu /padající suché větve ohrožující život/ a vybudováním chodníků s lavičkami se vytvoří klidová stinná část areálu pro relaxaci klientů. Nutná oprava oplocení areálu. "/>
    <s v="OI/OSV"/>
    <n v="10576000"/>
    <s v="Rozpočet OK/OPŽP"/>
    <n v="2025"/>
    <m/>
    <m/>
    <n v="10576000"/>
    <m/>
    <m/>
    <m/>
    <m/>
  </r>
  <r>
    <x v="4"/>
    <s v="Podpora biodiverzity v Olomouckém kraji – péče o vybrané evropsky významné lokality"/>
    <s v="Projekt je zaměřen na péči o vybrané evropsky významné lokality (EVL) v Olomouckém kraji. Součástí aktivit projektu je u vybraných EVL vytvoření nových tůní a obnova stávajících, zpracování plánů péče a inventarizačních průzkumů. K dalším aktivitám projektu patří zajištění ochrany hnízdišť netopýrů a vytvoření databáze ochrany přírody s mapovou a webovou aplikací. "/>
    <s v="OSR/OŽPZ"/>
    <n v="10742000"/>
    <s v="OPŽP"/>
    <s v="2020-2023"/>
    <n v="3191000"/>
    <m/>
    <m/>
    <m/>
    <m/>
    <m/>
    <m/>
  </r>
  <r>
    <x v="5"/>
    <s v="SMN: Nem.Prostějov-Modernizace pavilonu pro následnou péči"/>
    <m/>
    <s v="SMN/OZ"/>
    <n v="100000000"/>
    <s v="nájemné"/>
    <s v="2023-2025"/>
    <n v="100000000"/>
    <m/>
    <m/>
    <m/>
    <m/>
    <m/>
    <m/>
  </r>
  <r>
    <x v="5"/>
    <s v="SMN: Nem.Prostějov-Rekonstrukce dětského pavilonu včetně zateplení"/>
    <m/>
    <s v="SMN/OZ"/>
    <n v="30000000"/>
    <s v="nájemné"/>
    <s v="2020-2023"/>
    <n v="30000000"/>
    <m/>
    <m/>
    <m/>
    <m/>
    <m/>
    <m/>
  </r>
  <r>
    <x v="5"/>
    <s v="SMN: Nem.prostějov-Rekonstrukce komunikací a parkovacích ploch"/>
    <m/>
    <s v="SMN/OZ"/>
    <n v="20000000"/>
    <s v="nájemné"/>
    <s v="2020-2023"/>
    <n v="20000000"/>
    <m/>
    <m/>
    <m/>
    <m/>
    <m/>
    <m/>
  </r>
  <r>
    <x v="5"/>
    <s v="SMN: Nem.Prostějov-Rekonstrukce neurologie"/>
    <m/>
    <s v="SMN/OZ"/>
    <n v="30000000"/>
    <s v="nájemné"/>
    <s v="2020-2023"/>
    <n v="30000000"/>
    <m/>
    <m/>
    <m/>
    <m/>
    <m/>
    <m/>
  </r>
  <r>
    <x v="5"/>
    <s v="SMN: Nem.Prostějov-Rekonstrukce polikliniky"/>
    <m/>
    <s v="SMN/OZ"/>
    <n v="80000000"/>
    <s v="nájemné"/>
    <s v="2023-2026"/>
    <n v="80000000"/>
    <m/>
    <m/>
    <m/>
    <m/>
    <m/>
    <m/>
  </r>
  <r>
    <x v="5"/>
    <s v="SMN: Nem.Přerov-Modernizace Centrálních operačních sálů a Centrální sterilizace + JIP"/>
    <s v="Možnost částečného vykrytí z dotace REACT-EU"/>
    <s v="SMN/OZ"/>
    <n v="53000000"/>
    <s v="nájemné"/>
    <s v="2020-2023"/>
    <n v="53000000"/>
    <m/>
    <m/>
    <m/>
    <m/>
    <m/>
    <m/>
  </r>
  <r>
    <x v="5"/>
    <s v="SMN: Nem.Přerov-Rekonstrukce budovy Nukleární medicíny"/>
    <m/>
    <s v="SMN/OZ"/>
    <n v="23000000"/>
    <s v="nájemné"/>
    <s v="2020-2023"/>
    <n v="23000000"/>
    <m/>
    <m/>
    <m/>
    <m/>
    <m/>
    <m/>
  </r>
  <r>
    <x v="5"/>
    <s v="SMN: Nem.Přerov-Rekonstrukce budovy stravovacího provozu, ředitelství včetně zateplení"/>
    <m/>
    <s v="SMN/OZ"/>
    <n v="26000000"/>
    <s v="nájemné"/>
    <s v="2020-2023"/>
    <n v="26000000"/>
    <m/>
    <m/>
    <m/>
    <m/>
    <m/>
    <m/>
  </r>
  <r>
    <x v="5"/>
    <s v="SMN: Nem.Přerov-Rekonstrukce laboratoří a onkologické ambulance včetně zateplení"/>
    <m/>
    <s v="SMN/OZ"/>
    <n v="34000000"/>
    <s v="nájemné"/>
    <s v="2020-2023"/>
    <n v="34000000"/>
    <m/>
    <m/>
    <m/>
    <m/>
    <m/>
    <m/>
  </r>
  <r>
    <x v="5"/>
    <s v="SMN: Nem.Přerov-Rekonstrukce střešního pláště objektu RDG a lékárny včetně zateplení"/>
    <m/>
    <s v="SMN/OZ"/>
    <n v="25000000"/>
    <s v="nájemné"/>
    <s v="2020-2023"/>
    <n v="25000000"/>
    <m/>
    <m/>
    <m/>
    <m/>
    <m/>
    <m/>
  </r>
  <r>
    <x v="5"/>
    <s v="SMN: Nem.Přerov-Rekonstrukce vnitřních prostor Domova sester"/>
    <m/>
    <s v="SMN/OZ"/>
    <n v="15000000"/>
    <s v="nájemné"/>
    <s v="2020-2023"/>
    <n v="15000000"/>
    <m/>
    <m/>
    <m/>
    <m/>
    <m/>
    <m/>
  </r>
  <r>
    <x v="5"/>
    <s v="SMN: Nem.Přerov-Rekonstrukce vnitřních prostor Pavilonu následné péče - 6 podlaží"/>
    <m/>
    <s v="SMN/OZ"/>
    <n v="90000000"/>
    <s v="nájemné"/>
    <s v="2022-2025"/>
    <n v="90000000"/>
    <m/>
    <m/>
    <m/>
    <m/>
    <m/>
    <m/>
  </r>
  <r>
    <x v="5"/>
    <s v="SMN: Nem.Přerov-Zateplení Pavilonu pro matku a dítě včetně rekonstrukce výtahů"/>
    <m/>
    <s v="SMN/OZ"/>
    <n v="20000000"/>
    <s v="nájemné"/>
    <s v="2020-2023"/>
    <n v="20000000"/>
    <m/>
    <m/>
    <m/>
    <m/>
    <m/>
    <m/>
  </r>
  <r>
    <x v="5"/>
    <s v="SMN: Nem.Šternberk-Modernizace geriatrického centra"/>
    <s v="Rekonstrukce prostor &quot;staré&quot; interny na geriatrické centrum"/>
    <s v="SMN/OZ"/>
    <n v="90000000"/>
    <s v="nájemné"/>
    <s v="2022-2024"/>
    <n v="90000000"/>
    <m/>
    <m/>
    <m/>
    <m/>
    <m/>
    <m/>
  </r>
  <r>
    <x v="5"/>
    <s v="SMN: Nem.Šternberk-Modernizace pavilonu rehabilitace a RDG"/>
    <m/>
    <s v="SMN/OZ"/>
    <n v="50000000"/>
    <s v="nájemné"/>
    <s v="2024-2026"/>
    <m/>
    <m/>
    <n v="50000000"/>
    <m/>
    <m/>
    <m/>
    <m/>
  </r>
  <r>
    <x v="5"/>
    <s v="SMN: Nem.Šternberk-Rekonstrukce komunikací a parkovacích ploch"/>
    <m/>
    <s v="OI/OZ"/>
    <n v="26911000"/>
    <s v="Rozpočet OK"/>
    <s v="2020-2023"/>
    <n v="6000000"/>
    <m/>
    <m/>
    <m/>
    <m/>
    <m/>
    <m/>
  </r>
  <r>
    <x v="5"/>
    <s v="Odborný léčebný ústav Paseka, příspěvková organizace - Budova C - II. etapa-modernizace rehabilitace a vodoléčby, pracoviště Paseka"/>
    <s v="Vybudování zázemí pro rehabilitaci, nové prostory pro rehabilitaci (bazén), balneoterapii, (plicní oddělení již zrekonstruováno včetně tuberkolózní jednotky), DPS, rehabilitační následná péče."/>
    <s v="OI/OZ"/>
    <n v="70000000"/>
    <s v="Rozpočet OK/IROP"/>
    <s v="2024-2026"/>
    <m/>
    <n v="60000000"/>
    <n v="60000000"/>
    <m/>
    <m/>
    <s v="ANO"/>
    <m/>
  </r>
  <r>
    <x v="5"/>
    <s v="Odborný léčebný ústav Paseka, příspěvková organizace – Modernizace lůžkového fondu pavilonu A"/>
    <s v="Zázemí pro personál a pacienty, lůžkové pokoje s méně pacienty na pokoji, s předvstupem pro zdravotnický personál – možnost využít jako infekční jednotku (dnes jsou prostory průchozí, vícelůžkové, pacienty nelze izolovat). DPS, následná péče, zahrnující péči geriatrickou a ostatní následnou péči"/>
    <s v="OI/OZ"/>
    <n v="300000000"/>
    <s v="Rozpočet OK/IROP"/>
    <s v="2023-2024"/>
    <n v="150000000"/>
    <n v="1500000"/>
    <m/>
    <m/>
    <m/>
    <s v="ANO"/>
    <m/>
  </r>
  <r>
    <x v="5"/>
    <s v="OLÚ Odborný léčebný ústav Paseka, příspěvková organizace – Rekonstrukce hospodářských budov, pracoviště Moravský Beroun"/>
    <s v="Postupná kompletní rekonstrukce dílen a garáží. "/>
    <s v="PO/OZ"/>
    <n v="10500000"/>
    <s v="Rozpočet OK"/>
    <s v="2025-2028"/>
    <n v="0"/>
    <m/>
    <m/>
    <n v="4000000"/>
    <n v="6500000"/>
    <m/>
    <m/>
  </r>
  <r>
    <x v="5"/>
    <s v="OLÚ Odborný léčebný ústav Paseka, příspěvková organizace – Vodojem"/>
    <s v="Vybudování nového vodojemu na vlastních pozemcích v návaznosti na modernizaci budov A a C z důvodu posílení kapacity a zásob pitné vody."/>
    <s v="PO/OZ"/>
    <n v="27000000"/>
    <s v="Rozpočet OK"/>
    <s v="2021-2027"/>
    <m/>
    <n v="27000000"/>
    <m/>
    <m/>
    <m/>
    <m/>
    <m/>
  </r>
  <r>
    <x v="5"/>
    <s v="OLÚ Paseka – Modernizace lůžkových oddělení pavilonu 2 s rekonstrukcí schodiště a výtahu na evakuační  v Moravském Berouně"/>
    <s v="Nový výtah, přebudování stávajícího výtahu na evakuační, modernizace 2-lůžkových oddělení, oprava podkroví se zázemím pro personál, DPS._x000a_Následná péče, zahrnující péči geriatrickou a ostatní následnou péči."/>
    <s v="OI/OZ"/>
    <n v="163000000"/>
    <s v="Rozpočet OK/IROP"/>
    <s v="2025-2027"/>
    <m/>
    <m/>
    <m/>
    <n v="163000000"/>
    <m/>
    <s v="ANO"/>
    <m/>
  </r>
  <r>
    <x v="5"/>
    <s v="SMN: Nem.Přerov-Rekonstrukce pavilonu interních oborů "/>
    <m/>
    <s v="SMN/OZ"/>
    <n v="110000000"/>
    <s v="nájemné"/>
    <s v="2023-2025"/>
    <n v="110000000"/>
    <m/>
    <m/>
    <m/>
    <m/>
    <m/>
    <m/>
  </r>
  <r>
    <x v="5"/>
    <s v="SMN: Nemocnice Přerov - Rekonstrukce neurologického oddělení a interních ambulancí"/>
    <m/>
    <s v="OZ"/>
    <n v="36300000"/>
    <s v="nájemné"/>
    <m/>
    <m/>
    <m/>
    <m/>
    <m/>
    <m/>
    <m/>
    <m/>
  </r>
  <r>
    <x v="5"/>
    <s v="SMN: Vybudování urgentních příjmů v Nemocnici Prostějov"/>
    <s v="Vybudování urgentních příjmů ve všech třech nemocnicích společnosti AGEL Středomoravská nemocniční - to znamená v Nemocnici Prostějov"/>
    <s v="OI/OZ"/>
    <n v="92202000"/>
    <s v="IROP / nájemné / Rozpočet OK"/>
    <s v="2024-2026"/>
    <m/>
    <n v="30000000"/>
    <n v="30000000"/>
    <n v="32202000"/>
    <m/>
    <m/>
    <m/>
  </r>
  <r>
    <x v="5"/>
    <s v="ZZS - krizová připravenost"/>
    <m/>
    <s v="PO/OZ"/>
    <n v="10000000"/>
    <s v="SR"/>
    <s v="2021-2027"/>
    <m/>
    <m/>
    <m/>
    <n v="10000000"/>
    <m/>
    <m/>
    <m/>
  </r>
  <r>
    <x v="5"/>
    <s v="ZZS OK – Výstavba nových výjezdových základen - Hanušovice (součásti projektu ZZS-Budování a modernizace stanovišť, vč. heliportů)"/>
    <s v="výstavba nového objektu výjezdové základny"/>
    <s v="OZ"/>
    <n v="30000000"/>
    <m/>
    <s v="2026-2028"/>
    <m/>
    <m/>
    <m/>
    <n v="30000000"/>
    <m/>
    <m/>
    <s v="Restart Jesenicka a Šumperska"/>
  </r>
  <r>
    <x v="5"/>
    <s v="ZZS OK – Výstavba nových výjezdových základen - Javorník (součásti projektu ZZS-Budování a modernizace stanovišť, vč. heliportů)"/>
    <s v="výstavba nového objektu výjezdové základny"/>
    <s v="OI/OZ"/>
    <n v="30000000"/>
    <m/>
    <s v="2023-2024"/>
    <n v="10000000"/>
    <n v="20000000"/>
    <m/>
    <m/>
    <m/>
    <m/>
    <s v="Restart Jesenicka a Šumperska"/>
  </r>
  <r>
    <x v="5"/>
    <s v="ZZS OK – Výstavba nových výjezdových základen - Jeseník (součásti projektu ZZS-Budování a modernizace stanovišť, vč. heliportů)"/>
    <s v="výstavba nového objektu výjezdové základny"/>
    <s v="OI/OZ"/>
    <n v="56482000"/>
    <m/>
    <s v="2024-2025"/>
    <m/>
    <n v="10000000"/>
    <n v="20000000"/>
    <n v="26482000"/>
    <m/>
    <m/>
    <s v="Restart Jesenicka a Šumperska"/>
  </r>
  <r>
    <x v="5"/>
    <s v="ZZS OK – Výstavba nových výjezdových základen - Litovel (součásti projektu ZZS-Budování a modernizace stanovišť, vč. heliportů)"/>
    <s v="výstavba nového objektu výjezdové základny"/>
    <s v="OZ"/>
    <n v="30000000"/>
    <m/>
    <s v="2026-2028"/>
    <m/>
    <m/>
    <m/>
    <n v="30000000"/>
    <m/>
    <m/>
    <m/>
  </r>
  <r>
    <x v="5"/>
    <s v="ZZS OK – Výstavba nových výjezdových základen - Mohelnice  (součásti projektu ZZS-Budování a modernizace stanovišť, vč. heliportů)"/>
    <s v="výstavba nového objektu výjezdové základny"/>
    <s v="OI/OZ"/>
    <n v="30000000"/>
    <m/>
    <s v="2025-2026"/>
    <m/>
    <m/>
    <m/>
    <n v="30000000"/>
    <m/>
    <m/>
    <m/>
  </r>
  <r>
    <x v="5"/>
    <s v="ZZS OK – Výstavba nových výjezdových základen - Prostějov (součásti projektu ZZS-Budování a modernizace stanovišť, vč. heliportů)"/>
    <s v="výstavba nového objektu výjezdové základny"/>
    <s v="OI/OZ"/>
    <n v="42000000"/>
    <s v="Rozpočet OK/IROP/nájemné"/>
    <s v="2024-2025"/>
    <m/>
    <n v="10000000"/>
    <n v="32000000"/>
    <m/>
    <m/>
    <m/>
    <m/>
  </r>
  <r>
    <x v="5"/>
    <s v="ZZS OK – Výstavba nových výjezdových základen - Šternberk (součásti projektu ZZS-Budování a modernizace stanovišť, vč. heliportů)"/>
    <s v="výstavba nového objektu výjezdové základny"/>
    <s v="OI/OZ"/>
    <n v="38382000"/>
    <m/>
    <s v="2023-2024"/>
    <n v="10000000"/>
    <n v="28382000"/>
    <m/>
    <m/>
    <m/>
    <m/>
    <m/>
  </r>
  <r>
    <x v="5"/>
    <s v="ZZS OK – Výstavba nových výjezdových základen - Zábřeh (součásti projektu ZZS-Budování a modernizace stanovišť, vč. heliportů)"/>
    <s v="výstavba nového objektu výjezdové základny"/>
    <s v="OI/OZ"/>
    <n v="37786000"/>
    <s v="IROP REACT EU"/>
    <s v="2022-2023"/>
    <n v="28544000"/>
    <m/>
    <m/>
    <m/>
    <m/>
    <m/>
    <s v="Restart Jesenicka a Šumperska"/>
  </r>
  <r>
    <x v="5"/>
    <s v="ZZS OK - vzdělávací a výcvikové středisko - Olomouc (Hněvotínská) (součásti projektu ZZS-Budování a modernizace stanovišť, vč. heliportů)"/>
    <s v="Výstavba nového vzdělávacího a výcvikového střediska v areálu na Hněvotínské ulici včetně demolice stávající budovy"/>
    <s v="OI/OZ"/>
    <n v="103000000"/>
    <m/>
    <s v="2025-2027"/>
    <m/>
    <m/>
    <m/>
    <n v="103000000"/>
    <m/>
    <m/>
    <m/>
  </r>
  <r>
    <x v="6"/>
    <s v="Centrum Dominika Kokory, příspěvková organizace - Transformace - Centrum Dominika Kokory, příspěvková organizace"/>
    <s v="částečná transformace služby DOZP na CHB nákupem, či výstavbou nových objektů"/>
    <s v="PO/OSV"/>
    <n v="40000150"/>
    <s v="IROP"/>
    <s v="2022-2027"/>
    <m/>
    <m/>
    <m/>
    <m/>
    <m/>
    <m/>
    <m/>
  </r>
  <r>
    <x v="6"/>
    <s v="Centrum sociálních služeb Prostějov - Vystavění nové dvoupodlažní budovy pro uživatele pobytové služby-Domov pro seniory  "/>
    <s v="Vystavění nové budovy umožní navýšení kapacity domova pro seniory o 20 uživatelů a domova se zvláštním režimem o 11 uživatelů a odlehčovací služby o 6 uživatelů. Díky přestěhování do nové budovy bude možné zrušení tří a čtyřlůžkových pokojů v domově se zvláštním režimem a třílůžkových pokojů v domově pro seniory. Tak bychom vyhověli materiálně technickému standardu a zvýšili komfort bydlení uživatelů našich služeb."/>
    <s v="OI/OSV"/>
    <n v="187620000"/>
    <s v="Rozpočet OK"/>
    <s v="2024-2025"/>
    <m/>
    <n v="100000000"/>
    <n v="87620000"/>
    <m/>
    <m/>
    <m/>
    <m/>
  </r>
  <r>
    <x v="6"/>
    <s v="Domov &quot;Na Zámku&quot; Nezamyslice - chráněné bydlení"/>
    <s v="částečná transformace služby DOZP na CHB nákupem, či výstavbou nových objektů"/>
    <s v="PO/OSV"/>
    <n v="29999900"/>
    <s v="IROP"/>
    <s v="2022-2027"/>
    <n v="8000000"/>
    <n v="7000000"/>
    <m/>
    <m/>
    <m/>
    <m/>
    <m/>
  </r>
  <r>
    <x v="6"/>
    <s v="Domov Na zámečku Rokytnice - elektroinstalace"/>
    <s v="Rekonstrukce silnoproudé elektrotechniky a elektronické komunikace"/>
    <s v="OI/OSV"/>
    <n v="42530000"/>
    <s v="Rozpočet OK"/>
    <s v="2023-2024"/>
    <n v="10000000"/>
    <n v="32530000"/>
    <m/>
    <m/>
    <m/>
    <m/>
    <m/>
  </r>
  <r>
    <x v="6"/>
    <s v="Domov Na zámečku Rokytnice - nákup 2 domů/4 bytů "/>
    <s v="částečná transformace služby DOZP na CHB nákupem, či výstavbou nového objektu "/>
    <s v="PO/OSV"/>
    <n v="99999950"/>
    <s v="IROP"/>
    <s v="2022-2027"/>
    <m/>
    <m/>
    <m/>
    <m/>
    <m/>
    <m/>
    <m/>
  </r>
  <r>
    <x v="6"/>
    <s v="Domov Na zámečku Rokytnice - půdní vestavba"/>
    <s v="Dokončení půdní vestavby - rozšíření provozní části objektu."/>
    <s v="OI/OSV"/>
    <n v="50000000"/>
    <s v="Rozpočet OK"/>
    <s v="2025-2027"/>
    <m/>
    <m/>
    <m/>
    <m/>
    <m/>
    <m/>
    <m/>
  </r>
  <r>
    <x v="6"/>
    <s v="Domov pro seniory Červenka - Nový pavilon"/>
    <s v="Jedná se o demolici stávající přístavby a výstavbu nového pavilonu, v rámci které by došlo k  navýšení ubytovací kapacity a ke zlepšení podmínek pečovatelské práce."/>
    <s v="OI/OSV"/>
    <n v="160000000"/>
    <s v="Rozpočet OK/NPO"/>
    <s v="2023-2024"/>
    <n v="50000000"/>
    <n v="110000000"/>
    <m/>
    <m/>
    <m/>
    <m/>
    <m/>
  </r>
  <r>
    <x v="6"/>
    <s v="Domov pro seniory Javorník - Novostavba Kobylá nad Vidnavkou"/>
    <s v="Výstavba nového objektu v Kobylé nad Vidnávkou jako náhrada za stávající objekt Zámku a přestavba druhé stávající budovy na zázemí"/>
    <s v="OI/OSV"/>
    <n v="280000000"/>
    <s v="Rozpočet OK"/>
    <s v="2024-2026"/>
    <m/>
    <n v="20000000"/>
    <n v="30000000"/>
    <n v="230000000"/>
    <m/>
    <m/>
    <s v="Restart Jesenicka a Šumperska"/>
  </r>
  <r>
    <x v="6"/>
    <s v="Domov pro seniory Jesenec, příspěvková organizace - rekonstrukce střechy y a vybudování nadzemního podlaží na budově č. III"/>
    <s v="Rekonstrukce střechy a vybudování prostor splňující platné předpisy. Nutnost provedení z důvodu nesplnění požadavků materiálně technického standardu a konkurenceschopnosti. Celkem by kapacita klesla ze 75 klientů na 43."/>
    <s v="OSV"/>
    <n v="16900000"/>
    <s v="Rozpočet OK"/>
    <s v="2025-2026"/>
    <m/>
    <m/>
    <m/>
    <m/>
    <m/>
    <m/>
    <m/>
  </r>
  <r>
    <x v="6"/>
    <s v="Domov Štíty-Jedlí, příspěvková organizace"/>
    <s v="Výstavba nového objektu v Jedlí  "/>
    <s v="OI/OSV"/>
    <n v="250000000"/>
    <s v="Rozpočet OK"/>
    <s v="2025-2027"/>
    <m/>
    <m/>
    <n v="50000000"/>
    <n v="200000000"/>
    <m/>
    <m/>
    <s v="Restart Jesenicka a Šumperska"/>
  </r>
  <r>
    <x v="6"/>
    <s v="Domov Větrný mlýn Skalička - koupě domu/bytu"/>
    <s v="částečná transformace služby DOZP na CHB nákupem, či výstavbou nového objektu "/>
    <s v="PO/OSV"/>
    <n v="59999800"/>
    <s v="IROP"/>
    <s v="2022-2027"/>
    <m/>
    <m/>
    <m/>
    <m/>
    <m/>
    <m/>
    <m/>
  </r>
  <r>
    <x v="6"/>
    <s v="Podpora plánování sociálních služeb na území Olomouckého kraje "/>
    <s v="Podpora procesu střednědobého plánování sociálních služeb, zvyšování kvality a efektivity sociální práce v Olomouckém kraji"/>
    <s v="OSR/OSV"/>
    <n v="15156746"/>
    <s v="OPZ+"/>
    <s v="2022-2025"/>
    <n v="5000000"/>
    <n v="6000000"/>
    <n v="3000000"/>
    <m/>
    <m/>
    <m/>
    <s v="Lepší image Olomouckého kraje"/>
  </r>
  <r>
    <x v="7"/>
    <s v="Azylové domy v Olomouckém kraji II."/>
    <s v="Zajištění financování provozu azylových domů v Olomouckém kraji"/>
    <s v="OSR/OSV"/>
    <n v="222186240"/>
    <s v="OPZ+"/>
    <s v="2022-2025"/>
    <n v="109994112"/>
    <n v="112192128"/>
    <m/>
    <n v="0"/>
    <m/>
    <m/>
    <m/>
  </r>
  <r>
    <x v="7"/>
    <s v="Azylové domy v Olomouckém kraji III."/>
    <s v="Zajištění financování provozu azylových domů v Olomouckém kraji"/>
    <s v="OSR/OSV"/>
    <n v="327047760"/>
    <s v="OPZ+"/>
    <s v="2025-2028"/>
    <m/>
    <m/>
    <n v="114431616"/>
    <n v="212616144"/>
    <m/>
    <m/>
    <m/>
  </r>
  <r>
    <x v="7"/>
    <s v="Transformace příspěvkové organizace Nové Zámky – poskytovatel sociálních služeb - IV.etapa - novostavba RD Zábřeh, Malá Strana"/>
    <s v="výstavba nových budov pro transformaci příspěvkové organizace Nové Zámky - poskytovatel sociálních služeb"/>
    <s v="OI/OSV"/>
    <n v="44785000"/>
    <s v="Rozpočet OK / IROP"/>
    <s v="2024-2025"/>
    <m/>
    <n v="20000000"/>
    <n v="24785000"/>
    <m/>
    <m/>
    <m/>
    <m/>
  </r>
  <r>
    <x v="7"/>
    <s v="Transformace příspěvkové organizace Nové Zámky – poskytovatel sociálních služeb - IV.etapa - novostavba RD Zábřeh, ul. Havlíčkova "/>
    <s v="výstavba nových budov pro transformaci příspěvkové organizace Nové Zámky - poskytovatel sociálních služeb"/>
    <s v="OI/OSV"/>
    <n v="38854000"/>
    <s v="IROP"/>
    <s v="2022-2023"/>
    <n v="15931000"/>
    <m/>
    <m/>
    <m/>
    <m/>
    <m/>
    <m/>
  </r>
  <r>
    <x v="7"/>
    <s v="Transformace příspěvkové organizace Nové Zámky – poskytovatel sociálních služeb - V.etapa - novostavba RD Medlov – Králová"/>
    <s v="výstavba nových budov pro transformaci příspěvkové organizace Nové Zámky - poskytovatel sociálních služeb"/>
    <s v="OI/OSV"/>
    <n v="38206000"/>
    <s v="IROP REACT EU"/>
    <s v="2022-2023"/>
    <n v="30390000"/>
    <m/>
    <m/>
    <m/>
    <m/>
    <m/>
    <m/>
  </r>
  <r>
    <x v="7"/>
    <s v="Vincentinum - nákup domů pro chráněné bydlení - pokračování transformace "/>
    <s v="pokračování proběhlé částečné transformace zařízení - transformace DOZP na CHB"/>
    <s v="PO/OSV"/>
    <n v="68800700"/>
    <s v="IROP"/>
    <s v="2022-2027"/>
    <n v="20000000"/>
    <m/>
    <m/>
    <m/>
    <m/>
    <m/>
    <m/>
  </r>
  <r>
    <x v="7"/>
    <s v="Vincentinum Šternberk, příspěvková organizace – přestavba budovy bývalé údržby na ergoterapeutické dílny a pracovny"/>
    <s v="Rekonstruované prostory budou sloužit pro aktivizaci a volnočasové aktivity klientů. Na akci bude navazovat přestavba současného aktivizačního úseku na domov (zrušení stávajících 5-7lůžkových pokojů)"/>
    <s v="OI/OSV"/>
    <n v="30000000"/>
    <s v="Rozpočet OK"/>
    <n v="2024"/>
    <m/>
    <n v="30000000"/>
    <m/>
    <m/>
    <m/>
    <m/>
    <m/>
  </r>
  <r>
    <x v="8"/>
    <s v="Dopravní terminály"/>
    <m/>
    <m/>
    <n v="30000000"/>
    <s v="IROP"/>
    <s v="2021-2027"/>
    <m/>
    <m/>
    <m/>
    <m/>
    <m/>
    <m/>
    <s v="Rozvoj inovačního ekosystému a chytrého regionu"/>
  </r>
  <r>
    <x v="8"/>
    <s v="II/150 hranice kraje - Prostějov"/>
    <s v="_x000a_Jedná se o stavební úpravy silnice II/150 v celkové délce cca 13,7 km. _x000a_I. etapa od obce Vícov, včetně průtahu touto obcí, po okružní křižovatku u areálu CPI v Prostějově, ul. Plumlovská (délka trasy cca 10,3 km)_x000a_II.  II.etapa od hranice kraje po začátek obce Vícov (délka trasy cca 3,4 km) je rozdělena na 6 úseků. "/>
    <s v="OI/PO/ODSH"/>
    <n v="602000000"/>
    <m/>
    <s v="2025-2027"/>
    <m/>
    <m/>
    <n v="380000000"/>
    <n v="222000000"/>
    <m/>
    <m/>
    <m/>
  </r>
  <r>
    <x v="8"/>
    <s v="II/150 Ohrozim - obchvat"/>
    <s v="Jedná se o přeložku silnice II/150. Celková délka navrženého obchvatu je cca 1,580 km. Součástí  obchvatu bude vybudování nové okružní křižovatky, která nahradí stávající křižovatku se silnicí III/37751 směr na obec Plumlov. Součástí stavby bude dále i úprava stávající komunikace II/150 před křižovatkou v délce cca 250 m, přeložky inženýrských sítí, veřejné osvětlení, protihlukový val a oprava stávající silnice II/150 v obci Ohrozim."/>
    <s v="OI/ODSH"/>
    <n v="100000000"/>
    <m/>
    <s v="2026-2028"/>
    <m/>
    <m/>
    <m/>
    <n v="75000000"/>
    <m/>
    <m/>
    <m/>
  </r>
  <r>
    <x v="8"/>
    <s v="II/150 Přerov - hr.Zlínského kraje"/>
    <m/>
    <s v="PO/ODSH"/>
    <n v="60000000"/>
    <s v="IROP"/>
    <s v="2025-2026"/>
    <m/>
    <m/>
    <m/>
    <n v="60000000"/>
    <m/>
    <m/>
    <m/>
  </r>
  <r>
    <x v="8"/>
    <s v="II/150 Přerov - jihozápadní obchvat, přeložka"/>
    <s v="Přeložení / novostavba komunikace II/150 od Mádrova podjezdu po křížení s komunikací II/434."/>
    <s v="OI/ODSH"/>
    <n v="704000000"/>
    <m/>
    <s v="2024-2027"/>
    <m/>
    <m/>
    <m/>
    <n v="352000000"/>
    <m/>
    <m/>
    <m/>
  </r>
  <r>
    <x v="8"/>
    <s v="II/150 Vícov - obchvat"/>
    <s v="Jedná se o přeložku silnice II/150 mimo obec Vícov. Celková délka obchvatu cca 2,7 km a úpravu stávající silnice pro napojení obchvatu v délkách cca 100 m. Vyřešení křížení s místní komunikací bude mimoúrovňově. "/>
    <s v="OI/ODSH"/>
    <n v="247000000"/>
    <m/>
    <s v="2028-2030"/>
    <m/>
    <m/>
    <m/>
    <n v="247000000"/>
    <m/>
    <m/>
    <m/>
  </r>
  <r>
    <x v="8"/>
    <s v="II/312 hr.okr.Ustí nad O - křiž. II/446 před Hanušovicemi"/>
    <s v="Stavební úpravy komunikace II/312 hr. okr. Ústí nad O. – křiž. II/446 před Hanušovicemi, v úseku od hranice okresu Ústí nad Orlicí po křižovatku se silnicí  II/446 na Staré Město před městem Hanušovice (podjezd). Jedná se o úsek komunikace ve trase Hanušovice – Králíky cca v km 56,456 – 47,355, tj. délka úseku 9,1 km. "/>
    <s v="OI/ODSH"/>
    <n v="280000000"/>
    <m/>
    <s v="2025-2027"/>
    <m/>
    <m/>
    <m/>
    <n v="280000000"/>
    <m/>
    <m/>
    <s v="Restart Jesenicka a Šumperska"/>
  </r>
  <r>
    <x v="8"/>
    <s v="II/315 Leština - Úsov"/>
    <m/>
    <s v="PO/ODSH"/>
    <n v="50000000"/>
    <s v="IROP"/>
    <s v="2026-2027"/>
    <m/>
    <m/>
    <m/>
    <n v="25000000"/>
    <n v="25000000"/>
    <m/>
    <m/>
  </r>
  <r>
    <x v="8"/>
    <s v="II/366 hr. okr. Svitavy - Konice"/>
    <m/>
    <s v="PO/ODSH"/>
    <n v="150000000"/>
    <s v="IROP"/>
    <s v="2025-2026"/>
    <m/>
    <m/>
    <n v="75000000"/>
    <n v="75000000"/>
    <m/>
    <m/>
    <m/>
  </r>
  <r>
    <x v="8"/>
    <s v="II/366 Konice - Prostějov"/>
    <m/>
    <s v="PO/ODSH"/>
    <n v="350000000"/>
    <s v="IROP"/>
    <s v="2025-2026"/>
    <m/>
    <m/>
    <m/>
    <n v="175000000"/>
    <m/>
    <m/>
    <m/>
  </r>
  <r>
    <x v="8"/>
    <s v="II/366 Prostějov - přeložka silnice - 2. etapa"/>
    <s v="Pokračování obchvatu Prostějova mezi ulicemi Kostelecká a Plumlovská."/>
    <s v="OI/ODSH"/>
    <n v="450000000"/>
    <m/>
    <s v="2028-2030"/>
    <m/>
    <m/>
    <m/>
    <n v="450000000"/>
    <m/>
    <m/>
    <m/>
  </r>
  <r>
    <x v="8"/>
    <s v="II/367 Prostějov - Bedihošť"/>
    <m/>
    <s v="PO/ODSH"/>
    <n v="60000000"/>
    <s v="IROP"/>
    <s v="2027-2031"/>
    <m/>
    <m/>
    <m/>
    <m/>
    <n v="60000000"/>
    <m/>
    <m/>
  </r>
  <r>
    <x v="8"/>
    <s v="II/368 Rovensko - Horní Studénky"/>
    <m/>
    <s v="PO/ODSH"/>
    <n v="150000000"/>
    <s v="IROP"/>
    <s v="2025-2026"/>
    <m/>
    <m/>
    <m/>
    <n v="75000000"/>
    <n v="75000000"/>
    <m/>
    <m/>
  </r>
  <r>
    <x v="8"/>
    <s v="II/369  kř. II/368 – Hanušovice - Jeseník"/>
    <m/>
    <s v="PO/ODSH"/>
    <n v="100000000"/>
    <m/>
    <s v="2025-2026"/>
    <m/>
    <m/>
    <m/>
    <n v="100000000"/>
    <m/>
    <m/>
    <s v="Restart Jesenicka a Šumperska"/>
  </r>
  <r>
    <x v="8"/>
    <s v="II/370 Hrabišín -Leština"/>
    <m/>
    <s v="OI/PO/ODSH"/>
    <n v="250000000"/>
    <m/>
    <s v="2025-2026"/>
    <m/>
    <m/>
    <n v="175000000"/>
    <n v="75000000"/>
    <m/>
    <m/>
    <m/>
  </r>
  <r>
    <x v="8"/>
    <s v="II/377 Prostějov - hr. kraje"/>
    <m/>
    <s v="PO/ODSH"/>
    <n v="85000000"/>
    <m/>
    <s v="2027-2031"/>
    <m/>
    <m/>
    <m/>
    <m/>
    <n v="85000000"/>
    <m/>
    <m/>
  </r>
  <r>
    <x v="8"/>
    <s v="II/434 Prostějov - Přerov - Lipník n B."/>
    <m/>
    <s v="PO/ODSH"/>
    <n v="120000000"/>
    <m/>
    <s v="2027-2031"/>
    <m/>
    <m/>
    <m/>
    <m/>
    <n v="120000000"/>
    <m/>
    <m/>
  </r>
  <r>
    <x v="8"/>
    <s v="II/435, kř. II/367 - Tovačov"/>
    <s v="Jedná se o stavební úpravy silnice II/435 v celkové délce 5,81 km. Investiční akce je členěna na 3 úseky:_x000a_stavba č. 1 intravilán Tovačov_x000a_stavba č. 2 – intravilány obcí Tovačov-Annín, Oplocany a Polkovice_x000a_stavba č. 3 – extravilány mezi obcemi Tovačov-Annín, Oplocany a Polkovice"/>
    <s v="OI/PO/ODSH"/>
    <n v="214000000"/>
    <m/>
    <s v="2024-2025"/>
    <m/>
    <m/>
    <m/>
    <m/>
    <m/>
    <m/>
    <m/>
  </r>
  <r>
    <x v="8"/>
    <s v="II/436 Kojetín - Bochoř (vč. průtahu) návaznost na realizaci přeložky na D1 ŘSD"/>
    <m/>
    <s v="PO/ODSH"/>
    <n v="75000000"/>
    <s v="IROP"/>
    <s v="do roku  2031"/>
    <m/>
    <m/>
    <m/>
    <n v="75000000"/>
    <m/>
    <m/>
    <m/>
  </r>
  <r>
    <x v="8"/>
    <s v="II/436 Přerov - Doloplazy - kř.II/437"/>
    <s v="Rekonstrukce komunikace rozdělená na 5 úseků. Dva úseky v přerovských městských částech Penčice a Čekyně nutno realizovat až po stavbě kanalizace VaK kolem r. 2020. Malý úsek v Předmostí a 2 úseky v Tršicích a Doloplazech lze realizovat. "/>
    <s v="OI/ODSH"/>
    <n v="177000000"/>
    <s v="IROP"/>
    <s v="2023-2025"/>
    <n v="15000000"/>
    <n v="162000000"/>
    <n v="0"/>
    <m/>
    <m/>
    <m/>
    <m/>
  </r>
  <r>
    <x v="8"/>
    <s v="II/437 Přáslavice - Lipník n.B. (I. etapa)                                                              "/>
    <m/>
    <s v="PO/ODSH"/>
    <n v="186500000"/>
    <s v="IROP"/>
    <s v="2023-2024"/>
    <n v="90000000"/>
    <n v="96500000"/>
    <m/>
    <m/>
    <m/>
    <m/>
    <m/>
  </r>
  <r>
    <x v="8"/>
    <s v="II/438 hr. okr. - Teplice n. Bečvou - po kř. I/35"/>
    <m/>
    <s v="PO/ODSH"/>
    <n v="250000000"/>
    <s v="IROP"/>
    <s v="2026-2027"/>
    <m/>
    <m/>
    <m/>
    <n v="125000000"/>
    <n v="125000000"/>
    <m/>
    <m/>
  </r>
  <r>
    <x v="8"/>
    <s v="II/444 Lipinka - Libavá"/>
    <m/>
    <s v="PO/ODSH"/>
    <n v="300000000"/>
    <s v="IROP"/>
    <s v="2027-2031"/>
    <m/>
    <m/>
    <m/>
    <m/>
    <n v="300000000"/>
    <m/>
    <m/>
  </r>
  <r>
    <x v="8"/>
    <s v="II/444 Mohelnice - křížení s železniční tratí"/>
    <s v="Stavba řeší přeložku silnice II/444 Mohelnice - Stavenice v celkové délce 1,4 km. Záměr nahrazuje nevyhovující podjezd pod železniční tratí jejím přemostěním (nadjezdem) a dále směrovou úpravou stávajícího vedení silnice. Součástí stavby bude řešeno křížení s vedlejšími komunikacemi, sjezdy na sousední nemovitosti, mostní objekt přes trať ČD, odvodnění, přeložky účelových komunikací, cyklostezku, přeložky inženýrských sítí. "/>
    <s v="OI/ODSH"/>
    <n v="383460000"/>
    <m/>
    <s v="2026-2028"/>
    <m/>
    <m/>
    <m/>
    <n v="383460000"/>
    <m/>
    <m/>
    <m/>
  </r>
  <r>
    <x v="8"/>
    <s v="II/445 Šternberk - hr. okr. Bruntal"/>
    <m/>
    <s v="PO/ODSH"/>
    <n v="54000000"/>
    <s v="IROP"/>
    <s v="2026-2027"/>
    <m/>
    <m/>
    <m/>
    <n v="27000000"/>
    <n v="27000000"/>
    <m/>
    <m/>
  </r>
  <r>
    <x v="8"/>
    <s v="II/445 Zlaté Hory - hr. kraje"/>
    <m/>
    <s v="PO/ODSH"/>
    <n v="60000000"/>
    <s v="IROP"/>
    <s v="2027-2031"/>
    <m/>
    <m/>
    <m/>
    <m/>
    <n v="60000000"/>
    <m/>
    <s v="Restart Jesenicka a Šumperska"/>
  </r>
  <r>
    <x v="8"/>
    <s v="II/446 Hanušovice-Kopřivná"/>
    <m/>
    <s v="PO/ODSH"/>
    <n v="85000000"/>
    <s v="IROP"/>
    <s v="2027-2031"/>
    <m/>
    <m/>
    <m/>
    <m/>
    <n v="85000000"/>
    <m/>
    <s v="Restart Jesenicka a Šumperska"/>
  </r>
  <r>
    <x v="8"/>
    <s v="II/446 Šumperk-Uničov"/>
    <m/>
    <s v="PO/ODSH"/>
    <n v="93000000"/>
    <s v="IROP"/>
    <s v="2026-2027"/>
    <m/>
    <m/>
    <m/>
    <n v="93000000"/>
    <m/>
    <m/>
    <m/>
  </r>
  <r>
    <x v="8"/>
    <s v="II/448 Olomouc – přeložka silnice (I. etapa)"/>
    <s v="Jedná se o přeložku části silnice II/448, která se nachází v extravilánu na severozápadním okraji města Olomouce, v místě velké okružní křižovatky se silnicí I/35, připojující rychlostní komunikaci R35 (západní tangenta) a místní komunikaci (Hypermarket Globus). Navrhovaná komunikace bude připojena jako páté rameno okružní křižovatky. Dále pokračuje severovýchodně přes zemědělské pozemky - pole k silnici II/635 - ul. Křelovská. Celková délka úseku bude 339,8 m. Stavba nové komunikace je zařazena do seznamu veřejně prospěšných staveb. "/>
    <s v="OI/ODSH"/>
    <n v="45000000"/>
    <m/>
    <s v="2025-2028"/>
    <m/>
    <m/>
    <n v="5000000"/>
    <n v="40000000"/>
    <m/>
    <m/>
    <m/>
  </r>
  <r>
    <x v="8"/>
    <s v="II/448 Topolany - MÚK D35"/>
    <s v="navazuje na projekty II/448 Olomouc - přeložka"/>
    <s v="OI/ODSH"/>
    <n v="350000000"/>
    <s v="IROP"/>
    <s v="2027-2029"/>
    <m/>
    <m/>
    <m/>
    <n v="350000000"/>
    <m/>
    <m/>
    <m/>
  </r>
  <r>
    <x v="8"/>
    <s v="II/449 Dlouhá Loučka - průtah"/>
    <m/>
    <s v="PO/ODSH"/>
    <n v="24000000"/>
    <s v="Rozpočet OK"/>
    <n v="2025"/>
    <m/>
    <m/>
    <n v="24000000"/>
    <m/>
    <m/>
    <m/>
    <s v="Restart Jesenicka a Šumperska"/>
  </r>
  <r>
    <x v="8"/>
    <s v="II/449 MÚK Unčovice - Litovel - úsek A, C"/>
    <s v="Projekt řeší stavební úpravy silnice II/449 v úseku od mimoúrovňové křižovatky silnic D35 a II/449 u Unčovic přes Rozvadovice do Litovle a dále intravilánem města Litovle mimo již vybudovaných okružních křižovatek a úseku B, který je řešen samostatným projektem v rámci ITI OA. V intravilánu Litovle bude mimo jiné řešena i přestavba mostu ev. č. 449-030, výstavba nové okružní křižovatky, přeložky stávajících inženýrských sítí, úpravy stávajících komunikací pro pěší atd. Délka řešeného úseku komunikace II/449 činí cca 4,99 km."/>
    <s v="OI/ODSH"/>
    <n v="152390000"/>
    <s v="IROP"/>
    <s v="2022-2023"/>
    <n v="33849000"/>
    <m/>
    <m/>
    <m/>
    <m/>
    <m/>
    <m/>
  </r>
  <r>
    <x v="8"/>
    <s v="II/457 hr.Polsko-Javorník"/>
    <m/>
    <s v="PO/ODSH"/>
    <n v="250000000"/>
    <s v="IROP"/>
    <s v="2027-2031"/>
    <m/>
    <m/>
    <m/>
    <m/>
    <n v="250000000"/>
    <m/>
    <s v="Restart Jesenicka a Šumperska"/>
  </r>
  <r>
    <x v="8"/>
    <s v="II/448 Olomouc - přeložka silnice (II. etapa)"/>
    <s v="Je navazující stavbou I. etapy (Pražská – Křelovská).  Propojí silnici II/635 Křelovská se silnicí III/4463 ul. Řepčínskou, dojde k odlehčení od průjezdu těžké nákladní dopravy přes město Olomouc – místní část Řepčín. Celková délka silnice je 0,6 km a součástí stavby je jednopruhová okružní křižovatka na sil. II/635 na ul. Křelovská."/>
    <s v="OI/ODSH"/>
    <n v="65000000"/>
    <m/>
    <s v="2025-2028"/>
    <m/>
    <m/>
    <n v="20000000"/>
    <n v="45000000"/>
    <m/>
    <m/>
    <m/>
  </r>
  <r>
    <x v="8"/>
    <s v="II367 obchvat Kojetín - 2. část"/>
    <s v="1. část realizuje Správa železnic, s.o."/>
    <s v="OI/ODSH"/>
    <n v="300000000"/>
    <m/>
    <s v="2027-2029"/>
    <m/>
    <m/>
    <m/>
    <m/>
    <n v="300000000"/>
    <m/>
    <m/>
  </r>
  <r>
    <x v="8"/>
    <s v="II/449 Uničov - přeložka silnice I. etapa"/>
    <s v="Obchvat Města Uničova, projektovou přípravu zajišťuje město Uničov"/>
    <s v="OI/ODSH"/>
    <n v="300000000"/>
    <s v="IROP"/>
    <s v="2025-2027"/>
    <m/>
    <m/>
    <m/>
    <n v="300000000"/>
    <m/>
    <m/>
    <m/>
  </r>
  <r>
    <x v="9"/>
    <s v="Nabíjecí stanice pro elektromobily a elektrokola v budovách příspěvkových organizací"/>
    <m/>
    <m/>
    <n v="15000000"/>
    <s v="OPŽP  "/>
    <s v="2021-2027"/>
    <m/>
    <m/>
    <m/>
    <m/>
    <m/>
    <m/>
    <s v="Rozvoj inovačního ekosystému a chytrého regionu"/>
  </r>
  <r>
    <x v="9"/>
    <s v="Veřejná parkoviště s dobíjecí stanicí pro elektromobily"/>
    <m/>
    <m/>
    <m/>
    <s v="IROP/OPŽP"/>
    <s v="2021-2027"/>
    <m/>
    <m/>
    <m/>
    <m/>
    <m/>
    <m/>
    <s v="Rozvoj inovačního ekosystému a chytrého regionu"/>
  </r>
  <r>
    <x v="10"/>
    <s v="Telematika - inteligentní dopravní systémy a řízení dopravy"/>
    <m/>
    <s v="PO/ODSH"/>
    <n v="165000000"/>
    <s v="IROP"/>
    <s v="2021-2027"/>
    <m/>
    <m/>
    <m/>
    <m/>
    <m/>
    <m/>
    <s v="Rozvoj inovačního ekosystému a chytrého regionu"/>
  </r>
  <r>
    <x v="11"/>
    <s v="Vybudování centrálního digitalizačního pracoviště pro muzea Olomouckého kraje"/>
    <s v="Zřízení a vybavení digitalizačního pracoviště pro muzea zřizovaná Olomouckým krajem za účelem digitalizace vybraných sbírkových a knihovních fondů. "/>
    <s v="PO/OSKPP"/>
    <n v="80000000"/>
    <s v="IROP, ITI OA, NPO"/>
    <s v="2023-2025"/>
    <n v="40000000"/>
    <n v="40000000"/>
    <m/>
    <m/>
    <m/>
    <s v="ANO"/>
    <s v="Rozvoj inovačního ekosystému a chytrého regionu"/>
  </r>
  <r>
    <x v="11"/>
    <s v="Muzeum Komenského v Přerově - rekonstrukce budovy ORNIS"/>
    <s v="Projekt řeší modernizaci a stavební úpravy stávajícího objektu přírodovědného oddělení Muzea Komenského v Přerově ORNIS a jeho přístavbu pro získání nového prostoru pro vznik nových výstavních prostor, depozitáře, odborných dílen a zázemí pro návštěvníky. Součástí projektu je také vytvoření nové a v celé České republice ojedinělé expozice &quot;Ptáci v České republice&quot;."/>
    <s v="OI/OSKPP"/>
    <n v="117410000"/>
    <s v="IROP"/>
    <s v="2021-2023"/>
    <n v="33000000"/>
    <m/>
    <m/>
    <m/>
    <m/>
    <m/>
    <m/>
  </r>
  <r>
    <x v="11"/>
    <s v="Vědecká knihovna Olomouc - nová centrální knihovna"/>
    <s v="Stavba nové centrální budovy pro Vědeckou knihovnu v Olomouci, která sloučí provoz z několika budov na 1 místo. Projekt je zařazen do Národního investičního plánu. "/>
    <s v="OSKPP"/>
    <n v="1000000000"/>
    <m/>
    <s v="2025-2027"/>
    <m/>
    <m/>
    <m/>
    <n v="1000000000"/>
    <m/>
    <s v="NE"/>
    <m/>
  </r>
  <r>
    <x v="11"/>
    <s v="Vědecká knihovna Olomouc - stavební úpravy objektu Červeného kostela"/>
    <s v="Rekonstrukce Červeného kostela za účelem zřízení krajského informačního a kulturního střediska."/>
    <s v="OI/OSKPP"/>
    <n v="170521000"/>
    <s v="Rozpočet OK/NPO"/>
    <s v="2020-2023"/>
    <n v="25000000"/>
    <m/>
    <m/>
    <m/>
    <m/>
    <m/>
    <m/>
  </r>
  <r>
    <x v="11"/>
    <s v="Vědecká knihovna v Olomouci -  Modernizace vybavení digitalizační jednotky"/>
    <s v="Pořízení nových scannerů a serverů nezbytných pro zpracování a archivaci dat."/>
    <s v="OSR/OSKPP"/>
    <n v="23000000"/>
    <s v="IROP, ITI OA, NPO"/>
    <s v="2023-2025"/>
    <m/>
    <n v="23000000"/>
    <m/>
    <m/>
    <m/>
    <s v="ANO"/>
    <s v="Rozvoj inovačního ekosystému a chytrého regionu"/>
  </r>
  <r>
    <x v="11"/>
    <s v="Vlastivědné muzeum Jesenicka - Expozice Vincenze Priessnitze "/>
    <s v="Nová expozice V. Priessnitze v rodném domě V. Priessnitze v Jeseníku. Objekt rodného domu V. Priessnitze se aktuálně nachází ve vlastnictví města Jeseníku, zastupitelstvo města nedalo souhlas k převodu objektu do vlastnictví Olomouckého kraje."/>
    <s v="OI/OSKPP"/>
    <n v="20000000"/>
    <s v="Rozpočet OK"/>
    <n v="2024"/>
    <m/>
    <n v="20000000"/>
    <m/>
    <m/>
    <m/>
    <s v="NE"/>
    <s v="Restart Jesenicka a Šumperska"/>
  </r>
  <r>
    <x v="11"/>
    <s v="Vlastivědné muzeum Jesenicka - rekonstrukce Vodní tvrze"/>
    <s v="Celková rekonstrukce řeší zejména sociální zařízení objektu, zřízení výtahu a další nezbytné stabní úpravy. Na celkovou rekonstrukcí objektu Vodní tvrze je nutné zpracovat studii, a tuto projednat s NPÚ. Může být následně rozděleno do menších projektů."/>
    <s v="OI/OSKPP"/>
    <n v="30000000"/>
    <m/>
    <s v="2025-2027"/>
    <m/>
    <m/>
    <n v="30000000"/>
    <m/>
    <m/>
    <m/>
    <s v="Restart Jesenicka a Šumperska"/>
  </r>
  <r>
    <x v="11"/>
    <s v="Vlastivědné muzeum Olomouc - depozitář v budově vojenského archivu"/>
    <m/>
    <s v="OSKPP"/>
    <m/>
    <m/>
    <m/>
    <m/>
    <m/>
    <m/>
    <m/>
    <m/>
    <m/>
    <m/>
  </r>
  <r>
    <x v="11"/>
    <s v="Vlastivědné muzeum v Olomouci - Revitalizace vodních prvků v zámeckém parku Čechy pod Kosířem"/>
    <s v="Rybníky v zámeckém parku se nacházejí v havarijním stavu a je nutná jejich komplexní revitalizace včetně vybudování turisticky lákavých atraktivit."/>
    <s v="OI/OSKPP"/>
    <n v="61705000"/>
    <s v="Rozpočet/OPŽP"/>
    <s v="2024-2025"/>
    <m/>
    <n v="31705000"/>
    <n v="30000000"/>
    <m/>
    <m/>
    <m/>
    <m/>
  </r>
  <r>
    <x v="11"/>
    <s v="Vlastivědné muzeum v Šumperku - Rozšíření depozitářů v budově tzv. Robotárny"/>
    <s v="Rekonstrukce objektu tzv. Robotárny v Šumperku za účelem nabytí depozitárních prostor pro sbírky a odborných pracovišť pro zaměstnance Vlastivědného muzea v Šumperku."/>
    <s v="OSKPP"/>
    <n v="50000000"/>
    <s v="IROP"/>
    <s v="2024-2026"/>
    <m/>
    <n v="50000000"/>
    <m/>
    <m/>
    <m/>
    <m/>
    <s v="Restart Jesenicka a Šumperska"/>
  </r>
  <r>
    <x v="11"/>
    <s v="Zámek Čechy pod Kosířem - rekonstrukce a využití objektů, VI. a VII. etapa"/>
    <s v="VI. etapa rekonstrukce zámku zahrnuje kompletní opravy východního a severního křídla obou podlaží. V části podkroví bude rozsah rekonstrukce této etapy ukončen sanací stropů a položením tepelné izolace. Ze strany exteriéru oprava zahrnuje kompletní rekonstrukci. VII. etapa zahrnuje výměnu oken a opravu venkovních omítek v celém areálu zámku."/>
    <s v="OI/OSKPP"/>
    <n v="170000000"/>
    <s v="IROP"/>
    <s v="2024-2028"/>
    <m/>
    <n v="30000000"/>
    <n v="30000000"/>
    <n v="110000000"/>
    <m/>
    <m/>
    <m/>
  </r>
  <r>
    <x v="12"/>
    <s v="Dotační program na podporu cestovního ruchu"/>
    <s v="Podpora budování infrastruktury, odstraňování sezónnosti a zavádění inovací v cestovním ruchu, podpora nadregionálních akcí, podpora turistických informačních center a jejich rozvoj."/>
    <s v="OKH"/>
    <n v="30000000"/>
    <s v="Rozpočet OK"/>
    <s v="2023+"/>
    <n v="10000000"/>
    <n v="10000000"/>
    <n v="10000000"/>
    <m/>
    <m/>
    <s v="ANO"/>
    <m/>
  </r>
  <r>
    <x v="12"/>
    <s v="Podpora cykloturistiky, lyžařské a pěší turistiky"/>
    <s v="Podpora budování a údržby infrastruktury, zavádění inovací (passport značení, ostrovní systémy, monitoring, e-mobilita), podpora turistického a cykloturistického značení, podpora lyžařských běžkařských tras a zvyšování bezpečnosti na trasách."/>
    <s v="OKH"/>
    <n v="12000000"/>
    <s v="Rozpočet OK"/>
    <s v="2023+"/>
    <n v="4000000"/>
    <n v="4000000"/>
    <n v="4000000"/>
    <m/>
    <m/>
    <s v="ANO"/>
    <m/>
  </r>
  <r>
    <x v="13"/>
    <s v="Budování image Olomouckého kraje jako destinace cestovního ruchu"/>
    <s v="Podpora budování značky, realizace nadregionálních a mezinárodních projektů, koordinace a rozvoj destinačního managementu prostřednictvím Centrály cestovního ruchu a destinačních společností Jeseníky - Sdružení cestovního ruchu a Střední Morava - Sdružení cestovního ruchu."/>
    <s v="OKH"/>
    <n v="45000000"/>
    <s v="Rozpočet OK + MMR + IROP + CZ/PL"/>
    <s v="2023+"/>
    <n v="15000000"/>
    <n v="15000000"/>
    <n v="15000000"/>
    <m/>
    <m/>
    <s v="ANO"/>
    <s v="Lepší image Olomouckého kraje"/>
  </r>
  <r>
    <x v="13"/>
    <s v="Sídlo krajského úřadu Olomouckého kraje"/>
    <s v="Nové sídlo KÚOK"/>
    <s v="OI"/>
    <n v="1000000000"/>
    <m/>
    <m/>
    <m/>
    <m/>
    <m/>
    <m/>
    <n v="1000000000"/>
    <m/>
    <m/>
  </r>
  <r>
    <x v="14"/>
    <s v="Digitální technická mapa Olomouckého kraje "/>
    <s v="Zásadní částí projektu je pořízení datové části digitální technické mapy formou konsolidace stávajících dat a novým mapováním. Součástí projektu je rovněž pořízení informačního systému digitální technické mapy a pořízení hardwarového vybavení. "/>
    <s v="OSR"/>
    <n v="238607000"/>
    <s v="OPPIK"/>
    <s v="2020-2023"/>
    <n v="215915"/>
    <m/>
    <m/>
    <m/>
    <m/>
    <m/>
    <s v="Rozvoj inovačního ekosystému a chytrého regionu"/>
  </r>
  <r>
    <x v="14"/>
    <s v="Návaznost Portálu územního plánování Olomouckého kraje na Národní geoportál územního plánování"/>
    <s v="Nastavení vzájemných komunikačních vazeb mezi portály pro předávání geoprostorových dat z pořízených ÚPD a územně analytických podkladů"/>
    <s v="OSR"/>
    <n v="20000000"/>
    <s v="IROP/OPTP"/>
    <s v="2023-2025"/>
    <m/>
    <m/>
    <m/>
    <m/>
    <m/>
    <m/>
    <s v="Rozvoj inovačního ekosystému a chytrého regionu"/>
  </r>
  <r>
    <x v="15"/>
    <s v="Podpora fungování Regionální stálé konference pro území Olomouckého kraje (RSK OK)"/>
    <s v="Postupně realizované neinvestiční projekty Olomouckého kraje jsou zaměřeny na posílení partnerství všech typů subjektů v regionu v oblasti čerpání finančních prostředků v programových obdobích EU 2014-2020 a 2021-2027, na realizaci aktivit spojených s Regionální stálou konferencí pro území Olomouckého kraje (RSK OK) a jejími pracovními skupinami a na zajištění chodu sekretariátu RSK OK. Stěžejními aktivitami projektu je podpora a mapování absorpční kapacity v území, Regionální akční plán Olomouckého kraje (RAP OK) a řešení problémů HSOÚ v kraji."/>
    <s v="OSR"/>
    <n v="5898720"/>
    <s v="OPTP"/>
    <s v="2022-2030"/>
    <n v="2398720"/>
    <n v="1750000"/>
    <n v="1750000"/>
    <n v="3500000"/>
    <n v="6000000"/>
    <m/>
    <s v="Restart Jesenicka a Šumperska"/>
  </r>
  <r>
    <x v="15"/>
    <s v="Projekt technické pomoci Olomouckého kraje v rámci INTERREG V-A Česká republika - Polsko"/>
    <s v="Efektivní a včasné informování potenciálních žadatelů a příjemců o možnostech čerpání finanční pomoci z přeshraničního programu a  propagace programu na regionální úrovni"/>
    <s v="OSR"/>
    <n v="5820000"/>
    <s v="Interreg V-A"/>
    <s v="2016-2023"/>
    <n v="500000"/>
    <m/>
    <m/>
    <m/>
    <m/>
    <m/>
    <s v="Restart Jesenicka a Šumperska"/>
  </r>
  <r>
    <x v="16"/>
    <s v="ICT pro podporu krizového řízení v Olomouckém kraji ve vazbě na hybridní informační hrozby "/>
    <m/>
    <s v="OKH"/>
    <n v="10000000"/>
    <s v="IROP"/>
    <s v="2023-2024"/>
    <n v="5000000"/>
    <n v="5000000"/>
    <m/>
    <m/>
    <m/>
    <m/>
    <s v="Rozvoj inovačního ekosystému a chytrého regionu"/>
  </r>
  <r>
    <x v="16"/>
    <s v="Interaktivní vzdělávací centrum bezpečí"/>
    <s v="Centrum by mělo zajistit komplexní informovanost, vzdělávání, prevenci a přípravu obyvatel a jeho specifických cílových skupin, zejména děti, mládeže, jejich pedagogů a rodičů, seniorů, zdravotně postižených v oblasti běžných rizik a mimořádných událostí."/>
    <s v="OI/OKH s ČR HZS OK"/>
    <n v="80000000"/>
    <s v="IROP"/>
    <s v="2025-2028"/>
    <m/>
    <m/>
    <n v="40000000"/>
    <n v="40000000"/>
    <m/>
    <m/>
    <s v="Rozvoj inovačního ekosystému a chytrého regionu"/>
  </r>
  <r>
    <x v="16"/>
    <s v="Modernizace požární techniky jednotek SDH obcí ve vazbě na nová rizika "/>
    <m/>
    <s v="OKH"/>
    <n v="200000000"/>
    <s v="IROP + MV - GŘ HZS ČR"/>
    <s v="2020-2025"/>
    <m/>
    <m/>
    <m/>
    <n v="200000000"/>
    <m/>
    <m/>
    <m/>
  </r>
  <r>
    <x v="16"/>
    <s v="Modernizace výškové techniky HZS Olomouckého kraje "/>
    <m/>
    <s v="OKH"/>
    <n v="200000000"/>
    <s v="IROP + MV - GŘ HZS ČR"/>
    <s v="2020-2025"/>
    <m/>
    <m/>
    <m/>
    <n v="200000000"/>
    <m/>
    <m/>
    <m/>
  </r>
  <r>
    <x v="16"/>
    <s v="Přístavba garáží pro mobilní požární techniku PS Olomouc "/>
    <m/>
    <s v="OKH"/>
    <n v="43360000"/>
    <s v="MV - GŘ HZS ČR + rozpočet OK"/>
    <s v="2022-2023"/>
    <n v="10000000"/>
    <n v="33360000"/>
    <m/>
    <m/>
    <m/>
    <m/>
    <m/>
  </r>
  <r>
    <x v="16"/>
    <s v="výstavba výcvikových polygonů pro profesionální a dobrovolné hasiče pro simulaci reálných podmínek u zásahů na MU"/>
    <m/>
    <s v="OKH"/>
    <n v="14000000"/>
    <s v="rozpočet OK + MV"/>
    <s v="2023-2025"/>
    <n v="8500000"/>
    <n v="5500000"/>
    <m/>
    <m/>
    <m/>
    <m/>
    <m/>
  </r>
  <r>
    <x v="16"/>
    <s v="Výstavba požární stanice a souvisejících prostor Prostějov "/>
    <m/>
    <s v="OKH"/>
    <n v="300000000"/>
    <s v="IROP + MV - GŘ HZS ČR"/>
    <s v="2020-2025"/>
    <m/>
    <m/>
    <m/>
    <n v="300000000"/>
    <m/>
    <m/>
    <m/>
  </r>
  <r>
    <x v="9"/>
    <s v="Cyklostezky Olomouckého kraje - 06 Horní Lipová - Ramzová - Ostružná"/>
    <s v="výstavba páteřní cyklostezky"/>
    <s v="OI/ODSH"/>
    <n v="46000000"/>
    <m/>
    <s v="2024-2025"/>
    <m/>
    <m/>
    <m/>
    <m/>
    <m/>
    <m/>
    <s v="Restart Jesenicka a Šumperska"/>
  </r>
  <r>
    <x v="9"/>
    <s v="Cyklostezky Olomouckého kraje - 12.04 Spojnice Zábřeh-Lesnice (III-3701) až spojnice Zábřeh-Leština (II-315)"/>
    <s v="výstavba páteřní cyklostezky"/>
    <s v="OI/ODSH"/>
    <n v="21000000"/>
    <m/>
    <s v="2024-2025"/>
    <m/>
    <n v="11000000"/>
    <n v="10000000"/>
    <m/>
    <m/>
    <m/>
    <s v="Restart Jesenicka a Šumperska"/>
  </r>
  <r>
    <x v="5"/>
    <s v="Vybudování urgentních příjmů v Nemocnici Přerov"/>
    <s v="Vybudování urgentních příjmů ve všech třech nemocnicích společnosti AGEL Středomoravská nemocniční - to znamená v Nemocnici  Přerov "/>
    <s v="OI/OZ"/>
    <n v="85910000"/>
    <s v="IROP / nájemné / Rozpočet OK"/>
    <s v="2024-2026"/>
    <m/>
    <n v="30000000"/>
    <n v="30000000"/>
    <n v="25910000"/>
    <m/>
    <m/>
    <m/>
  </r>
  <r>
    <x v="5"/>
    <s v="Vybudování urgentních příjmů v Nemocnici Šternberk"/>
    <s v="Vybudování urgentních příjmů ve všech třech nemocnicích společnosti AGEL Středomoravská nemocniční - to znamená v Nemocnici  Šternberk."/>
    <s v="OI/OZ"/>
    <n v="75000000"/>
    <s v="IROP / nájemné / Rozpočet OK"/>
    <s v="2024-2026"/>
    <m/>
    <n v="30000000"/>
    <n v="30000000"/>
    <n v="15000000"/>
    <m/>
    <m/>
    <m/>
  </r>
  <r>
    <x v="8"/>
    <s v="II/570 Slatinice - Olomouc (intravilán)"/>
    <s v="Rekonstrukce intravilánu na trase Slatinice - Olomouc"/>
    <s v="OI/ODSH"/>
    <n v="89000000"/>
    <s v="IROP"/>
    <s v="2024-2025"/>
    <m/>
    <n v="20000000"/>
    <n v="69000000"/>
    <m/>
    <m/>
    <m/>
    <m/>
  </r>
  <r>
    <x v="6"/>
    <s v="Sociální služby Libina - výstavba nové budovy"/>
    <s v="Výstavba nové budovy"/>
    <s v="OI/OSV"/>
    <n v="250000000"/>
    <s v="Rozpočet OK"/>
    <s v="2025-2027"/>
    <m/>
    <m/>
    <n v="20000000"/>
    <n v="230000000"/>
    <m/>
    <m/>
    <s v="Restart Jesenicka a Šumperska"/>
  </r>
  <r>
    <x v="11"/>
    <s v="Muzeum Komenského v Přerově - Stavební úpravy depozitáře knihovny"/>
    <s v="Rekonstrukce objektu depozitáře pro knižní fond v budově ve správě Muzea Komenského v Přerově na Horním náměstí v Přerově a vybudování badatelského pracoviště a kanceláří."/>
    <s v="OI/OSKPP"/>
    <n v="30000000"/>
    <s v="IROP, ITI"/>
    <s v="2023-2024"/>
    <n v="25000000"/>
    <m/>
    <m/>
    <m/>
    <m/>
    <s v="ANO"/>
    <m/>
  </r>
  <r>
    <x v="11"/>
    <s v="Archeologické centrum Olomouc - vybudování Excelentního centra archeometrie (ERCA)"/>
    <s v="Vybudování špičkového výzkumného pracoviště pro chemickou a přírodovědnou analýzu archeologických nálezů v sídle Archeologického centra Olomouc. "/>
    <s v="PO/OSKPP"/>
    <n v="20000000"/>
    <s v="IROP, ITI, Horizon, OP JAK"/>
    <s v="2022-2023"/>
    <n v="8500000"/>
    <n v="10000000"/>
    <m/>
    <m/>
    <m/>
    <s v="ANO"/>
    <s v="Rozvoj inovačního ekosystému a chytrého regionu"/>
  </r>
  <r>
    <x v="11"/>
    <s v="Muzeum a galerie v Prostějově - Komplexní rekonstrukce objektu jediné profesionální hvězdárny na území Olomouckého kraje"/>
    <s v="Rekonstrukce objektu hvězdárny v Prostějově, která se nachází v havarijním stavus cílem rozvoje stávajících aktivit, vybudování planetária a excelentního centra pro popularizaci astronomie na území Olomouckého kraje."/>
    <s v="OI/OSKPP"/>
    <n v="100000000"/>
    <s v="IROP, ITI"/>
    <s v="2025-2028"/>
    <m/>
    <m/>
    <m/>
    <n v="100000000"/>
    <m/>
    <s v="ANO"/>
    <s v="Rozvoj inovačního ekosystému a chytrého regionu"/>
  </r>
  <r>
    <x v="11"/>
    <s v="Muzeum a galerie v Prostějově - Vybudování nových a modernizace stávajících expozic"/>
    <s v="Vybudování nových expozic zaměřených na židovskou tématiku a osobnosti Prostějovska + modernizace stávajících expozic J. Wolkra a P. Bezruče v objektech ve správě Muzea a galerie v Prostějově s důrazem na využití digitálních technologií."/>
    <s v="PO/OSKPP"/>
    <n v="25000000"/>
    <s v="IROP, ITI, MK ČR"/>
    <s v="2023-2027"/>
    <n v="5000000"/>
    <n v="5000000"/>
    <m/>
    <n v="15000000"/>
    <m/>
    <s v="ANO"/>
    <s v="Rozvoj inovačního ekosystému a chytrého regionu"/>
  </r>
  <r>
    <x v="11"/>
    <s v="Vlastivědné muzeum v Olomouci/Archeologické centrum Olomouc - Vybudování nového depozitáře na &quot;zelené louce&quot;"/>
    <s v="Vybudování nového depozitáře &quot;na zelené louce&quot; včetně nových badatelských a restaurátorských pracovišť pro sbírky Vlastivědného muzea v Olomouci a nálezy Archeologického centra Olomouc. "/>
    <s v="OSKPP"/>
    <n v="200000000"/>
    <s v="IROP, NPO"/>
    <s v="2025-2029"/>
    <m/>
    <m/>
    <m/>
    <n v="200000000"/>
    <m/>
    <s v="ANO"/>
    <m/>
  </r>
  <r>
    <x v="11"/>
    <s v="Muzeum Komenského v Přerově - Modernizace stávajících expozic"/>
    <s v="Kompletní obměna expozic Muzea Komenského v Přerově v prostorách přerovského zámku. Modernizace archeologické, historické a komeniologické expozice s důrazem na využití digitálních technologií."/>
    <s v="PO/OSKPP"/>
    <n v="25000000"/>
    <s v="IROP, ITI OA, MKČR"/>
    <s v="2023-2027"/>
    <m/>
    <m/>
    <m/>
    <n v="25000000"/>
    <m/>
    <s v="ANO"/>
    <m/>
  </r>
  <r>
    <x v="11"/>
    <s v="Vlastivědné muzeum v Olomouci - Stavební zajištění depozitáře v ul. Denisova v Olomouci"/>
    <s v="Konstrukční řešení statického zajištění budovy depozitáře za účelem odstranění havarijního stavu a následného provedení sond ve stropních konstrukcích pro zjištění statického působení a technického stavu budovy."/>
    <s v="OI/OSKPP"/>
    <n v="10000000"/>
    <s v="Rozpočet OK"/>
    <n v="2023"/>
    <n v="10000000"/>
    <m/>
    <m/>
    <m/>
    <m/>
    <s v="ANO"/>
    <m/>
  </r>
  <r>
    <x v="11"/>
    <s v="Vlastivědné muzeum v Šumperku - Modernizace stávajících expozic"/>
    <s v="Modernizace stávajících expozic v objektech ve správě Vlastivědného muzea v Šumperku s důrazem na využití digitálních technologií."/>
    <s v="PO/OSKPP"/>
    <n v="30000000"/>
    <s v="IROP, ITI OA, MKČR"/>
    <s v="2023-2024"/>
    <n v="10000000"/>
    <n v="20000000"/>
    <m/>
    <m/>
    <m/>
    <s v="ANO"/>
    <m/>
  </r>
  <r>
    <x v="11"/>
    <s v="Vědecká knihovna v Olomouci - Podpora regionálních funkcí knihoven"/>
    <s v="Regionální funkce knihoven upravuje zákon č. 257/2001 Sb., knihovní zákon. Zahrnují činnosti napomáhající k rozvoji knihoven a jejich veřejných knihovnických a informačních služeb. V souladu s knihovním zákonem je zákonnou povinností kraje zajišťovat regionální funkce z peněžních prostředků svého rozpočtu."/>
    <s v="OSKPP"/>
    <n v="39000000"/>
    <s v="Rozpočet OK"/>
    <s v="2023+"/>
    <n v="13000000"/>
    <n v="13000000"/>
    <n v="13000000"/>
    <m/>
    <m/>
    <s v="ANO"/>
    <m/>
  </r>
  <r>
    <x v="11"/>
    <s v="Program podpory kultury v Olomouckém kraji "/>
    <s v="DP OK v oblasti kultury"/>
    <s v="OSKPP"/>
    <n v="78000000"/>
    <s v="Rozpočet OK"/>
    <s v="2023+"/>
    <n v="18000000"/>
    <n v="30000000"/>
    <n v="30000000"/>
    <m/>
    <m/>
    <s v="ANO"/>
    <s v="Lepší image Olomouckého kraje"/>
  </r>
  <r>
    <x v="11"/>
    <s v="Program na podporu stálých profesionálních souborů v Olomouckém kraji"/>
    <s v="DP OK v oblasti kultury"/>
    <s v="OSKPP"/>
    <n v="44500000"/>
    <s v="Rozpočet OK"/>
    <s v="2023+"/>
    <n v="14500000"/>
    <n v="15000000"/>
    <n v="15000000"/>
    <m/>
    <m/>
    <s v="ANO"/>
    <m/>
  </r>
  <r>
    <x v="11"/>
    <s v="Program na podporu investičních projektů v oblasti kultury v Olomouckém kraji "/>
    <s v="DP OK v oblasti kultury"/>
    <s v="OSKPP"/>
    <n v="20000000"/>
    <s v="Rozpočet OK"/>
    <s v="2023+"/>
    <m/>
    <n v="10000000"/>
    <m/>
    <m/>
    <m/>
    <s v="ANO"/>
    <m/>
  </r>
  <r>
    <x v="11"/>
    <s v="Program na podporu pořízení drobného majetku v oblasti kultury v Olomouckém kraji"/>
    <s v="DP OK v oblasti kultury"/>
    <s v="OSKPP"/>
    <n v="1000000"/>
    <s v="Rozpočet OK"/>
    <s v="2023+"/>
    <n v="1000000"/>
    <m/>
    <m/>
    <m/>
    <m/>
    <s v="ANO"/>
    <m/>
  </r>
  <r>
    <x v="6"/>
    <s v="Vincentinum - poskytovatel sociálních služeb Šternberk - Rekonstrukce budovy Šumperk, Kozinova 4"/>
    <s v="rekonstrukce budovy pro vybudování chráněného bydlení pro klienty Vincentina Šternberk v rámci transformačního plánu"/>
    <s v="OI/OSV"/>
    <n v="35000000"/>
    <s v="Rozpočet OK"/>
    <s v="2024-2025"/>
    <m/>
    <n v="10000000"/>
    <n v="25000000"/>
    <m/>
    <m/>
    <m/>
    <m/>
  </r>
  <r>
    <x v="7"/>
    <s v="Dotační program pro sociální oblast"/>
    <s v="Dotační tituly:  1. Podpora prevence kriminality, 2. Podprora prorodinných aktivit, 3. Podpora aktivit směřujících k sociálnímu začleňování"/>
    <s v="OSV"/>
    <n v="21000000"/>
    <s v="Rozpočet OK"/>
    <s v="2023-2025"/>
    <n v="6000000"/>
    <n v="7000000"/>
    <n v="8000000"/>
    <m/>
    <m/>
    <m/>
    <m/>
  </r>
  <r>
    <x v="6"/>
    <s v="Program finanční podpory poskytování sociálních služeb v Olomouckém kraji"/>
    <s v="Program finanční podpory poskytování sociálních služeb v Olomouckém kraji - Podprogram č. 2 (Dotace z rozpočtu Olomouckého kraje určená na poskytování sociálních služeb nestátními neziskovými organizacemi"/>
    <s v="OSV"/>
    <n v="192000000"/>
    <s v="Rozpočet OK"/>
    <s v="2023-2025"/>
    <n v="64000000"/>
    <n v="64000000"/>
    <n v="64000000"/>
    <m/>
    <m/>
    <m/>
    <m/>
  </r>
  <r>
    <x v="6"/>
    <s v="Program finanční podpory poskytování sociálních služeb v Olomouckém kraji (Program finanční podpory poskytování sociálních služeb v Olomouckém kraji - Podprogram č. 1 (Účelová dotace ze státního rozpočtu na poskytování sociálních služeb) "/>
    <m/>
    <s v="OSV"/>
    <n v="8763410000"/>
    <s v="Rozpočet OK"/>
    <s v="2023-2025"/>
    <n v="2415659000"/>
    <n v="2885337000"/>
    <n v="3462414000"/>
    <m/>
    <m/>
    <m/>
    <m/>
  </r>
  <r>
    <x v="6"/>
    <s v="Klíč - centrum sociálních služeb - rekonstrukce budovy DOMINO "/>
    <s v="Rekonstrukce budovy DOMINO na Selském náměstí"/>
    <s v="OI/OSV"/>
    <n v="100000000"/>
    <s v="Rozpočet OK / IROP"/>
    <s v="2024-2025"/>
    <m/>
    <n v="40000000"/>
    <n v="60000000"/>
    <m/>
    <m/>
    <m/>
    <m/>
  </r>
  <r>
    <x v="16"/>
    <s v="Dotační program na podporu jednotek sboru dobrovolných hasičů"/>
    <m/>
    <s v="OKH"/>
    <n v="28200000"/>
    <s v="rozpočet OK"/>
    <s v="2023+"/>
    <n v="9400000"/>
    <n v="9400000"/>
    <n v="9400000"/>
    <m/>
    <m/>
    <m/>
    <m/>
  </r>
  <r>
    <x v="16"/>
    <s v="Dotace na činnost a akce spolků hasičů a pobočných spolků hasičů Olomouckého kraje"/>
    <m/>
    <s v="OKH"/>
    <n v="10500000"/>
    <s v="rozpočet OK"/>
    <s v="2023+"/>
    <n v="3500000"/>
    <n v="3500000"/>
    <n v="3500000"/>
    <m/>
    <m/>
    <m/>
    <m/>
  </r>
  <r>
    <x v="11"/>
    <s v="Program památkové péče v Olomouckém kraji"/>
    <s v="DP OK Obnova kulturních památek, obnova staveb drobné architektury místního významu a obnova nemovitostí, které nejsou kulturní památkou, nacházejících se na území památkových rezervací, památkových zón a jejich ochranných pásem"/>
    <s v="OSKPP"/>
    <n v="58500000"/>
    <s v="Rozpočet OK"/>
    <s v="2023+"/>
    <n v="19500000"/>
    <n v="19500000"/>
    <m/>
    <m/>
    <m/>
    <s v="ANO"/>
    <m/>
  </r>
  <r>
    <x v="17"/>
    <s v="Program na podporu sportovní činnosti v Olomouckém kraji"/>
    <s v="DP OK v oblasti sportu"/>
    <s v="OSKPP"/>
    <n v="187800000"/>
    <s v="Rozpočet OK"/>
    <s v="2023+"/>
    <n v="62600000"/>
    <n v="62600000"/>
    <n v="62600000"/>
    <m/>
    <m/>
    <s v="ANO"/>
    <m/>
  </r>
  <r>
    <x v="17"/>
    <s v="Program na podporu sportu v Olomouckém kraji"/>
    <s v="DP OK v oblasti sportu"/>
    <s v="OSKPP"/>
    <n v="55050000"/>
    <s v="Rozpočet OK"/>
    <s v="2023+"/>
    <n v="18350000"/>
    <n v="18350000"/>
    <n v="18350000"/>
    <m/>
    <m/>
    <s v="ANO"/>
    <m/>
  </r>
  <r>
    <x v="17"/>
    <s v="Program na podporu volnočasových aktivit se zaměřením na tělovýchovu a rekreační sport v Olomouckém kraji"/>
    <s v="DP OK v oblasti sportu"/>
    <s v="OSKPP"/>
    <n v="3750000"/>
    <s v="Rozpočet OK"/>
    <s v="2023+"/>
    <n v="1250000"/>
    <n v="1250000"/>
    <n v="1250000"/>
    <m/>
    <m/>
    <s v="ANO"/>
    <m/>
  </r>
  <r>
    <x v="17"/>
    <s v="Program na podporu sportovní činnosti dětí a mládeže v Olomouckém kraji"/>
    <s v="DP OK v oblasti sportu"/>
    <s v="OSKPP"/>
    <n v="11400000"/>
    <s v="Rozpočet OK"/>
    <s v="2023+"/>
    <n v="3800000"/>
    <n v="3800000"/>
    <n v="3800000"/>
    <m/>
    <m/>
    <s v="ANO"/>
    <m/>
  </r>
  <r>
    <x v="17"/>
    <s v="Program na podporu handicapovaných sportovců v Olomouckém kraji"/>
    <s v="DP OK v oblasti sportu"/>
    <s v="OSKPP"/>
    <n v="4500000"/>
    <s v="Rozpočet OK"/>
    <s v="2023+"/>
    <n v="1500000"/>
    <n v="1500000"/>
    <n v="1500000"/>
    <m/>
    <m/>
    <s v="ANO"/>
    <m/>
  </r>
  <r>
    <x v="17"/>
    <s v="Program na podporu rekonstrukcí sportovních zařízení v obcích Olomouckého kraje "/>
    <s v="DP OK v oblasti sportu"/>
    <s v="OSKPP"/>
    <n v="100500000"/>
    <s v="Rozpočet OK"/>
    <s v="2023+"/>
    <n v="33500000"/>
    <n v="33500000"/>
    <n v="33500000"/>
    <m/>
    <m/>
    <s v="ANO"/>
    <m/>
  </r>
  <r>
    <x v="17"/>
    <s v="Program na podporu výstavby a rekonstrukcí sportovních zařízení kofinancovaných z Národní sportovní agentury"/>
    <s v="DP OK v oblasti sportu"/>
    <s v="OSKPP"/>
    <n v="30000000"/>
    <s v="Rozpočet OK"/>
    <s v="2023+"/>
    <n v="10000000"/>
    <n v="10000000"/>
    <n v="10000000"/>
    <m/>
    <m/>
    <s v="ANO"/>
    <m/>
  </r>
  <r>
    <x v="17"/>
    <s v="Program na podporu investičních akcí v oblasti sportu - technické a sportovní vybavení sportovních a tělovýchovných zařízení v Olomouckém kraji"/>
    <s v="DP OK v oblasti sportu"/>
    <s v="OSKPP"/>
    <n v="12000000"/>
    <s v="Rozpočet OK"/>
    <s v="2023+"/>
    <n v="4000000"/>
    <n v="4000000"/>
    <n v="4000000"/>
    <m/>
    <m/>
    <s v="ANO"/>
    <m/>
  </r>
  <r>
    <x v="17"/>
    <s v="Víceletá podpora v oblasti sportu"/>
    <s v="DP OK v oblasti sportu"/>
    <s v="OSKPP"/>
    <n v="41550000"/>
    <s v="Rozpočet OK"/>
    <s v="2023+"/>
    <n v="13850000"/>
    <n v="13850000"/>
    <n v="13850000"/>
    <m/>
    <m/>
    <s v="ANO"/>
    <m/>
  </r>
  <r>
    <x v="5"/>
    <s v="Program pro oblast protidrogové prevence"/>
    <s v="Podpora specifické primární, sekundární a terciární protidrogové prevence v Olomouckém kraji"/>
    <s v="OZ"/>
    <n v="12000000"/>
    <s v="Rozpočet OK"/>
    <s v="2023+"/>
    <n v="4000000"/>
    <n v="4000000"/>
    <n v="4000000"/>
    <m/>
    <m/>
    <m/>
    <m/>
  </r>
  <r>
    <x v="18"/>
    <s v="Dotace obcím na území Olomouckého kraje na řešení mimořádných událostí v oblasti vodohospodářské infrastruktury"/>
    <s v=" Podpora realizace opatření v situaci, kdy došlo k narušení nebo mimořádnému ohrožení základních funkcí území škodlivým působením sil a jevů, které ohrožují život, zdraví, majetek nebo životní prostředí v Olomouckém kraji ve veřejném zájmu a v souladu s cíli OK"/>
    <s v="OŽPZ"/>
    <n v="9000000"/>
    <s v="Rozpočet OK"/>
    <s v="2021-2027"/>
    <n v="3000000"/>
    <n v="3000000"/>
    <n v="3000000"/>
    <m/>
    <m/>
    <m/>
    <m/>
  </r>
  <r>
    <x v="18"/>
    <s v="Fond na podporu výstavby a obnovy vodohospodářské infrastrukturyna území Olomouckého kraje"/>
    <s v="Podpora aktivit vedoucích ke snížení množství vypouštěného znečištění do podzemních a povrchových vod z komunálních bodových zdrojů znečištění, zvýšení počtu obyvatel zásobovaných pitnou vodou v odpovídající kvalitě a množství, zabezpečení stability dodávek pitné vody a obnova environmentálních, vodohospodářských funkcí území"/>
    <s v="OŽPZ"/>
    <n v="99000000"/>
    <s v="Rozpočet OK"/>
    <s v="2021-2027"/>
    <n v="33000000"/>
    <n v="33000000"/>
    <n v="33000000"/>
    <m/>
    <m/>
    <m/>
    <m/>
  </r>
  <r>
    <x v="19"/>
    <s v="Projekt &quot;Intenzifikace odděleného sběru a zajištění využití komunálního odpadu včetně jeho obalové složky&quot;"/>
    <s v="Spoluúčast Olomouckého kraje na  projektu realizovaného s autorizovanou obalovou společností EKOKOM, a.s., jehož předmětem je zakoupení sběrových nádob a jejich distribucí obcím, informační kampaně o třídění  a recyklaci komunálních odpadů"/>
    <s v="OŽPZ"/>
    <n v="1500000"/>
    <s v="Rozpočet OK"/>
    <s v="2021-2027"/>
    <n v="500000"/>
    <n v="500000"/>
    <n v="500000"/>
    <m/>
    <m/>
    <m/>
    <m/>
  </r>
  <r>
    <x v="4"/>
    <s v="Program na podporu včelařů na území Olomouckého kraje "/>
    <s v=" Podpora včelařů na území OK. Podpora začínajících i stávajících včelařů a obnova včelstev zlikvidovaných na pokyn orgánů Státní veterinární správy, zvýšení počtu včelstev a zkvalitnění jejich chovu, společně se zlepšením opylovací služby včelstev na kulturních či planě rostoucích rostlinách a v neposlední řadě „omlazení“ členské základny včelařských zájmových spolků"/>
    <s v="OŽPZ"/>
    <n v="2100000"/>
    <s v="Rozpočet OK"/>
    <s v="2021-2027"/>
    <n v="700000"/>
    <n v="700000"/>
    <n v="700000"/>
    <m/>
    <m/>
    <m/>
    <m/>
  </r>
  <r>
    <x v="4"/>
    <s v="Program na podporu aktivit v oblasti životního prostředí a zemědělství "/>
    <s v=" Podpora aktivit ve prospěch životního prostředí a zemědělství v OK ve veřejném zájmu. Propagační, vzdělávací a osvětové akce zaměřené na tématiku životního prostředí a zemědělství a s tím související zájmová činnost, podpora aktivit přispívajících k zachování nebo zlepšení různorodosti přírody a krajiny, podpora činnosti záchranných stanic pro handicapované živočichy."/>
    <s v="OŽPZ"/>
    <n v="6750000"/>
    <s v="Rozpočet OK"/>
    <s v="2021-2027"/>
    <n v="2250000"/>
    <n v="2250000"/>
    <n v="2250000"/>
    <m/>
    <m/>
    <m/>
    <m/>
  </r>
  <r>
    <x v="4"/>
    <s v="Program na podporu lesních ekosystémů "/>
    <s v=" V souvislosti s rostoucími negativními vlivy změn klimatu, hmyzích škůdců a zvěře na lesní ekosystémy jsou    poskytování dotace na realizaci opatření a činností za účelem zachování či zlepšení stavu lesů na území kraje."/>
    <s v="OŽPZ"/>
    <n v="15000000"/>
    <s v="Rozpočet OK"/>
    <s v="2021-2027"/>
    <n v="5000000"/>
    <n v="5000000"/>
    <n v="5000000"/>
    <m/>
    <m/>
    <m/>
    <m/>
  </r>
  <r>
    <x v="4"/>
    <s v="Zajišťování péče o zvláště chráněná území "/>
    <s v=" Zajištění péče o zvláště chráněné území v souladu se schválenými plány péče"/>
    <s v="OŽPZ"/>
    <n v="7500000"/>
    <s v="Rozpočet OK"/>
    <s v="2021-2027"/>
    <n v="2500000"/>
    <n v="2500000"/>
    <n v="2500000"/>
    <m/>
    <m/>
    <m/>
    <m/>
  </r>
  <r>
    <x v="8"/>
    <s v=" II/150 Čechy - Domaželice - obchvat II. etapa"/>
    <m/>
    <s v="OI/ODSH"/>
    <m/>
    <m/>
    <s v="2028-2030"/>
    <m/>
    <m/>
    <m/>
    <m/>
    <m/>
    <m/>
    <m/>
  </r>
  <r>
    <x v="1"/>
    <s v="Podpora mezinárodních výměnných pobytů mládeže a mezinárodních vzdělávacích programů"/>
    <s v="Výjezd dětí a mládeže do zahraničí, organizace výměnného pobytu pro děti, žáky a studenty ze zahraničních partnerských škol a školských zařízení, kofinancování mezinárodních vzdělávacích programů, kofinancování účasti v programu Mezinárodní cena vévody z Edinburghu"/>
    <s v="PO/OŠM"/>
    <n v="1500000"/>
    <s v="Rozpočet OK"/>
    <s v="2022-2025"/>
    <n v="500000"/>
    <n v="500000"/>
    <n v="500000"/>
    <m/>
    <m/>
    <m/>
    <m/>
  </r>
  <r>
    <x v="2"/>
    <s v="Podpora polytechnického vzdělávání a řemesel v Olomouckém kraji "/>
    <s v="Cílem je zvýšit zájem žáků o studium vybraných, dlouhodobě perspektivních učebních oborů s vysokou uplatnitelností na trhu práce; podporovat aktivity vedoucí ke zvýšení počtu žáků v technických oborech vzdělání zakončených maturitní zkouškou perspektivních na trhu práce; motivovat žáky k lepším výsledkům v oblasti chování i vzdělávání, a podporovat trh práce zajištěním dostatku kvalifikované pracovní síly v uvedených oborech."/>
    <s v="PO/OŠM"/>
    <n v="26550000"/>
    <s v="Rozpočet OK, Svaz měst a obcí Jesenicka"/>
    <s v="2022-2024"/>
    <n v="9100000"/>
    <n v="9100000"/>
    <m/>
    <m/>
    <m/>
    <m/>
    <s v="Restart Jesenicka a Šumperska"/>
  </r>
  <r>
    <x v="1"/>
    <s v="Program na podporu environmentálního vzdělávání, výchovy a osvěty v Olomouckém kraji"/>
    <s v="Cílem dotačního programu je podpora aktivit právnických osob realizujících činnost v oblasti environmentálního vzdělávání, výchovy a osvěty (dále jen EVVO) a výchovy k udržitelnému rozvoji (dále jen VUR) v Olomouckém kraji ve veřejném zájmu a v souladu s cíli Olomouckého kraje."/>
    <s v="OŠM"/>
    <n v="7200000"/>
    <s v="Rozpočet OK"/>
    <s v="2022-2025"/>
    <n v="2400000"/>
    <n v="2400000"/>
    <n v="2400000"/>
    <m/>
    <m/>
    <m/>
    <m/>
  </r>
  <r>
    <x v="1"/>
    <s v="Environmentální vzdělávání, výchova a osvěta "/>
    <s v="Krajská konference environmentálního vzdělávání, výchovy a osvěty, vydání publikace Ekologická výchova Olomouckého kraje, semináře pro pegadogy a děti a žáky"/>
    <s v="OŠM"/>
    <n v="600000"/>
    <s v="Rozpočet OK"/>
    <s v="2022-2025"/>
    <n v="200000"/>
    <n v="200000"/>
    <n v="200000"/>
    <m/>
    <m/>
    <m/>
    <m/>
  </r>
  <r>
    <x v="1"/>
    <s v="Zelená škola"/>
    <s v="Ocenění Zelená škola Olomouckého kraje je určeno školám se sídlem na území Olomouckého kraje zapsaným v rejstříku škol a školských zařízení, které se aktivně zapojují do realizace školního EVVO a ve stanovených kategoriích dosahují významných úspěchů ve veřejném zájmu a v souladu s cíli Olomouckého kraje."/>
    <s v="OŠM"/>
    <n v="450000"/>
    <s v="Rozpočet OK"/>
    <s v="2022-2025"/>
    <n v="150000"/>
    <n v="150000"/>
    <n v="150000"/>
    <m/>
    <m/>
    <m/>
    <m/>
  </r>
  <r>
    <x v="1"/>
    <s v="Programy škol zaměřené na primární prevenci sociálně - patologických jevů"/>
    <s v="Zahrnuje finanční příspěvek k zabezpečení oblasti tzv. specifické primární prevence škol a školských zařízení, nestátních neziskových organizací a další vzdělávání pedagogických pracovníků vykonávajících funkci školního metodika prevence ve spojení z následnou organizací Krajské konference primární prevence."/>
    <s v="PO/OŠM"/>
    <n v="600000"/>
    <s v="Rozpočet OK"/>
    <s v="2022-2025"/>
    <n v="200000"/>
    <n v="200000"/>
    <n v="200000"/>
    <m/>
    <m/>
    <m/>
    <m/>
  </r>
  <r>
    <x v="1"/>
    <s v="Talent Olomouckého kraje"/>
    <s v="Organizace ocenění pro nadané a mimořádně nadané žáky a studenty škol na území Olomouckého kraje."/>
    <s v="OŠM"/>
    <n v="1515000"/>
    <s v="Rozpočet OK"/>
    <s v="2022-2025"/>
    <n v="505000"/>
    <n v="505000"/>
    <n v="505000"/>
    <m/>
    <m/>
    <m/>
    <s v="Lepší image Olomouckého kraje"/>
  </r>
  <r>
    <x v="1"/>
    <s v="Program na podporu práce s dětmi a mládeží v Olomouckém kraji"/>
    <s v="Cílem dotačního programu je podpora a naplňování cílů Strategie vzdělávací politiky ČR do roku 2030 a podpora organizací pracujících s dětmi a mládeží v Olomouckém kraji ve veřejném zájmu a v souladu s cíli Olomouckého kraje. "/>
    <s v="OŠM"/>
    <n v="3000000"/>
    <s v="Rozpočet OK"/>
    <s v="2022-2025"/>
    <n v="1000000"/>
    <n v="1000000"/>
    <n v="1000000"/>
    <m/>
    <m/>
    <m/>
    <m/>
  </r>
  <r>
    <x v="1"/>
    <s v="Studijní stipendium Olomouckého kraje na studium v zahraničí"/>
    <s v="Cílem dotačního programu je podpora zahraničních studijních pobytů žáků denního studia středních škol se sídlem na území Olomouckého kraje, studentů vyšších odborných škol se sídlem na území Olomouckého kraje nebo studentů vybraných studijních oborů vysokých škol na celém území ČR s trvalým pobytem na území Olomouckého kraje. Tím dojde k zajištění vzdělanosti lidí pro potřeby trhu práce a podpoře hospodářského růstu v Olomouckém kraji ve veřejném zájmu a v souladu s cíli Olomouckého kraje."/>
    <s v="OŠM"/>
    <n v="2100000"/>
    <s v="Rozpočet OK"/>
    <s v="2022-2025"/>
    <n v="700000"/>
    <n v="700000"/>
    <n v="700000"/>
    <m/>
    <m/>
    <m/>
    <m/>
  </r>
  <r>
    <x v="1"/>
    <s v="Program na podporu vzdělávání na vysokých školách v Olomouckém kraji"/>
    <s v="Cílem dotačního programu je podpora zvyšování kvality vzdělávání na vysokých školách s cílem zvýšení uplatnitelnosti absolventů jednotlivých typů akreditovaných studijních programů na trhu práce, rozvoj spolupráce vysokých škol a středních škol v regionu (včetně podpory nadaných žáků), podpora vysokých škol v oblasti inovativních aktivit, podpora vědecko-výzkumných kapacit, které umožňují transfer ekonomického know-how do regionu, podpora profesně zaměřených studijních programů na vysokých školách v Olomouckém kraji, podpora akademicky zaměřených studijních oborů na vysokých školách v Olomouckém kraji zaměřených na polytechnické vzdělávání, nové technologie a průmysl."/>
    <s v="OŠM"/>
    <n v="48300000"/>
    <s v="Rozpočet OK"/>
    <s v="2022-2024"/>
    <n v="16100000"/>
    <n v="16100000"/>
    <n v="16100000"/>
    <m/>
    <m/>
    <m/>
    <s v="Restart Jesenicka a Šumperska"/>
  </r>
  <r>
    <x v="2"/>
    <s v="Modernizace učeben a vybavení pro odborný výcvik (Střední škola gastronomie a farmářství Jeseník, pracoviště Horní Heřmanice )"/>
    <s v="Pracoviště Heřmanice - výstavba odborné učebny OV včetně trenažéru pro výuku autoškoly, rekonstrukce odborné učebny oboru opravář zemědělských strojů, vybudování odborných učeben pro obory včelař a další zemědělské obory.  "/>
    <s v="OI/OŠM"/>
    <n v="40000000"/>
    <s v="Rozpočet OK/IROP"/>
    <s v="2025-2026"/>
    <m/>
    <n v="15000000"/>
    <n v="25000000"/>
    <m/>
    <m/>
    <m/>
    <s v="Restart Jesenicka a Šumperska"/>
  </r>
  <r>
    <x v="2"/>
    <s v="Střední škola technická a zemědělská Mohelnice - Výstavba nových dílen"/>
    <s v="Výstavba areálu nových dílen určených pro vzdělávání žáků technických oborů směřovaných do opravárenství v souvislosti s přemístěním výuky do nových prostor a opuštění stávajícího objektu v areálu Zámku Žádlovice."/>
    <s v="OŠM"/>
    <n v="57000000"/>
    <m/>
    <s v="2022-2023"/>
    <m/>
    <m/>
    <m/>
    <m/>
    <m/>
    <m/>
    <m/>
  </r>
  <r>
    <x v="2"/>
    <s v="Střední průmyslová škola, Přerov, Havlíčkova 2 -Rekonstrukce dílen praktického vyučování"/>
    <s v="Jedná se o rekonstrukci dílen praktického vyučování - frézárny, zámečnické dílny, soustružny, nástrojárny, svařovny, truhlárny, příruční učebny a WC (elektroinstalace, VZT, výměna oken) včetně pořízení některých nových strojů Jedná se o modernizaci laboratoře elektrotechniky a strojírenství včetně interiérového vybavení, nových strojů  a učebních pomůcek včetně bezbariérového přístupu školy. Předpokládaná relaizace 2021-2022."/>
    <s v="OŠM"/>
    <n v="12647000"/>
    <m/>
    <s v="2022-2023"/>
    <m/>
    <m/>
    <m/>
    <m/>
    <m/>
    <m/>
    <m/>
  </r>
  <r>
    <x v="1"/>
    <s v="Střední odborná škola, Šumperk, Zemědělská 3 - Rekonstrukce staré budovy školy "/>
    <s v="Stará budova školy je v mimořádně havarijním stavu. Je nutná komplexní rekonstrukce vč.střechy, oken, fasády, odvlhčení, spojovacího krčku. Původní histor. budova  z majetku Liechtensteinů z r.1867, tvoří ucelený komplex budov v areálu SOŠ, aula a některé učebny se využívají, i když její stav a stav sociál.zařízení je havarijní._x000a_Celková rekonstrukce by mohla být rozdělena do dvou etap . Je na zvážení, po posouzení stavu budovy i případná demolice a realizace nové přístavby se spojovacím krčkem."/>
    <s v="OŠM"/>
    <n v="50000000"/>
    <m/>
    <s v="2022-2023"/>
    <m/>
    <m/>
    <m/>
    <m/>
    <m/>
    <m/>
    <s v="Restart Jesenicka a Šumperska"/>
  </r>
  <r>
    <x v="1"/>
    <s v="Gymnázium Jana Blahoslava a Střední pedagogická škola, Přerov, Denisova 3 - Rekonstrukce venkovního sportovního areálu"/>
    <s v="Rekonstrukce stávajících zastaralých hřišť, které nesplňují bezpečnostní podmínky pro TV: atletická dráha (ovál 200 m, tartan), uvnitř oválu házenkářské hřiště a branky, - vrhačský sektor, skokanský sektor, volejbalové hřiště, basketbalové hřiště s koši, badmintonové hřiště  - tenisový kurt. Předpokládaný termín realizace 2022."/>
    <s v="OI/OŠM"/>
    <n v="24000000"/>
    <s v="Rozpočet OK"/>
    <s v="2023-2024"/>
    <n v="12000000"/>
    <n v="12000000"/>
    <m/>
    <m/>
    <m/>
    <m/>
    <m/>
  </r>
  <r>
    <x v="1"/>
    <s v="Střední škola gastronomie a služeb, Přerov, Šířava 7 - Školní hřiště"/>
    <s v="Rekonstrukce školního hřiště. Po povodni v roce 1997 se stalo hřiště nepouživatelným. Havarijní stav hřiště nedovoluje v současné době jeho užívání a žáci jsou nuceni pro účely TV využívat sportovní plochy ve vzdálením okolí. Předpokládaný termín realizace 2022."/>
    <s v="OI/OŠM"/>
    <n v="14779000"/>
    <s v="Rozpočet OK"/>
    <n v="2024"/>
    <m/>
    <n v="14779000"/>
    <m/>
    <m/>
    <m/>
    <m/>
    <m/>
  </r>
  <r>
    <x v="1"/>
    <s v="Střední lesnická škola, Hranice, Jurikova 588 - Rekonstrukce sportovní plochy"/>
    <s v="Jde o rekonstrukci sportovní plochy umístěné za DM Jungmannova 616. Sportovní plocha by sloužila při výuce TV, kdy na místních sportovištích platíme nemalé peníze za pronájem, tak pro vyžití ubytovaných žáků v odpoledních hodinách. Ubytovaných žáků máme 90%. Škola již dříve projekt zpracovala pro předkládání žádostí o získání dotace, který je možné využít jako podklad.  V současnosti však dotační tituly v této oblasti na PO - školy ve vlastnictví kraje nepamatují, pokud jejich hlavní činností není sport."/>
    <s v="OŠM"/>
    <n v="12000000"/>
    <m/>
    <s v="2022-2023"/>
    <m/>
    <m/>
    <m/>
    <m/>
    <m/>
    <m/>
    <m/>
  </r>
  <r>
    <x v="3"/>
    <s v="Střední škola gastronomie a farmářství Jeseník - Rekonstrukce kotelny"/>
    <s v="Rekonstrukce stávající nevyhovující kotelny - kombinace štěpky a uhlí. "/>
    <s v="OI/OŠM"/>
    <n v="33000000"/>
    <s v="Rozpočet OK / OPŽP"/>
    <n v="2023"/>
    <n v="33000000"/>
    <m/>
    <m/>
    <m/>
    <m/>
    <m/>
    <m/>
  </r>
  <r>
    <x v="1"/>
    <s v="Základní škola a Mateřská škola logopedická Olomouc -  Koridor školy a átrium"/>
    <s v="Bude nahrazen stávající koridor (železná konstrukce se zastřešením) uzavřeným koridorem s átriem, tím vznikne uzavřený prostor pro přechod mezi jednotlivými pavilony v rámci docházky žáků na svačiny a obědy, přechodů do tělocvičny a na internát školy, vybudováním átria vzniknou prostory pro organizování družiny, společných akcí a nové skladové prostory. "/>
    <s v="OI/OŠM"/>
    <n v="40000000"/>
    <m/>
    <s v="2024-2025"/>
    <m/>
    <n v="20000000"/>
    <n v="20000000"/>
    <m/>
    <m/>
    <m/>
    <m/>
  </r>
  <r>
    <x v="3"/>
    <s v="REÚO – SPŠ Hranice - Internát"/>
    <s v="Dokončení projektu zateplení internátu školy včetně nové kotelny. "/>
    <s v="OI/OŠM"/>
    <n v="30000000"/>
    <s v="Rozpočet OK / OPŽP"/>
    <n v="2024"/>
    <m/>
    <n v="30000000"/>
    <m/>
    <m/>
    <m/>
    <m/>
    <m/>
  </r>
  <r>
    <x v="3"/>
    <s v="Střední odborná škola lesnická a strojírenská Šternberk - Realizace úsporných opatření budov Opavská 8"/>
    <s v="Rekonstrukce budovy Opavská 8 a přilehlé budovy bez č.p. dílny a kanceláře odborného výcviku. Předpokládaný termín realizace 2022._x000a_"/>
    <s v="OŠM"/>
    <n v="15000000"/>
    <s v="Rozpočet OK"/>
    <n v="2023"/>
    <n v="15000000"/>
    <m/>
    <m/>
    <m/>
    <m/>
    <m/>
    <m/>
  </r>
  <r>
    <x v="3"/>
    <s v="Střední škola polytechnická, Olomouc, Rooseveltova 79 - REÚO -Zateplení budov OV"/>
    <s v="Zateplení objejtů dílen OV, školní jídelny a technického zázemí."/>
    <s v="OŠM"/>
    <n v="35228000"/>
    <m/>
    <s v="2023-2024"/>
    <m/>
    <m/>
    <m/>
    <m/>
    <m/>
    <m/>
    <m/>
  </r>
  <r>
    <x v="3"/>
    <s v="Střední škola technická, Přerov, Kouřílkova 8 - Energeticky úsporná opatření - pracoviště 9. května 194"/>
    <s v="Realizace energeticky úsporných opatření spočívající v zateplení objektu, výměně oken, výměně střechy objektu dílen pracoviště 9. května 194. Součástí investice je zpracování PD."/>
    <s v="OŠM"/>
    <n v="31844175"/>
    <m/>
    <n v="2024"/>
    <m/>
    <m/>
    <m/>
    <m/>
    <m/>
    <m/>
    <m/>
  </r>
  <r>
    <x v="3"/>
    <s v="Střední škola technická, Přerov, Kouřílkova 8 - Realizace energeticky úsporných opatření - budova TV2"/>
    <s v="Realizace energeticky úsporných opatření spočívajících v zateplení objektu, výměně oken, výměně střechy._x000a_Včetně zpracování PD."/>
    <s v="OŠM"/>
    <n v="21156245"/>
    <m/>
    <n v="2025"/>
    <m/>
    <m/>
    <m/>
    <m/>
    <m/>
    <m/>
    <m/>
  </r>
  <r>
    <x v="3"/>
    <s v="Gymnázium, Olomouc - Hejčín, Tomkova 45 - Oprava kotelny na budově B"/>
    <s v="Výměna kotlů, bojlerů, řídící jednotky měření a regulace a sytému automatického dopouštění topného systému."/>
    <s v="OŠM"/>
    <n v="3500000"/>
    <m/>
    <n v="2024"/>
    <m/>
    <m/>
    <m/>
    <m/>
    <m/>
    <m/>
    <m/>
  </r>
  <r>
    <x v="3"/>
    <s v="Střední zdravotnická škola a Vyšší odborná škola zdravotnická Emanuela Pöttinga a Jazyková škola s právem státní jazykové zkoušky Olomouc - Výměna oken budovy školy"/>
    <s v="Výměna stávajících dřevěnných kastlových oken a jejich náhrada novými, skla jsou jsou narušena slunečním zářením, rámy netěsní, dochází k úniku tepla z budovy, v případě nižších venkovních teplot jsou vyšší nároky na dosažení přijatelných teplot v učebnách, kabinetech, společných prostorách budovy"/>
    <s v="OŠM"/>
    <n v="25000000"/>
    <m/>
    <n v="2023"/>
    <m/>
    <m/>
    <m/>
    <m/>
    <m/>
    <m/>
    <m/>
  </r>
  <r>
    <x v="1"/>
    <s v="Obchodní akademie Olomouc - Bezbariérové úpravy školských zařízení v Olomouckém kraji"/>
    <s v="Zřízení bezbariérového přístupu do budovy C přístavbou vnějšího výtahu a vybudování 1 invalidního WC. Na základě požadavku HZS OK dojde k prověření PBŘ celého objektu a splnění požadavku KHS na přepočet a doplnění všech WC a sociálních zařízení celého objektu."/>
    <s v="OI/OŠM"/>
    <n v="19778000"/>
    <s v="Rozpočet OK"/>
    <s v="2022-2023"/>
    <n v="14778000"/>
    <m/>
    <m/>
    <m/>
    <m/>
    <m/>
    <m/>
  </r>
  <r>
    <x v="1"/>
    <s v="PPP a SPC Olomouckého kraje - zvýšení kvality služeb a kapacity centra - PPP Olomouc, U Sportovní haly 1a"/>
    <s v="Výměna krytin, dveří za protihlukové, klimatizace, úpravy obkladů, rozvody elektro, atd. "/>
    <s v="OI/OŠM"/>
    <n v="15721000"/>
    <s v="Rozpočet OK"/>
    <s v="2024-2025"/>
    <m/>
    <n v="7000000"/>
    <n v="8721000"/>
    <m/>
    <m/>
    <m/>
    <m/>
  </r>
  <r>
    <x v="1"/>
    <s v="Střední škola zemědělská, Přerov, Osmek 47 - Komunikace v areálu školy - 2. etapa"/>
    <s v="Rekonstrukce komunikací a chodníků - 2. etapa, vpravo od hlavní příjezdové komunikace směrem k dílnám OV a bráně do malé školní farmy. Předpokládaný termín realizace 2022."/>
    <s v="OI/OŠM"/>
    <n v="19892000"/>
    <m/>
    <s v="2024-2025"/>
    <m/>
    <n v="5000000"/>
    <n v="14892000"/>
    <m/>
    <m/>
    <m/>
    <m/>
  </r>
  <r>
    <x v="1"/>
    <s v="Sigmundova střední škola strojírenská, Lutín - Rekonstrukce sociálního zázemí školy"/>
    <s v="Stávající sociální zázemí školy (WC hoši, dívky, učitelé) je původní z 80-tých let minulého století, po několika menších opravách již nevyhovuje současným standardům. "/>
    <s v="OI/OŠM"/>
    <n v="15433000"/>
    <s v="Rozpočet OK"/>
    <s v="2024-2025"/>
    <m/>
    <n v="7000000"/>
    <n v="8433000"/>
    <m/>
    <m/>
    <m/>
    <m/>
  </r>
  <r>
    <x v="1"/>
    <s v="Gymnázium Jana Blahoslava a Střední pedagogická škola, Přerov, Denisova 3 - Rekonstrukce elektroinstalace na budově SPgŠ"/>
    <s v="Budova SPgŠ má nevyhovující rozvody el. energie, které neumožňují plně využívat rychlý technický rozvoj jak při výuce, tak i při práci zaměstnaců. Místnosti nedisponují potřebným počtem zásuvek. V důsledku popsaného stavu dochází často k výpadkům el. energie a tím neefektivnímu využití pracovní doby. Rok 2020 - zpracování projetkové dokumentace, rok 2021 - realizace rekonstrukce. nálady: 10 177 - 1. etapa 9 540 - 2. etapa"/>
    <s v="OŠM"/>
    <n v="19717000"/>
    <m/>
    <s v="2022-2023"/>
    <m/>
    <m/>
    <m/>
    <m/>
    <m/>
    <m/>
    <m/>
  </r>
  <r>
    <x v="2"/>
    <s v="Střední průmyslová škola Jeseník, Dukelská 1240 - Rekonstrukce rozvodů areálu dílen praktické výuky"/>
    <s v="Komplexní rekonstrukce dožitých systému rozvodů vody, kanalizace, sociálního zařízení, podlah včetně elektroinstalace a VZT v areálu dílen praktického vyučování. Stavební investice navazuje na již provedenou realizaci energeticky úsporných opatření . _x000a_ "/>
    <s v="OI/OŠM"/>
    <n v="46281343"/>
    <s v="Rozpočet OK"/>
    <s v="2022-2024"/>
    <n v="27567000"/>
    <n v="10443000"/>
    <m/>
    <m/>
    <m/>
    <m/>
    <m/>
  </r>
  <r>
    <x v="1"/>
    <s v="Střední škola logistiky a chemie, Olomouc, U Hradiska 29 - Rekonstrukce stoupaček na domově mládeže"/>
    <s v="Rekonstrukce vnitřní kanalizace a stávajících rozvodů teplé a studené vody  stoupaček, odpadů, kuchyněk a  sociálních zařízeních domova mládeže. Současně budou rekonstruovány koupelny, včetně osazení nových zařizovacích předmětů, obkladů, dveřních křídel. V přízemí bude opravena WC na vrátnici."/>
    <s v="OŠM"/>
    <n v="29000000"/>
    <m/>
    <s v="2022-2023"/>
    <m/>
    <m/>
    <m/>
    <m/>
    <m/>
    <m/>
    <m/>
  </r>
  <r>
    <x v="1"/>
    <s v="Švehlova střední škola polytechnická Prostějov - Rekonstrukce Domova mládeže "/>
    <s v="Rekonstrukcí objektu, tak škola vytvoří koplex školní jídelny a 2 oddělení domova mládeže. V roce 2016 byla v objektu provedena celková rekonstrukce kotelna, která je kapacitně připravená na připojení nového oddělení._x000a_Součástí investiční žádanky je požadavek na zpracování projektové dokumentace."/>
    <s v="OŠM"/>
    <n v="10000000"/>
    <m/>
    <s v="2022-2023"/>
    <m/>
    <m/>
    <m/>
    <m/>
    <m/>
    <m/>
    <m/>
  </r>
  <r>
    <x v="5"/>
    <s v="Program pro vzdělávání ve zdravotnictví"/>
    <s v="každoroční dotační program kraje zaměřený na podporu přípravy lékařů na získání specializované způsobilosti (nutné pro samostatný výkon povolání lékaře)"/>
    <s v="OZ"/>
    <n v="4500000"/>
    <s v="Rozpočet OK"/>
    <s v="2021-2027"/>
    <n v="1500000"/>
    <n v="1500000"/>
    <n v="1500000"/>
    <m/>
    <m/>
    <m/>
    <m/>
  </r>
  <r>
    <x v="5"/>
    <s v="Program podpory stipendií poskytovatelů akutní lůžkové péče"/>
    <s v="každoroční program kraje (dotační, stipendijní apod.) zaměřený na podporu studentů medicíny, kteří budou ochotni po studiu pracovat ve zdravotnictví v kraji"/>
    <s v="OZ"/>
    <n v="9000000"/>
    <s v="Rozpočet OK"/>
    <s v="2021-2027"/>
    <n v="1800000"/>
    <n v="1800000"/>
    <m/>
    <m/>
    <m/>
    <m/>
    <m/>
  </r>
  <r>
    <x v="5"/>
    <s v="Program na podporu zdraví a zdravého životního stylu, určený všem skupinám obyvatel"/>
    <s v="Každoroční dotační program kraje. Podpora zvyšování zdravotní gramotnosti obyvatel a motivace občanů k péči o zdraví"/>
    <s v="OZ"/>
    <n v="6750000"/>
    <s v="Rozpočet OK"/>
    <s v="2021-2027"/>
    <n v="2250000"/>
    <n v="2250000"/>
    <n v="2250000"/>
    <m/>
    <m/>
    <m/>
    <s v="Lepší image Olomouckého kraje"/>
  </r>
  <r>
    <x v="5"/>
    <s v="Zdravotně-preventivní programy zaměřené na děti  "/>
    <s v="Každoroční dar kraje KHS OK. Podpora zvyšování zdravotní gramotnosti dětí a motivace ke zdravému životnímu stylu a prevenci nemocí"/>
    <s v="OZ+KHSOK"/>
    <n v="900000"/>
    <s v="Rozpočet OK"/>
    <s v="2021-2027"/>
    <n v="300000"/>
    <n v="300000"/>
    <m/>
    <m/>
    <m/>
    <m/>
    <m/>
  </r>
  <r>
    <x v="5"/>
    <s v="Program na podporu poskytovatelů paliativní péče"/>
    <s v="Každoroční dotační program/titul kraje. Podpora poskytovatelů lůžkové paliativní péče, podpora vzdělávání v oblasti paliativní péče (+ podpora poskytovatelů domácí paliativní péče)"/>
    <s v="OZ"/>
    <n v="31300000"/>
    <s v="Rozpočet OK"/>
    <s v="2021-2028"/>
    <n v="9900000"/>
    <n v="10700000"/>
    <n v="10700000"/>
    <m/>
    <m/>
    <m/>
    <m/>
  </r>
  <r>
    <x v="5"/>
    <s v="OLÚ Odborný léčebný ústav Paseka, příspěvková organizace - Tabletový systém"/>
    <s v="• úprava technologie výdeje stravy pro pacienty – zavedení tzv. tabletového systému pro plnění a transport stravy. Jídlo bude dávkováno na plnicím pásu do tabletů a rozváženo ve vozících na jednotlivá oddělení."/>
    <s v="PO/OZ"/>
    <n v="10000000"/>
    <m/>
    <n v="2023"/>
    <m/>
    <m/>
    <m/>
    <m/>
    <m/>
    <s v="ANO"/>
    <m/>
  </r>
  <r>
    <x v="5"/>
    <s v="OLÚ Odborný léčebný ústav Paseka, příspěvková organizace - Obnova a nákup nových rehabilitačních přístrojů "/>
    <s v="Postupná modernizace stávajících přístrojů a doplnění o nové léčebné technologie. "/>
    <s v="PO/OZ"/>
    <n v="25000000"/>
    <m/>
    <s v="2022-2027"/>
    <n v="5000000"/>
    <n v="5000000"/>
    <m/>
    <n v="10000000"/>
    <m/>
    <s v="ANO"/>
    <m/>
  </r>
  <r>
    <x v="5"/>
    <s v="OLÚ Odborný léčebný ústav Paseka, příspěvková organizace - Rekonstrukce ČOV"/>
    <s v="Kompletní rekonstrukce čističky odpadních vod včetně technologie, komunikací, oplocení a zabezpečení. "/>
    <s v="PO/OZ"/>
    <n v="10500000"/>
    <m/>
    <n v="2024"/>
    <m/>
    <n v="10500000"/>
    <m/>
    <m/>
    <m/>
    <s v="ANO"/>
    <m/>
  </r>
  <r>
    <x v="5"/>
    <s v="OLÚ Odborný léčebný ústav Paseka, příspěvková organizace - Propojení zdravotnické dokumentace pacienta – OLÚ Paseka–nemocnice"/>
    <s v="Elektronizace a standardizace přenosu zdravotnické dokumentace mezi nemocničními zařízeními. "/>
    <s v="PO/OZ"/>
    <n v="10000000"/>
    <m/>
    <s v="2022-2023"/>
    <n v="5000000"/>
    <m/>
    <m/>
    <m/>
    <m/>
    <s v="ANO"/>
    <m/>
  </r>
  <r>
    <x v="5"/>
    <s v="OLÚ Odborný léčebný ústav Paseka, příspěvková organizace - Rozvody vody a kanalizace OLU Paseka"/>
    <s v="Venkovní rozvody pitné vody v parku + přívod k ČOV a rekonstrukce kanalizace v rámci parku. "/>
    <s v="PO/OZ"/>
    <n v="10200000"/>
    <m/>
    <n v="2024"/>
    <m/>
    <n v="10200000"/>
    <m/>
    <m/>
    <m/>
    <m/>
    <m/>
  </r>
  <r>
    <x v="5"/>
    <s v="OLÚ Odborný léčebný ústav Paseka, příspěvková organizace - Kompletní rekonstrukce a přístavba výměníkové stanice pracoviště Moravský Beroun"/>
    <s v="výměníková stanice (starý objekt, narušená statika), rozvodna elektřiny pro budovu a slouží jako mezisklad – je třeba opravit budovu, zajistit novou střechy a prostor má sloužit pro uchovávání techniky pro údržbu parku a ponechání rozvodny "/>
    <s v="PO/OZ"/>
    <n v="11900000"/>
    <m/>
    <n v="2024"/>
    <m/>
    <n v="11900000"/>
    <m/>
    <m/>
    <m/>
    <m/>
    <m/>
  </r>
  <r>
    <x v="5"/>
    <s v="OLÚ Odborný léčebný ústav Paseka, příspěvková organizace - Energetické služby-centrální dispečink a správa zdrojů"/>
    <s v="Řízené vytápění budov, chlazení, klimatizace a rekuperace v rámci budov, elektromobilita, zvýšení kapacity solární a FTV elektrárny, poplachový, zabezpečovací a kamerový systém, systém MaR a venkovní osvětlení."/>
    <s v="PO/OZ"/>
    <n v="33000000"/>
    <m/>
    <s v="2022-2032"/>
    <n v="10000000"/>
    <n v="5000000"/>
    <m/>
    <n v="8000000"/>
    <n v="8000000"/>
    <s v="ANO"/>
    <m/>
  </r>
  <r>
    <x v="5"/>
    <s v="OLÚ Odborný léčebný ústav Paseka, příspěvková organizace - Skladovací prostory kuchyň-přístavba"/>
    <m/>
    <s v="PO/OZ"/>
    <n v="11000000"/>
    <m/>
    <s v="2025-2027"/>
    <m/>
    <m/>
    <m/>
    <n v="11000000"/>
    <m/>
    <m/>
    <m/>
  </r>
  <r>
    <x v="5"/>
    <s v="OLÚ Odborný léčebný ústav Paseka, příspěvková organizace - Pasecká zahrada - inhalatorium a multifunkční altány"/>
    <s v="venkovní rehabilitační prvky, oplocení, altány, informační prvky, gradovna – inhalátorium na břehu rybníka (inhalace solného roztoku přes vrbové větvičky), rekonstrukce rybníků."/>
    <s v="PO/OZ"/>
    <n v="12000000"/>
    <m/>
    <s v="2028-2032"/>
    <m/>
    <m/>
    <m/>
    <m/>
    <n v="12000000"/>
    <m/>
    <m/>
  </r>
  <r>
    <x v="5"/>
    <s v="OLÚ Odborný léčebný ústav Paseka, příspěvková organizace - Park MB - altány, cvič.prvky, oplocení, závlahy, průchod"/>
    <s v="venkovní rehabilitační prvky, oplocení, altány, informační prvky. Realizace dalších etap komplexní rekostrukce parku. "/>
    <s v="PO/OZ"/>
    <n v="11300000"/>
    <m/>
    <s v="2028-2032"/>
    <m/>
    <m/>
    <m/>
    <m/>
    <n v="11300000"/>
    <m/>
    <m/>
  </r>
  <r>
    <x v="5"/>
    <s v="OLÚ Odborný léčebný ústav Paseka, příspěvková organizace - Sad Paseka a rozšíření parku"/>
    <s v="Zvýšení využitelnosti stávajících pozemků OLÚ přiléhajících k parku pro rehabilitaci pacientů a zlepšení údržby."/>
    <s v="PO/OZ"/>
    <n v="12300000"/>
    <m/>
    <s v="2028-2032"/>
    <m/>
    <m/>
    <m/>
    <m/>
    <n v="12300000"/>
    <m/>
    <m/>
  </r>
  <r>
    <x v="5"/>
    <s v="OLÚ Odborný léčebný ústav Paseka, příspěvková organizace - Rekonstrukce objektu bývalé chovné stanice prasat."/>
    <s v="Vybudování garáží a skladovacích prostor, oprava komunikace a opěrné zdi."/>
    <s v="PO/OZ"/>
    <n v="14500000"/>
    <m/>
    <s v="2028-2032"/>
    <m/>
    <m/>
    <m/>
    <m/>
    <n v="14500000"/>
    <m/>
    <m/>
  </r>
  <r>
    <x v="5"/>
    <s v="OLÚ Odborný léčebný ústav Paseka, příspěvková organizace - Obnova kaple Povýšení sv. kříže"/>
    <s v="Kompletní rekostrukce - již nyní nutná sanace základu, sanace dřeva proti dřevokazným činitelům vč. doplnění napadených částí, úprava detailů uložení dřevěných konstrukcí včetně izolace, zvážit příčné sepnutí základů či trámů pod úrovní podlahy atd. "/>
    <s v="PO/OZ"/>
    <n v="15000000"/>
    <m/>
    <s v="2025-2027"/>
    <m/>
    <m/>
    <m/>
    <n v="12000000"/>
    <m/>
    <s v="ANO"/>
    <m/>
  </r>
  <r>
    <x v="5"/>
    <s v="OLÚ Odborný léčebný ústav Paseka, příspěvková organizace - Bytový fond (rozšíření pečovatelské služby) - Masarykova 626, Svobodárna - Smetanova 593"/>
    <s v="Záměrem je změnit stávající využití objektů, které jsou v současnosti v havarijním stavu a přesto využívány jako bytové jednotky pro obyvatele města Moravský Beroun, v rámci doplňkové činnosti OLÚ. Nově by tyto bytové jedotky byly rekonstruovány tak aby mohly být využity v rámci záměru doplnění kapacit lůžek sociální péče a pro samoplátce z řad seniorů. "/>
    <s v="PO/OZ"/>
    <n v="27500000"/>
    <m/>
    <s v="2028-2032"/>
    <m/>
    <m/>
    <m/>
    <m/>
    <n v="27500000"/>
    <m/>
    <m/>
  </r>
  <r>
    <x v="5"/>
    <s v="SMN, Nemocnice Prostějov - Vybudování ARO boxového typu"/>
    <s v="ARO boxového typu - v závislosti na plánovaném vzniku Kliniky infekční a plicních nemocí je nutné navýšení počtu lůžek JIP/ARO s boxovým systémem (předpoklad +10 lůžek) - formou nástavby plánované budovy urgentního příjmu. "/>
    <s v="SMN/OZ"/>
    <n v="55000000"/>
    <m/>
    <s v="2023-2025"/>
    <m/>
    <n v="55000000"/>
    <m/>
    <m/>
    <m/>
    <m/>
    <m/>
  </r>
  <r>
    <x v="5"/>
    <s v="SMN, Nemocnice Prostějov -modernizace multioborové JIP"/>
    <s v="Rekonstrukce interní a neurologické JIP, která je prostorově nevyhovující, ve stávajícím křídle INT- NEU JIP, zvýšení hygienicko-epidemiologické ochrany formou prostorového oddělení společných jednotlivých lůžek na JIP boxového typu."/>
    <s v="SMN/OZ"/>
    <n v="55000000"/>
    <m/>
    <s v="2024-2026"/>
    <m/>
    <m/>
    <n v="55000000"/>
    <m/>
    <m/>
    <m/>
    <m/>
  </r>
  <r>
    <x v="5"/>
    <s v="SMN, nemocnice Šternberk - Vybudování koridoru mezi budovou dětského a gynekologického oddělení a ostatními budovami nemocnice."/>
    <s v="Hlavní důvodem je nevyhovující komunikace pro převoz dětských pacientů po operacích. Dále zlepšení komfortu dětských pacientů a gynekologických pacientek pro vyšetření v jiných budovách nemocnice."/>
    <s v="SMN/OZ"/>
    <n v="25000000"/>
    <m/>
    <m/>
    <m/>
    <m/>
    <m/>
    <n v="25000000"/>
    <m/>
    <m/>
    <m/>
  </r>
  <r>
    <x v="5"/>
    <s v="SMN, nemocnice Prostějov - rekonstrukce Oddělení laboratorní medicíny"/>
    <s v="Rekonstrukce laboratoří a jejich rozšíření o prostory bývalého plicního oddělení po jeho přesunu do nových prostor. "/>
    <s v="SMN/OZ"/>
    <n v="35000000"/>
    <m/>
    <m/>
    <m/>
    <m/>
    <m/>
    <n v="35000000"/>
    <m/>
    <m/>
    <m/>
  </r>
  <r>
    <x v="5"/>
    <s v="SMN, nemocnice Prostějov - rekonstrukce DIP"/>
    <s v="Rekonstrukce 2. poloviny dětského oddělení - speciálního prostoru dětské DIP"/>
    <s v="SMN/OZ"/>
    <n v="25000000"/>
    <m/>
    <m/>
    <m/>
    <m/>
    <m/>
    <n v="25000000"/>
    <m/>
    <m/>
    <m/>
  </r>
  <r>
    <x v="18"/>
    <s v="Snížení emisí z lokálního vytápění rodinných domů v Olomouckém kraji"/>
    <s v="Předmětem podpory je výměna zdrojů tepla (kotlů) na pevná paliva s ručním přikládáním v rodinných domech na území Olomouckého kraje za nový zdroj tepla environmentálně šetrnější. "/>
    <s v="OSR"/>
    <n v="292465980"/>
    <s v="OPŽP, NZÚ"/>
    <s v="2019-2025"/>
    <m/>
    <m/>
    <m/>
    <m/>
    <m/>
    <m/>
    <m/>
  </r>
  <r>
    <x v="14"/>
    <s v="Aktualizace ZÚR OK"/>
    <s v="Aktualizace ZÚR OK na základě požadavku obce či oprávněného investora (č. 6, 7, 8) a Aktualizace č. 6 ZÚR OK - úplná aktualizace v letech 2023 - 2025"/>
    <s v="OSR"/>
    <n v="5280000"/>
    <s v="Rozpočet OK"/>
    <s v="2023+"/>
    <n v="1000000"/>
    <n v="3200000"/>
    <n v="1300000"/>
    <n v="300000"/>
    <m/>
    <m/>
    <m/>
  </r>
  <r>
    <x v="14"/>
    <s v="Územní studie a odborná posouzení"/>
    <s v="Územní studie a odborná posouzení jako podklad pro aktualizace ZÚR OK. Aktuálně se zpracovává Řešení územních vazeb v souvislosti s řešením LAPV HANUŠOVICE a Prodloužení železnice z Koutů nad Desnou do Jeseníku"/>
    <s v="OSR"/>
    <n v="4200000"/>
    <s v="Rozpočet OK"/>
    <s v="2023+"/>
    <n v="750000"/>
    <n v="400000"/>
    <m/>
    <n v="1000000"/>
    <m/>
    <m/>
    <s v="Restart Jesenicka a Šumperska"/>
  </r>
  <r>
    <x v="6"/>
    <s v="Pořízení vozidel pro poskytovatele sociálních služeb v Olomouckém kraji"/>
    <s v="Projekt řeší obnovu a zkvalitnění materiálně technické základny stávajících sociálních služeb pořízením 23 kusů vozidel čtyř základních typů vozidel pro 7 poskytovatelů sociálních služeb - příspěvkových organizací Olomouckého kraje, aby mohly lépe reagovat na dopady krize související s pandemií COVID -19."/>
    <s v="OSR"/>
    <n v="38300000"/>
    <s v="IROP REACT EU"/>
    <s v="2022-2023"/>
    <n v="24813712"/>
    <m/>
    <m/>
    <m/>
    <m/>
    <m/>
    <m/>
  </r>
  <r>
    <x v="15"/>
    <s v="Program obnovy venkova"/>
    <s v="Podpora budování a obnovy infrastruktury obcí, zpracování územně plánovací dokumentace, přípravy projektové dokumentace a přípravy projektové dokumentace výstavby obecních bytů"/>
    <s v="OSR"/>
    <n v="111000000"/>
    <s v="Rozpočet OK"/>
    <s v="2021-2024"/>
    <n v="37000000"/>
    <n v="37000000"/>
    <n v="37000000"/>
    <m/>
    <m/>
    <m/>
    <m/>
  </r>
  <r>
    <x v="20"/>
    <s v="Podpora výstavby a oprav cyklostezek"/>
    <s v="Příspěvek obcím a svazkům obcí na území Olomouckého kraje na podporu výstavby a oprav cyklostezek"/>
    <s v="ODSH"/>
    <n v="45000000"/>
    <s v="Rozpočet OK"/>
    <s v="2021-2024"/>
    <n v="15000000"/>
    <n v="15000000"/>
    <n v="15000000"/>
    <m/>
    <m/>
    <m/>
    <m/>
  </r>
  <r>
    <x v="8"/>
    <s v="Podpora opatření pro zvýšení bezpečnosti provozu a budování přechodů pro chodce"/>
    <s v="Příspěvek obcím a svazkům obcí na území Olomouckého kraje na zvýšení bezpečnosti provozu na pozemních komunikacích"/>
    <s v="ODSH"/>
    <n v="15000000"/>
    <s v="Rozpočet OK"/>
    <s v="2023-2025"/>
    <n v="5000000"/>
    <n v="5000000"/>
    <n v="5000000"/>
    <m/>
    <m/>
    <m/>
    <m/>
  </r>
  <r>
    <x v="9"/>
    <s v="Podpora výstavby, obnovy a vybavení dětských dopravních hřišť"/>
    <s v="Příspěvek obcím a svazkům obcí na území Olomouckého kraje na výstavby, obnovy a vybavení dětských dopravních hřišť"/>
    <s v="ODSH"/>
    <n v="15000000"/>
    <s v="Rozpočet OK"/>
    <s v="2021-2024"/>
    <n v="5000000"/>
    <n v="5000000"/>
    <m/>
    <m/>
    <m/>
    <m/>
    <m/>
  </r>
  <r>
    <x v="12"/>
    <s v="Budování image Olomouckého kraje jako destinace cestovního ruchu"/>
    <s v="Podpora budování značky, realizace nadregionálních a mezinárodních projektů, koordinace a rozvoj destinačního managementu prostřednictvím Centrály cestovního ruchu a destinačních společností Jeseníky - Sdružení cestovního ruchu a Střední Morava - Sdružení cestovního ruchu."/>
    <s v="OKH"/>
    <n v="45000000"/>
    <s v="Rozpočet OK + MMR + IROP + CZ/PL"/>
    <s v="2023+"/>
    <n v="15000000"/>
    <n v="15000000"/>
    <n v="15000000"/>
    <m/>
    <m/>
    <s v="ANO"/>
    <s v="Lepší image Olomouckého kraje"/>
  </r>
  <r>
    <x v="15"/>
    <s v="Program na podporu místních produktů"/>
    <s v="Podpora regionálního značení, podpora farmářských trhů"/>
    <s v="OSR"/>
    <n v="1950000"/>
    <s v="Rozpočet OK"/>
    <s v="2023+"/>
    <n v="650000"/>
    <n v="650000"/>
    <n v="650000"/>
    <m/>
    <m/>
    <m/>
    <s v="Lepší image Olomouckého kraje"/>
  </r>
  <r>
    <x v="21"/>
    <s v="Smart region Olomoucký kraj"/>
    <s v="Podpora přípravy a realizace smart opatření měst a obcí ve veřejném zájmu a v souladu s cíli Olomouckého kraje v oblastech energetika, doprava, e-Government, životní prostředí, eHealth a vysokorychlostní internet"/>
    <s v="OSR"/>
    <n v="24000000"/>
    <s v="Rozpočet OK"/>
    <s v="2023+"/>
    <n v="8000000"/>
    <n v="8000000"/>
    <n v="8000000"/>
    <m/>
    <m/>
    <m/>
    <s v="Rozvoj inovačního ekosystému a chytrého regionu"/>
  </r>
  <r>
    <x v="15"/>
    <s v="Dotační program Obchůdek"/>
    <s v="Podpora udržení prodejen v malách obcích Olomouckého kraje"/>
    <s v="OSR"/>
    <n v="21000000"/>
    <s v="MPO, Rozpočet OK"/>
    <s v="2022-2025"/>
    <n v="7000000"/>
    <n v="7000000"/>
    <n v="7000000"/>
    <m/>
    <m/>
    <m/>
    <m/>
  </r>
  <r>
    <x v="15"/>
    <s v="Soutěže v oblasti strategického rozvoje"/>
    <s v="Organizace a spolupořádání soutěži: Podnikatel roku, Společenská odpovědnost firem, Vesnice roku, Má vlast cestami proměn, včetně odměn pro vítěze (např. dary obcím)"/>
    <s v="OSR"/>
    <n v="3300000"/>
    <s v="Rozpočet OK"/>
    <s v="2023+"/>
    <n v="1100000"/>
    <n v="1100000"/>
    <n v="1100000"/>
    <m/>
    <m/>
    <m/>
    <s v="Lepší image Olomouckého kraje"/>
  </r>
  <r>
    <x v="14"/>
    <s v="Setkání se zástupci z území"/>
    <s v="Setkání zástupců pracovních skupin k Územní energetické koncepci, Strategii rozvoje kraje, v oblasti zaměstnanosti, setkání mikroregionů, zástupců ORP"/>
    <s v="OSR"/>
    <n v="180000"/>
    <s v="Rozpočet OK"/>
    <s v="2023+"/>
    <n v="60000"/>
    <n v="60000"/>
    <n v="60000"/>
    <m/>
    <m/>
    <m/>
    <s v="Lepší image Olomouckého kraje"/>
  </r>
  <r>
    <x v="22"/>
    <s v="Prezentace Olomouckého kraje na veletrzích"/>
    <s v="Prezentace Olomouckého kraje, investičních příležitostí a podnikatelských nemovitostí na veletrzích v Brně a Olomouci. Spolupráce s městy na prezentaci, příprava propagačních publikací a materiálů"/>
    <s v="OSR"/>
    <n v="2100000"/>
    <s v="Rozpočet OK"/>
    <s v="2023+"/>
    <n v="700000"/>
    <n v="700000"/>
    <n v="700000"/>
    <m/>
    <m/>
    <m/>
    <s v="Lepší image Olomouckého kraje"/>
  </r>
  <r>
    <x v="14"/>
    <s v="Zpracování strategických dokumentů"/>
    <s v="Zajištění zpracování aktualizací Strategie rozvoje kraje, Územní energetické koncepce, Koncepce rozvoje cyklodopravy, zpracování monitorovacích zpráv, dílčích studií, aktualizace mapové části koncepce cyklodopravy atd."/>
    <s v="OSR"/>
    <n v="3100000"/>
    <s v="Rozpočet OK"/>
    <s v="2023+"/>
    <n v="1100000"/>
    <n v="1000000"/>
    <n v="1000000"/>
    <m/>
    <m/>
    <m/>
    <s v="Lepší image Olomouckého kraje"/>
  </r>
  <r>
    <x v="21"/>
    <s v="Zajištění projektů Smart Region - Olomoucký kraj "/>
    <s v="Příprava a realizaci konkrétních projektů v oblasti smart opatření krajem a partnery, které schválí řídící výbor Smart Regionu Olomouckého kraje. Dále se předpokládá i nákup expertního poradenství k jednotlivým navrženým opatřením v koncepci na území Olomouckého kraje."/>
    <s v="OSR"/>
    <n v="30000000"/>
    <s v="Rozpočet OK"/>
    <s v="2023+"/>
    <n v="10000000"/>
    <n v="10000000"/>
    <n v="10000000"/>
    <m/>
    <m/>
    <m/>
    <s v="Rozvoj inovačního ekosystému a chytrého regionu"/>
  </r>
  <r>
    <x v="15"/>
    <s v="Příspěvky sdružením pro přeshraniční spolupráci"/>
    <s v="Členské příspěvky Euroregionům Glacensis a Praděd a Evropskému seskupení pro územní spolupráci (ESÚS NOVUM) "/>
    <s v="OSR"/>
    <n v="2700000"/>
    <s v="Rozpočet OK"/>
    <s v="2023+"/>
    <n v="900000"/>
    <n v="900000"/>
    <n v="900000"/>
    <m/>
    <m/>
    <m/>
    <s v="Restart Jesenicka a Šumperska"/>
  </r>
  <r>
    <x v="0"/>
    <s v="Inovační hub Přerov"/>
    <s v="Vybudování Inovačního hubu Přerov"/>
    <s v="Statutární město Přerov"/>
    <n v="72859500"/>
    <s v="OP PIK 2014-2020 (ITI)"/>
    <s v="2021-2023"/>
    <m/>
    <m/>
    <m/>
    <m/>
    <m/>
    <m/>
    <s v="Rozvoj inovačního ekosystému a chytrého regionu"/>
  </r>
  <r>
    <x v="0"/>
    <s v="Digitální inovační hub DIGI2Health"/>
    <s v="Vybudování ekosystému v oblasti digitalizace ve zdravotnictví"/>
    <m/>
    <m/>
    <m/>
    <m/>
    <m/>
    <m/>
    <m/>
    <m/>
    <m/>
    <m/>
    <s v="Rozvoj inovačního ekosystému a chytrého regionu"/>
  </r>
  <r>
    <x v="5"/>
    <s v="ZZS OK - Obnova vozového parku II. etapa"/>
    <s v="V rámci projektu dojde k nákupu celkem 14 sanitních vozidel kategorie B, vybavených novými germicidními lampami s prouděním vzduchu k desinfekci ambulantního prostoru, transportními plícními ventilátory s držáky, transportními křesly - schodolezy s držáky a transportními nosítky s podvozkem, matrací s podhlavníkem a úchytným systémem"/>
    <s v="OSR/OZ"/>
    <n v="56022000"/>
    <s v="IROP REACT EU"/>
    <s v="2023-2024"/>
    <n v="20008000"/>
    <n v="36014000"/>
    <m/>
    <m/>
    <m/>
    <m/>
    <m/>
  </r>
  <r>
    <x v="6"/>
    <s v="Domov pro seniory Jesenec, příspěvková organizace - Nová výstavba namísto budovy č. 3"/>
    <s v="Výstavba nového objektu na zahradě organizace"/>
    <s v="OI/OSV"/>
    <n v="250000000"/>
    <s v="Rozpočet OK"/>
    <s v="2025-2027"/>
    <m/>
    <m/>
    <n v="50000000"/>
    <n v="200000000"/>
    <m/>
    <m/>
    <m/>
  </r>
  <r>
    <x v="8"/>
    <s v="II/437 Přáslavice - Lipník n.B. (II. etapa)                                                              "/>
    <m/>
    <s v="PO/ODSH"/>
    <n v="175000000"/>
    <s v="IROP"/>
    <s v="2024-2025"/>
    <m/>
    <n v="90000000"/>
    <n v="85000000"/>
    <m/>
    <m/>
    <m/>
    <m/>
  </r>
  <r>
    <x v="7"/>
    <s v="Transformace příspěvkové organizace Centrum Dominika Kokory - objekt Kokory č. p. 299"/>
    <s v="Rekonstrukce budovy a přístavba pro transformaci sociálních služeb"/>
    <s v="OI/OSV"/>
    <n v="25000000"/>
    <s v="IROP"/>
    <n v="2023"/>
    <m/>
    <m/>
    <m/>
    <m/>
    <m/>
    <m/>
    <m/>
  </r>
  <r>
    <x v="7"/>
    <s v="Transformace příspěvkové organizace Domov Větrný mlýn Skalička - objekt Veselíčko  č. p. 96"/>
    <s v="Rekonstrukce budovy pro transformaci sociálních služeb"/>
    <s v="OI/OSV"/>
    <n v="30000000"/>
    <s v="IROP"/>
    <s v="2023-2025"/>
    <m/>
    <m/>
    <m/>
    <m/>
    <m/>
    <m/>
    <m/>
  </r>
  <r>
    <x v="7"/>
    <s v="Transformace příspěvkové organizace Nové Zámky – poskytovatel sociálních služeb – objekt Senice na Hané"/>
    <s v="Rekonstrukce budovy pro transformaci sociálních služeb"/>
    <s v="OI/OSV"/>
    <n v="35000000"/>
    <s v="IROP"/>
    <s v="2023-2024"/>
    <m/>
    <m/>
    <m/>
    <m/>
    <m/>
    <m/>
    <m/>
  </r>
  <r>
    <x v="7"/>
    <s v="Transformace příspěvkové organizace Domov „Na Zámku“ Nezamyslice – objekt Němčice nad Hanou "/>
    <s v="Rekonstrukce budovy pro transformaci sociálních služeb"/>
    <s v="OI/OSV"/>
    <n v="15000000"/>
    <s v="IROP"/>
    <n v="2023"/>
    <m/>
    <m/>
    <m/>
    <m/>
    <m/>
    <m/>
    <m/>
  </r>
  <r>
    <x v="7"/>
    <s v="Transformace příspěvkové organizace Domov Na zámečku Rokytnice – objekt Přerov, Pod Skalkou "/>
    <s v="Rekonstrukce budovy pro transformaci sociálních služeb"/>
    <s v="OI/OSV"/>
    <n v="40000000"/>
    <s v="IROP"/>
    <s v="2023-2024"/>
    <m/>
    <m/>
    <m/>
    <m/>
    <m/>
    <m/>
    <m/>
  </r>
  <r>
    <x v="7"/>
    <s v="Transformace příspěvkové organizace Nové Zámky – poskytovatel sociálních služeb – objekt Slatinice "/>
    <s v="Rekonstrukce budovy pro transformaci sociálních služeb"/>
    <s v="OI/OSV"/>
    <n v="35000000"/>
    <s v="IROP"/>
    <s v="2024-2025"/>
    <m/>
    <m/>
    <m/>
    <m/>
    <m/>
    <m/>
    <m/>
  </r>
  <r>
    <x v="7"/>
    <s v="Transformace příspěvkové organizace Vincentinum – poskytovatel sociálních služeb Šternberk – objekt Střelice"/>
    <s v="Novostavba RD pro tansformaci sociálních služeb"/>
    <s v="OI/OSV"/>
    <n v="50000000"/>
    <s v="IROP"/>
    <s v="2024-2026"/>
    <m/>
    <m/>
    <m/>
    <m/>
    <m/>
    <m/>
    <m/>
  </r>
  <r>
    <x v="7"/>
    <s v="Transformace příspěvkové organizace Domov Na zámečku Rokytnice – objekt Lipník n/B"/>
    <s v="Novostavba RD pro tansformaci sociálních služeb"/>
    <s v="OI/OSV"/>
    <n v="15000000"/>
    <s v="IROP"/>
    <s v="2024-2026"/>
    <m/>
    <m/>
    <m/>
    <m/>
    <m/>
    <m/>
    <m/>
  </r>
  <r>
    <x v="7"/>
    <s v="Transformace příspěvkové organizace Domov Větrný mlýn Skalička - objekt Hranice, Jurikova 588 "/>
    <s v="Novostavba RD pro tansformaci sociálních služeb"/>
    <s v="OI/OSV"/>
    <n v="50000000"/>
    <s v="IROP"/>
    <s v="2024-2026"/>
    <m/>
    <m/>
    <m/>
    <m/>
    <m/>
    <m/>
    <m/>
  </r>
  <r>
    <x v="6"/>
    <s v="Středisko sociální prevence Olomouc - pobočka Přerov"/>
    <s v="rekonstrukce budovy pro pobočku v Přerově"/>
    <s v="OI/OSV"/>
    <n v="15000000"/>
    <s v="IROP"/>
    <s v="2024-2025"/>
    <m/>
    <m/>
    <m/>
    <m/>
    <m/>
    <m/>
    <m/>
  </r>
  <r>
    <x v="9"/>
    <s v="Cyklostezky Olomouckého kraje - 14.2 Mitrovice - Nové Mlýny - stará silnice"/>
    <s v="výstavba páteřní cyklostezky"/>
    <s v="OI/ODSH"/>
    <n v="25000000"/>
    <m/>
    <s v="2024-2025"/>
    <m/>
    <m/>
    <m/>
    <m/>
    <m/>
    <m/>
    <m/>
  </r>
  <r>
    <x v="8"/>
    <s v="II/366 Prostějov - okružní křižovatka"/>
    <s v="úprava kruhového objezdu navazující na nově vybudovanou  obchvat Prostějova"/>
    <s v="OI/ODSH"/>
    <n v="30000000"/>
    <m/>
    <n v="2023"/>
    <n v="30000000"/>
    <m/>
    <m/>
    <m/>
    <m/>
    <m/>
    <m/>
  </r>
  <r>
    <x v="9"/>
    <s v="Cyklostezky Olomouckého kraje - Moravská stezka, úsek 10.1 Hanušovice – Bohdíkov"/>
    <s v="výstavba páteřní cyklostezky"/>
    <s v="OI/ODSH"/>
    <n v="31250000"/>
    <m/>
    <s v="2024-2025"/>
    <m/>
    <m/>
    <m/>
    <m/>
    <m/>
    <m/>
    <m/>
  </r>
  <r>
    <x v="21"/>
    <s v="Robotárna Šumperk – Inovační hub a demonstrační centrum chytrého venkova "/>
    <s v="Rekonstrukce budovy Robotárny za účelem zřízení Inovačního hubu a demonstračního centra"/>
    <s v="OI"/>
    <n v="100000000"/>
    <s v="IROP / brownfieldy"/>
    <s v="2023-2026"/>
    <m/>
    <m/>
    <m/>
    <m/>
    <m/>
    <m/>
    <s v="Rozvoj inovačního ekosystému a chytrého regionu"/>
  </r>
  <r>
    <x v="6"/>
    <s v="Podpora sociální práce, sociálních služeb a neformálně pečujících na území Olomouckého kraje "/>
    <s v="Podpora procesu střednědobého plánování sociálních služeb, zvyšování kvality a efektivity sociální práce v Olomouckém kraji"/>
    <s v="OSR/OSV"/>
    <n v="15034565"/>
    <s v="OPZ+"/>
    <s v="2022-2025"/>
    <n v="5000000"/>
    <n v="6000000"/>
    <n v="3000000"/>
    <m/>
    <m/>
    <m/>
    <m/>
  </r>
  <r>
    <x v="5"/>
    <s v="Rovné příležitosti ve vzdělávání v Olomouckém kraji "/>
    <s v="Předmětem projektu je další zkvalitňování řízení škol a zvýšení kvality vzdělávání na území Olomouckého kraje (OK) prostřednictvím realizace zastřešujících aktivit, jež jsou komplementární s aktivitami škol. Vychází z Krajského akčního plánu rozvoje vzdělávání Olomouckého kraje na období 2019-2021. "/>
    <s v="OSR/OŠM"/>
    <n v="30725073.699999999"/>
    <s v="OPVVV"/>
    <s v="2020-2024"/>
    <n v="7374016"/>
    <n v="3687012.7"/>
    <m/>
    <m/>
    <m/>
    <m/>
    <m/>
  </r>
  <r>
    <x v="1"/>
    <s v="ZZS OK - Nákup sanitních vozidel"/>
    <s v="V rámci projektu „ZZS OK – Nákup sanitních vozidel“ dojde k nákupu cca 25 - 32 sanitních vozidel kategorie B, vybavených novými germicidními lampami s prouděním vzduchu k desinfekci ambulantního prostoru, transportními plicními ventilátory s držáky, transportními křesly – schodolezy s držáky a transportními nosítky s podvozkem, matrací s podhlavníkem a úchytným systémem. Maximální možný počet sanitních vozidel bude upřesněn po průzkumu trhu."/>
    <s v="OSR"/>
    <n v="115436430"/>
    <s v="IROP "/>
    <s v="2023-2024"/>
    <n v="20007955"/>
    <n v="56022274"/>
    <n v="39406201"/>
    <m/>
    <m/>
    <m/>
    <m/>
  </r>
  <r>
    <x v="16"/>
    <s v="výstavba nové stanice HZS OLK Šternberk "/>
    <s v="jedná se o náhradu za stávající stanici, která nevyhovuje současným potřebám z hlediska garážování techniky a prostor pro zajištění výkonu služby příslušníků a zázemí pro speciální služby "/>
    <s v="OKH"/>
    <n v="95000000"/>
    <s v="rozpočet MV - GŘ HZS ČR"/>
    <s v="2022-2024"/>
    <n v="50000000"/>
    <n v="45000000"/>
    <m/>
    <m/>
    <m/>
    <m/>
    <m/>
  </r>
  <r>
    <x v="16"/>
    <s v="výstavba garážové haly a skladu humanitární pomoci na stanici HZS OLK v Jeseníku"/>
    <m/>
    <s v="OKH"/>
    <n v="11000000"/>
    <s v="rozpočet OK"/>
    <s v="2022-2023"/>
    <n v="11000000"/>
    <m/>
    <m/>
    <m/>
    <m/>
    <m/>
    <m/>
  </r>
  <r>
    <x v="16"/>
    <s v="výstavba nové stanice HZS OLK Litovel"/>
    <s v="jedná se o náhradu za stávající stanici, která nevyhovuje současným potřebám z hlediska garážování techniky a prostor pro zajištění výkonu služby příslušníků a zázemí pro speciální služby "/>
    <s v="OKH"/>
    <n v="95000000"/>
    <s v="rozpočet MV - GŘ HZS ČR"/>
    <s v="2026-2030"/>
    <m/>
    <m/>
    <m/>
    <m/>
    <n v="95000000"/>
    <m/>
    <m/>
  </r>
  <r>
    <x v="16"/>
    <s v="výstavba nové stanice HZS OLK Zábřeh"/>
    <s v="jedná se o náhradu za stávající stanici, která nevyhovuje současným potřebám z hlediska garážování techniky a prostor pro zajištění výkonu služby příslušníků a zázemí pro speciální služby "/>
    <s v="OKH"/>
    <n v="95000000"/>
    <s v="rozpočet MV - GŘ HZS ČR"/>
    <s v="2026-2030"/>
    <m/>
    <m/>
    <m/>
    <m/>
    <n v="95000000"/>
    <m/>
    <m/>
  </r>
  <r>
    <x v="16"/>
    <s v="výstavba nové stanice HZS OLK Mohelnice"/>
    <s v="jedná se o zřízení nové stanice HZS OLK v Mohelnici v souvislosti s dostavbou dálnice D35"/>
    <s v="OKH"/>
    <n v="95000000"/>
    <s v="ŘSD - vynucená investice k výstavbě D35"/>
    <s v="2027-2031"/>
    <m/>
    <m/>
    <m/>
    <m/>
    <n v="95000000"/>
    <m/>
    <m/>
  </r>
  <r>
    <x v="16"/>
    <s v="výstavba garáží pro osobní vozidla, mikrobusy a pohotovostní sklad humanitární pomoci na stanici v Olomouci"/>
    <m/>
    <s v="OKH"/>
    <n v="15000000"/>
    <s v="rozpočet OK + MV"/>
    <s v="2024-2025"/>
    <m/>
    <n v="7500000"/>
    <n v="7500000"/>
    <m/>
    <m/>
    <m/>
    <m/>
  </r>
  <r>
    <x v="3"/>
    <s v="Budova KÚOK-Rekonstrukce fasády, výměna oken"/>
    <s v="Nová fasáda vyřeší zateplení budovy a úsporu na energiích. Stávající tepelná izolace je zdegradovaná, okna netěsní a některá jsou v havarijním stavu, kachle fasády nejsou bezpečné v uložení. Součástí rekonstrukce jsou i kotvící body pro lanovou techniku a oprava střechy v 10. NP, do které zatéká. V letošním roce byla uzavřena smlouva na projekční práce a byla zadána analýza, zjišťující možnost získání dotace. Zvažuje se možnost instalace fotovoltaiky na střechy."/>
    <s v="OKŘ"/>
    <n v="60000000"/>
    <s v="OPŽP/IROP"/>
    <s v="2023-2024"/>
    <n v="30000000"/>
    <n v="30000000"/>
    <m/>
    <m/>
    <m/>
    <m/>
    <m/>
  </r>
  <r>
    <x v="23"/>
    <s v="OLÚ Odborný léčebný ústav Paseka, příspěvková organizace - Realizace energetických úspor"/>
    <s v="Realizace vybraných energetických úspor na obou pracovištích OLÚ Paseka spočívajících v: Alternativní možnosti vytápění (tepelná čerpadla, ohřev TÚV cestou solárních panelů, zvýšení výkonu FTV elektrárny (výměna stávajících panelů popř. rozšíření ploch), úspora el. energie výměnou vnitřního i venkovního osvětlení, snížení úniku tepla okenními otvory (výměna skel v oknech za vícevrstevná, přetěsnění popř. výměna starších oken)"/>
    <s v="PO/OZ"/>
    <n v="40000000"/>
    <m/>
    <s v="2023-2025"/>
    <n v="20000000"/>
    <n v="10000000"/>
    <n v="10000000"/>
    <m/>
    <m/>
    <s v="ANO"/>
    <m/>
  </r>
  <r>
    <x v="23"/>
    <s v="SMN, nemocnice Šternberk - manipulační plocha pro LZS"/>
    <m/>
    <s v="SMN/OZ"/>
    <n v="3500000"/>
    <s v="nájemné"/>
    <n v="2023"/>
    <m/>
    <m/>
    <m/>
    <m/>
    <m/>
    <m/>
    <m/>
  </r>
  <r>
    <x v="23"/>
    <s v="SMN: Nem. Šternberk -Modernizace Centrálních operačních sálů a vybudování nového operačního sálu pro ortopedii"/>
    <m/>
    <s v="OI/OZ"/>
    <n v="80000000"/>
    <m/>
    <s v="2023-2025"/>
    <n v="80000000"/>
    <m/>
    <m/>
    <m/>
    <m/>
    <m/>
    <m/>
  </r>
  <r>
    <x v="23"/>
    <s v="ZZS OK - Obnova vozového parku (sanitní vozidla včetně vybavení)"/>
    <s v="Další obnova vozového parku je plánována v celkovém počtu 30 sanitních vozidel vybavených novými germicidními lampami s prouděním vzduchu k desinfekci ambulantního prostoru, transportními křesly - schodolezy s držáky a transportními nosítky s podvozkem, matrací s podhlavníkem a úchytným systémem. Dále je požadováno vybavení u prvních 15ti vozidel transportními plícními ventilátory s držáky a u zbývajících 15ti vozidel je požadováno vybavení transportními defibrilátory s 12-svod. EKG a držákem. "/>
    <s v="OI,OSR,OZ"/>
    <n v="150000000"/>
    <s v="OK/IROP"/>
    <s v="2024-2027"/>
    <m/>
    <m/>
    <m/>
    <n v="150000000"/>
    <m/>
    <m/>
    <m/>
  </r>
  <r>
    <x v="23"/>
    <s v="Podpora dárcovství krve"/>
    <s v="Od roku 2023 dar kraje Oblastnímu spolku ČČK Olomouc. Podpora činnosti ČČK a jeho aktivit souvisejících s podporou a propagací dárcovství krve."/>
    <s v="OZ+ČČK"/>
    <s v="   "/>
    <s v="Rozpočet OK"/>
    <s v="2023-2027"/>
    <n v="400000"/>
    <n v="400000"/>
    <m/>
    <m/>
    <m/>
    <m/>
    <m/>
  </r>
</pivotCacheRecords>
</file>

<file path=xl/pivotCache/pivotCacheRecords3.xml><?xml version="1.0" encoding="utf-8"?>
<pivotCacheRecords xmlns="http://schemas.openxmlformats.org/spreadsheetml/2006/main" xmlns:r="http://schemas.openxmlformats.org/officeDocument/2006/relationships" count="311">
  <r>
    <n v="441"/>
    <x v="0"/>
    <s v="Prezentace Olomouckého kraje na veletrzích"/>
    <s v="Prezentace Olomouckého kraje, investičních příležitostí a podnikatelských nemovitostí na veletrzích v Brně a Olomouci. Spolupráce s městy na prezentaci, příprava propagačních publikací a materiálů"/>
    <s v="OSR"/>
    <n v="2100000"/>
    <s v="Rozpočet OK"/>
    <s v="2023+"/>
    <n v="700000"/>
    <n v="700000"/>
    <n v="700000"/>
    <m/>
    <m/>
    <m/>
    <s v="Lepší image Olomouckého kraje"/>
  </r>
  <r>
    <n v="2"/>
    <x v="1"/>
    <s v="Projekt Smart Akcelerátor Olomouckého kraje II"/>
    <s v="Aktivity ICOK a Olomouckého kraje na podporu rozvoje inovačního prostředí v Olomouckém kraji v souladu s RIS3 strategií Olomouckého kraje v rámci projektu Olomouckého kraje Smart Akcelerátor Olomouckého kraje II+III+IV"/>
    <s v="OSR/ICOK"/>
    <n v="29945063"/>
    <s v="OP VVV/OP JAK"/>
    <s v="2019-2029"/>
    <n v="16250000"/>
    <n v="16250000"/>
    <n v="16250000"/>
    <n v="32500000"/>
    <n v="48750000"/>
    <m/>
    <s v="Rozvoj inovačního ekosystému a chytrého regionu"/>
  </r>
  <r>
    <n v="3"/>
    <x v="1"/>
    <s v="Činnost Inovačního centra Olomouckého kraje (ICOK)"/>
    <s v="Aktivity ICOK na podporu rozvoje inovačního prostředí a inovačního ekosystému v kraji včetně kontaktních míst v okresních městech Olomouckého kraje z vlastních finančních prostředků sdružení (finanční prostředky zejména z členských příspěvků členů sdružení, tedy bez finančních prostředků z projetku SA OK II, případně dalších dotačních zdrojů)"/>
    <s v="OSR/ICOK"/>
    <n v="45000000"/>
    <s v="ICOK"/>
    <s v="2022-2024"/>
    <n v="15000000"/>
    <n v="15000000"/>
    <n v="15000000"/>
    <m/>
    <m/>
    <s v="ANO"/>
    <s v="Rozvoj inovačního ekosystému a chytrého regionu"/>
  </r>
  <r>
    <n v="445"/>
    <x v="1"/>
    <s v="Inovační hub Přerov"/>
    <s v="Vybudování Inovačního hubu Přerov"/>
    <s v="Statutární město Přerov"/>
    <n v="72859500"/>
    <s v="OP PIK 2014-2020 (ITI)"/>
    <s v="2021-2023"/>
    <m/>
    <m/>
    <m/>
    <m/>
    <m/>
    <m/>
    <s v="Rozvoj inovačního ekosystému a chytrého regionu"/>
  </r>
  <r>
    <n v="446"/>
    <x v="1"/>
    <s v="Digitální inovační hub DIGI2Health"/>
    <s v="Vybudování ekosystému v oblasti digitalizace ve zdravotnictví"/>
    <m/>
    <m/>
    <m/>
    <m/>
    <m/>
    <m/>
    <m/>
    <m/>
    <m/>
    <m/>
    <s v="Rozvoj inovačního ekosystému a chytrého regionu"/>
  </r>
  <r>
    <n v="437"/>
    <x v="2"/>
    <s v="Smart region Olomoucký kraj"/>
    <s v="Podpora přípravy a realizace smart opatření měst a obcí ve veřejném zájmu a v souladu s cíli Olomouckého kraje v oblastech energetika, doprava, e-Government, životní prostředí, eHealth a vysokorychlostní internet"/>
    <s v="OSR"/>
    <n v="24000000"/>
    <s v="Rozpočet OK"/>
    <s v="2023+"/>
    <n v="8000000"/>
    <n v="8000000"/>
    <n v="8000000"/>
    <m/>
    <m/>
    <m/>
    <s v="Rozvoj inovačního ekosystému a chytrého regionu"/>
  </r>
  <r>
    <n v="443"/>
    <x v="2"/>
    <s v="Zajištění projektů Smart Region - Olomoucký kraj "/>
    <s v="Příprava a realizaci konkrétních projektů v oblasti smart opatření krajem a partnery, které schválí řídící výbor Smart Regionu Olomouckého kraje. Dále se předpokládá i nákup expertního poradenství k jednotlivým navrženým opatřením v koncepci na území Olomouckého kraje."/>
    <s v="OSR"/>
    <n v="30000000"/>
    <s v="Rozpočet OK"/>
    <s v="2023+"/>
    <n v="10000000"/>
    <n v="10000000"/>
    <n v="10000000"/>
    <m/>
    <m/>
    <m/>
    <s v="Rozvoj inovačního ekosystému a chytrého regionu"/>
  </r>
  <r>
    <n v="463"/>
    <x v="2"/>
    <s v="Robotárna Šumperk – Inovační hub a demonstrační centrum chytrého venkova "/>
    <s v="Rekonstrukce budovy Robotárny za účelem zřízení Inovačního hubu a demonstračního centra"/>
    <s v="OI"/>
    <n v="100000000"/>
    <s v="IROP / brownfieldy"/>
    <s v="2023-2026"/>
    <m/>
    <m/>
    <m/>
    <m/>
    <m/>
    <m/>
    <s v="Rozvoj inovačního ekosystému a chytrého regionu"/>
  </r>
  <r>
    <n v="11"/>
    <x v="3"/>
    <s v="Bezbariérový přístup do SPŠ Hranice a rekonstrukce chemické laboratoře (Střední průmyslová škola, Hranice)"/>
    <s v="Jedná se o rekonstrukci elektroinstalace, chemické laboratoře a vytvoření bezbariérového přístupu do budovy školy. "/>
    <s v="OI/OŠM"/>
    <n v="16000000"/>
    <s v="Rozpočet OK/IROP"/>
    <n v="2024"/>
    <m/>
    <n v="16000000"/>
    <m/>
    <m/>
    <m/>
    <m/>
    <m/>
  </r>
  <r>
    <n v="13"/>
    <x v="3"/>
    <s v="Digitalizace vzdělávání "/>
    <m/>
    <s v="PO/OŠM"/>
    <n v="60000000"/>
    <s v="OPVVV"/>
    <s v="2021-2023"/>
    <m/>
    <m/>
    <m/>
    <m/>
    <m/>
    <m/>
    <s v="Rozvoj inovačního ekosystému a chytrého regionu"/>
  </r>
  <r>
    <n v="15"/>
    <x v="3"/>
    <s v="Gymnázium Jana Blahoslava a Střední pedagogická škola, Přerov, Denisova 3 - Rekonstrukce elektroinstalace na budově SPgŠ"/>
    <s v="Výměna el. rozvodů, které neodpovídají umístěné technice a omezují výuku. Rozděleno na 2 etapy"/>
    <s v="OI/OŠM"/>
    <n v="25152000"/>
    <s v="Rozpočet OK"/>
    <s v="2023-2024"/>
    <n v="12722000"/>
    <n v="12430000"/>
    <m/>
    <m/>
    <m/>
    <m/>
    <m/>
  </r>
  <r>
    <n v="16"/>
    <x v="3"/>
    <s v="Gymnázium, Olomouc - Hejčín, Tomkova 45 - Elektroinstalace na budově A"/>
    <s v="Rekonstrukce elektroinstalace na budově A. "/>
    <s v="OI/OŠM"/>
    <n v="18148000"/>
    <s v="Rozpočet OK"/>
    <s v="2022-2023"/>
    <n v="8282000"/>
    <m/>
    <m/>
    <m/>
    <m/>
    <m/>
    <m/>
  </r>
  <r>
    <n v="19"/>
    <x v="3"/>
    <s v="Krajský akční plán rozvoje vzdělávání Olomouckého kraje III"/>
    <s v="Projekt KAP III na území kraje přispěje ke zlepšení řízení škol a školských zařízení, k rozvoji hodnocení kvality vzdělávání a plánování strategických kroků vedoucích ke zvýšení kvality vzdělávací soustavy kraje i jednotlivých škol._x000a_KAP III mimo jiné umožní plánovat, koordinovat a sledovat tematické intervence financované z fondů EU ve shodě s dlouhodobými potřebami a prioritami kraje a škol v území s respektem k záměrům vzdělávání ČR."/>
    <s v="OSR/OŠM"/>
    <n v="9075937"/>
    <s v="OPVVV"/>
    <s v="2022-2023"/>
    <n v="4340665"/>
    <m/>
    <m/>
    <m/>
    <m/>
    <m/>
    <m/>
  </r>
  <r>
    <n v="20"/>
    <x v="3"/>
    <s v="Modernizace učeben a vybavení pro odborný výcvik (Střední škola gastronomie a farmářství Jeseník)"/>
    <s v="Pracoviště Heřmanice - výstavba odborné učebny OV včetně trenažéru pro výuku autoškoly, rekonstrukce odborné učebny oboru opravář zemědělských strojů, vybudování odborných učeben pro obory včelař a další zemědělské obory."/>
    <s v="OI/OŠM"/>
    <n v="40000000"/>
    <s v="Rozpočet OK/IROP"/>
    <s v="2025-2026"/>
    <m/>
    <n v="15000000"/>
    <n v="25000000"/>
    <m/>
    <m/>
    <m/>
    <s v="Restart Jesenicka a Šumperska"/>
  </r>
  <r>
    <n v="21"/>
    <x v="3"/>
    <s v="Obchodní akademie, Prostějov, Palackého 18 - Odizolování budovy proti vlhkosti"/>
    <s v="Provedení opatření proti vlhkosti v 1 PP a 1.NP budovy školy a stávajícího oplocení, statické podchycení rohu objektu, provedení opravy historické fasády."/>
    <s v="OI/OŠM"/>
    <n v="26533000"/>
    <s v="Rozpočet OK"/>
    <s v="2023-2024"/>
    <n v="10000000"/>
    <n v="16533000"/>
    <m/>
    <m/>
    <m/>
    <m/>
    <m/>
  </r>
  <r>
    <n v="23"/>
    <x v="3"/>
    <s v="Projekty vybavení škol I."/>
    <s v="Projekty schválené v RAP na vybudování odborných učeben 5 vybraných škol."/>
    <s v="OSR/OŠM"/>
    <n v="65075224"/>
    <s v="IROP"/>
    <s v="2022-2023"/>
    <n v="30000000"/>
    <n v="35075224"/>
    <m/>
    <m/>
    <m/>
    <m/>
    <s v="Rozvoj inovačního ekosystému a chytrého regionu"/>
  </r>
  <r>
    <n v="24"/>
    <x v="3"/>
    <s v="Projekty vybavení škol II."/>
    <m/>
    <s v="OŠM"/>
    <n v="50000000"/>
    <s v="IROP"/>
    <s v="2023-2025"/>
    <n v="50000000"/>
    <m/>
    <m/>
    <m/>
    <m/>
    <m/>
    <m/>
  </r>
  <r>
    <n v="25"/>
    <x v="3"/>
    <s v="Implementace Krajského akčního plánu rozvoje vzdělávání Olomouckého kraje 2019-2021"/>
    <s v="Předmětem projektu je podpora intervencí naplánovaných v Krajském akčním plánu rozvoje vzdělávání Olomouckého kraje na období 2019-2021 vedoucích ke zkvalitnění řízení škol."/>
    <s v="OSR/OŠM"/>
    <n v="193143214.61000001"/>
    <s v="OPVVV"/>
    <s v="2020-2024"/>
    <n v="43035702"/>
    <n v="11517844.060000001"/>
    <m/>
    <m/>
    <m/>
    <m/>
    <m/>
  </r>
  <r>
    <n v="28"/>
    <x v="3"/>
    <s v="Slovanské gymnázium, Olomouc, tř. Jiřího z Poděbrad 13 - Změna tělocvičny na víceúčelový sál"/>
    <s v="Rekonstrukce tělocvičny školy a změna jejího účelu na multifunkční sál, který by byl k dispozici i dalším PO Olomouckého kraje, pro konání kulturních a společenských akcí. V současné době není prostor užíván, má narušenou statiku a nevyhovuje hygienickým normám pro sport."/>
    <s v="OI/OŠM"/>
    <n v="40000000"/>
    <s v="Rozpočet OK"/>
    <s v="2025-2026"/>
    <m/>
    <m/>
    <n v="20000000"/>
    <n v="20000000"/>
    <m/>
    <m/>
    <m/>
  </r>
  <r>
    <n v="34"/>
    <x v="3"/>
    <s v="Střední průmyslová škola a Střední odborné učiliště Uničov - Tělocvična"/>
    <s v="Rekonstrukce tělocvičny."/>
    <s v="OI/OŠM"/>
    <n v="42000000"/>
    <s v="Rozpočet OK"/>
    <s v="2025-2026"/>
    <m/>
    <m/>
    <n v="20000000"/>
    <n v="20000000"/>
    <m/>
    <m/>
    <m/>
  </r>
  <r>
    <n v="38"/>
    <x v="3"/>
    <s v="Střední škola polygrafická Olomouc, Střední Novosadská 87/53 - rekonstrukce tělocvičny včetně zázemí"/>
    <s v="Rekonstrukce tělocvičny"/>
    <s v="OŠM"/>
    <n v="40000000"/>
    <s v="Rozpočet OK"/>
    <s v="2023-2024"/>
    <m/>
    <n v="40000000"/>
    <m/>
    <m/>
    <m/>
    <m/>
    <m/>
  </r>
  <r>
    <n v="39"/>
    <x v="3"/>
    <s v="Střední škola polytechnická, Olomouc - Rekonstrukce domova mládeže"/>
    <s v="Celková rekonstrukci DM, který již neodpovídá současným normám. Jedná se o jeden z největších DM v kraji."/>
    <s v="OI/OŠM"/>
    <n v="177782000"/>
    <s v="Rozpočet OK"/>
    <s v="2026-2029"/>
    <m/>
    <m/>
    <m/>
    <n v="50000000"/>
    <n v="127782000"/>
    <m/>
    <m/>
  </r>
  <r>
    <n v="40"/>
    <x v="3"/>
    <s v="Střední škola sociální péče a služeb, Zábřeh, nám. 8. května 2 - Výstavba nové tělocvičny"/>
    <s v="výstavba nové tělocvičny s Městem Zábřeh"/>
    <s v="OI/OŠM"/>
    <n v="110000000"/>
    <s v="Rozpočet OK"/>
    <s v="2025-2027"/>
    <m/>
    <m/>
    <m/>
    <n v="110000000"/>
    <m/>
    <m/>
    <m/>
  </r>
  <r>
    <n v="41"/>
    <x v="3"/>
    <s v="Střední škola technická  a obchodní, Olomouc, Kosinova 4 - Fasáda budovy školy - průčelí, severní a jižní křídlo"/>
    <s v="rekonstrukce fasády"/>
    <s v="OŠM"/>
    <n v="10000000"/>
    <s v="Rozpočet OK"/>
    <n v="2024"/>
    <m/>
    <n v="10000000"/>
    <m/>
    <m/>
    <m/>
    <m/>
    <m/>
  </r>
  <r>
    <n v="42"/>
    <x v="3"/>
    <s v="Střední škola technická  a obchodní, Olomouc, Kosinova 4 - Modernizace a rekonstrukce staré budovy OV včetně projektové dokumentace"/>
    <s v="Komplexní modernizace a rekonstrukce stávající staré budovy odborného výcviku, odvlhčení objektu. Přístavba nové kotelny ve dvoře objektu vytápějící celý komplex odborného výcviku."/>
    <s v="OŠM"/>
    <n v="75000000"/>
    <s v="Rozpočet OK"/>
    <s v="2025-2028"/>
    <m/>
    <m/>
    <m/>
    <m/>
    <n v="75000000"/>
    <m/>
    <m/>
  </r>
  <r>
    <n v="44"/>
    <x v="3"/>
    <s v="Střední škola technická a zemědělská Mohelnice - Výstavba nových dílen"/>
    <s v="Výstavba areálu nových dílen určených pro vzdělávání žáků technických oborů směřovaných do opravárenství v souvislosti s přemístěním výuky do nových prostor a opuštění stávajícího objektu v areálu Zámku Žádlovice."/>
    <s v="OI/OŠM"/>
    <n v="60000000"/>
    <s v="Rozpočet OK / IROP"/>
    <s v="2023-2024"/>
    <n v="30000000"/>
    <n v="30000000"/>
    <m/>
    <m/>
    <m/>
    <m/>
    <s v="Restart Jesenicka a Šumperska"/>
  </r>
  <r>
    <n v="51"/>
    <x v="3"/>
    <s v="Střední škola řemesel, Šumperk - dílny"/>
    <s v="výstavba nových dílen"/>
    <s v="OI/OŠM"/>
    <n v="75000000"/>
    <s v="Rozpočet OK/IROP"/>
    <s v="2024-2026"/>
    <m/>
    <n v="20000000"/>
    <n v="25000000"/>
    <n v="30000000"/>
    <m/>
    <m/>
    <s v="Restart Jesenicka a Šumperska"/>
  </r>
  <r>
    <n v="55"/>
    <x v="3"/>
    <s v="Střední zdravotnická škola a Vyšší odborná škola zdravotnická Emanuela Pöttinga a Jazyková škola s právem státní jazykové zkoušky Olomouc - Elektroinstalace v budově domova mládeže"/>
    <s v="Kompletní rekonstrukce zastaralé elektroinstalace v budově domově mládeže."/>
    <s v="OI/OŠM"/>
    <n v="25267000"/>
    <s v="Rozpočet OK"/>
    <s v="2023-2024"/>
    <n v="12500000"/>
    <n v="12767000"/>
    <m/>
    <m/>
    <m/>
    <m/>
    <m/>
  </r>
  <r>
    <n v="59"/>
    <x v="3"/>
    <s v="Vyšší odborná škola a Střední průmyslová škola, Šumperk, Gen. Krátkého 1 - Rekonstrukce Domova mládeže U Sanatoria 1"/>
    <s v="Jedná se o rekonstrukci dvou pavilonů (A, B) Domova mládeže U Sanatoria 1. Cílem je změna stávajícího stavu (pokoje se sociálním zařízením na patře) na pokoje hotelového typu (2 pokoje + sociální zařízení). _x000a_Rozděleno na budovy A a B, včetně vybavení"/>
    <s v="OI/OŠM"/>
    <n v="93820000"/>
    <s v="Rozpočet OK"/>
    <s v="2025-2026"/>
    <m/>
    <m/>
    <m/>
    <n v="93820000"/>
    <m/>
    <m/>
    <s v="Restart Jesenicka a Šumperska"/>
  </r>
  <r>
    <n v="60"/>
    <x v="3"/>
    <s v="Vyšší odborná škola a Střední průmyslová škola, Šumperk, Gen. Krátkého 1 - Rozšíření a výměna datové sítě a silnoproudých rozvodů"/>
    <s v="Rozšíření kapacity sítě /možné realizovat s akcí rekonstrukce elektroinstalace/. _x000a_Rozděleno na 2 etapy"/>
    <s v="OI/OŠM"/>
    <n v="21860000"/>
    <m/>
    <s v="2024-2025"/>
    <m/>
    <n v="10000000"/>
    <n v="11860000"/>
    <m/>
    <m/>
    <m/>
    <m/>
  </r>
  <r>
    <n v="61"/>
    <x v="3"/>
    <s v="Vyšší odborná škola a Střední průmyslová škola, Šumperk, Gen. Krátkého 1 - Výstavba Edukačního parku Olomouckého kraje"/>
    <m/>
    <s v="OŠM"/>
    <n v="200000000"/>
    <s v="Rozpočet OK"/>
    <s v="2026-2029"/>
    <m/>
    <m/>
    <m/>
    <m/>
    <n v="200000000"/>
    <m/>
    <s v="Restart Jesenicka a Šumperska"/>
  </r>
  <r>
    <n v="62"/>
    <x v="3"/>
    <s v="Vyšší odborná škola a Střední průmyslová škola, Šumperk, Gen. Krátkého 1 - Výstavba objektu nových dílen včetně projektové dokumentace"/>
    <m/>
    <s v="OŠM"/>
    <n v="20000000"/>
    <s v="Rozpočet OK"/>
    <s v="2024-2028"/>
    <m/>
    <m/>
    <m/>
    <n v="20000000"/>
    <m/>
    <m/>
    <s v="Restart Jesenicka a Šumperska"/>
  </r>
  <r>
    <n v="63"/>
    <x v="3"/>
    <s v="Základní škola Uničov, Šternberská 456 - Vybudování sportovního areálu"/>
    <m/>
    <s v="OŠM"/>
    <n v="6000000"/>
    <s v="Rozpočet OK"/>
    <s v="2024-2028"/>
    <m/>
    <m/>
    <m/>
    <n v="6000000"/>
    <m/>
    <m/>
    <m/>
  </r>
  <r>
    <n v="340"/>
    <x v="3"/>
    <s v="Podpora mezinárodních výměnných pobytů mládeže a mezinárodních vzdělávacích programů"/>
    <s v="Výjezd dětí a mládeže do zahraničí, organizace výměnného pobytu pro děti, žáky a studenty ze zahraničních partnerských škol a školských zařízení, kofinancování mezinárodních vzdělávacích programů, kofinancování účasti v programu Mezinárodní cena vévody z Edinburghu"/>
    <s v="PO/OŠM"/>
    <n v="1500000"/>
    <s v="Rozpočet OK"/>
    <s v="2022-2025"/>
    <n v="500000"/>
    <n v="500000"/>
    <n v="500000"/>
    <m/>
    <m/>
    <m/>
    <m/>
  </r>
  <r>
    <n v="342"/>
    <x v="3"/>
    <s v="Program na podporu environmentálního vzdělávání, výchovy a osvěty v Olomouckém kraji"/>
    <s v="Cílem dotačního programu je podpora aktivit právnických osob realizujících činnost v oblasti environmentálního vzdělávání, výchovy a osvěty (dále jen EVVO) a výchovy k udržitelnému rozvoji (dále jen VUR) v Olomouckém kraji ve veřejném zájmu a v souladu s cíli Olomouckého kraje."/>
    <s v="OŠM"/>
    <n v="7200000"/>
    <s v="Rozpočet OK"/>
    <s v="2022-2025"/>
    <n v="2400000"/>
    <n v="2400000"/>
    <n v="2400000"/>
    <m/>
    <m/>
    <m/>
    <m/>
  </r>
  <r>
    <n v="343"/>
    <x v="3"/>
    <s v="Environmentální vzdělávání, výchova a osvěta "/>
    <s v="Krajská konference environmentálního vzdělávání, výchovy a osvěty, vydání publikace Ekologická výchova Olomouckého kraje, semináře pro pegadogy a děti a žáky"/>
    <s v="OŠM"/>
    <n v="600000"/>
    <s v="Rozpočet OK"/>
    <s v="2022-2025"/>
    <n v="200000"/>
    <n v="200000"/>
    <n v="200000"/>
    <m/>
    <m/>
    <m/>
    <m/>
  </r>
  <r>
    <n v="344"/>
    <x v="3"/>
    <s v="Zelená škola"/>
    <s v="Ocenění Zelená škola Olomouckého kraje je určeno školám se sídlem na území Olomouckého kraje zapsaným v rejstříku škol a školských zařízení, které se aktivně zapojují do realizace školního EVVO a ve stanovených kategoriích dosahují významných úspěchů ve veřejném zájmu a v souladu s cíli Olomouckého kraje."/>
    <s v="OŠM"/>
    <n v="450000"/>
    <s v="Rozpočet OK"/>
    <s v="2022-2025"/>
    <n v="150000"/>
    <n v="150000"/>
    <n v="150000"/>
    <m/>
    <m/>
    <m/>
    <m/>
  </r>
  <r>
    <n v="345"/>
    <x v="3"/>
    <s v="Programy škol zaměřené na primární prevenci sociálně - patologických jevů"/>
    <s v="Zahrnuje finanční příspěvek k zabezpečení oblasti tzv. specifické primární prevence škol a školských zařízení, nestátních neziskových organizací a další vzdělávání pedagogických pracovníků vykonávajících funkci školního metodika prevence ve spojení z následnou organizací Krajské konference primární prevence."/>
    <s v="PO/OŠM"/>
    <n v="600000"/>
    <s v="Rozpočet OK"/>
    <s v="2022-2025"/>
    <n v="200000"/>
    <n v="200000"/>
    <n v="200000"/>
    <m/>
    <m/>
    <m/>
    <m/>
  </r>
  <r>
    <n v="346"/>
    <x v="3"/>
    <s v="Talent Olomouckého kraje"/>
    <s v="Organizace ocenění pro nadané a mimořádně nadané žáky a studenty škol na území Olomouckého kraje."/>
    <s v="OŠM"/>
    <n v="1515000"/>
    <s v="Rozpočet OK"/>
    <s v="2022-2025"/>
    <n v="505000"/>
    <n v="505000"/>
    <n v="505000"/>
    <m/>
    <m/>
    <m/>
    <s v="Lepší image Olomouckého kraje"/>
  </r>
  <r>
    <n v="347"/>
    <x v="3"/>
    <s v="Program na podporu práce s dětmi a mládeží v Olomouckém kraji"/>
    <s v="Cílem dotačního programu je podpora a naplňování cílů Strategie vzdělávací politiky ČR do roku 2030 a podpora organizací pracujících s dětmi a mládeží v Olomouckém kraji ve veřejném zájmu a v souladu s cíli Olomouckého kraje. "/>
    <s v="OŠM"/>
    <n v="3000000"/>
    <s v="Rozpočet OK"/>
    <s v="2022-2025"/>
    <n v="1000000"/>
    <n v="1000000"/>
    <n v="1000000"/>
    <m/>
    <m/>
    <m/>
    <m/>
  </r>
  <r>
    <n v="348"/>
    <x v="3"/>
    <s v="Studijní stipendium Olomouckého kraje na studium v zahraničí"/>
    <s v="Cílem dotačního programu je podpora zahraničních studijních pobytů žáků denního studia středních škol se sídlem na území Olomouckého kraje, studentů vyšších odborných škol se sídlem na území Olomouckého kraje nebo studentů vybraných studijních oborů vysokých škol na celém území ČR s trvalým pobytem na území Olomouckého kraje. Tím dojde k zajištění vzdělanosti lidí pro potřeby trhu práce a podpoře hospodářského růstu v Olomouckém kraji ve veřejném zájmu a v souladu s cíli Olomouckého kraje."/>
    <s v="OŠM"/>
    <n v="2100000"/>
    <s v="Rozpočet OK"/>
    <s v="2022-2025"/>
    <n v="700000"/>
    <n v="700000"/>
    <n v="700000"/>
    <m/>
    <m/>
    <m/>
    <m/>
  </r>
  <r>
    <n v="349"/>
    <x v="3"/>
    <s v="Program na podporu vzdělávání na vysokých školách v Olomouckém kraji"/>
    <s v="Cílem dotačního programu je podpora zvyšování kvality vzdělávání na vysokých školách s cílem zvýšení uplatnitelnosti absolventů jednotlivých typů akreditovaných studijních programů na trhu práce, rozvoj spolupráce vysokých škol a středních škol v regionu (včetně podpory nadaných žáků), podpora vysokých škol v oblasti inovativních aktivit, podpora vědecko-výzkumných kapacit, které umožňují transfer ekonomického know-how do regionu, podpora profesně zaměřených studijních programů na vysokých školách v Olomouckém kraji, podpora akademicky zaměřených studijních oborů na vysokých školách v Olomouckém kraji zaměřených na polytechnické vzdělávání, nové technologie a průmysl."/>
    <s v="OŠM"/>
    <n v="48300000"/>
    <s v="Rozpočet OK"/>
    <s v="2022-2024"/>
    <n v="16100000"/>
    <n v="16100000"/>
    <n v="16100000"/>
    <m/>
    <m/>
    <m/>
    <s v="Restart Jesenicka a Šumperska"/>
  </r>
  <r>
    <n v="362"/>
    <x v="3"/>
    <s v="Střední odborná škola, Šumperk, Zemědělská 3 - Rekonstrukce staré budovy školy "/>
    <s v="Stará budova školy je v mimořádně havarijním stavu. Je nutná komplexní rekonstrukce vč.střechy, oken, fasády, odvlhčení, spojovacího krčku. Původní histor. budova  z majetku Liechtensteinů z r.1867, tvoří ucelený komplex budov v areálu SOŠ, aula a některé učebny se využívají, i když její stav a stav sociál.zařízení je havarijní._x000a_Celková rekonstrukce by mohla být rozdělena do dvou etap . Je na zvážení, po posouzení stavu budovy i případná demolice a realizace nové přístavby se spojovacím krčkem."/>
    <s v="OŠM"/>
    <n v="50000000"/>
    <m/>
    <s v="2022-2023"/>
    <m/>
    <m/>
    <m/>
    <m/>
    <m/>
    <m/>
    <s v="Restart Jesenicka a Šumperska"/>
  </r>
  <r>
    <n v="363"/>
    <x v="3"/>
    <s v="Gymnázium Jana Blahoslava a Střední pedagogická škola, Přerov, Denisova 3 - Rekonstrukce venkovního sportovního areálu"/>
    <s v="Rekonstrukce stávajících zastaralých hřišť, které nesplňují bezpečnostní podmínky pro TV: atletická dráha (ovál 200 m, tartan), uvnitř oválu házenkářské hřiště a branky, - vrhačský sektor, skokanský sektor, volejbalové hřiště, basketbalové hřiště s koši, badmintonové hřiště  - tenisový kurt. Předpokládaný termín realizace 2022."/>
    <s v="OI/OŠM"/>
    <n v="24000000"/>
    <s v="Rozpočet OK"/>
    <s v="2023-2024"/>
    <n v="12000000"/>
    <n v="12000000"/>
    <m/>
    <m/>
    <m/>
    <m/>
    <m/>
  </r>
  <r>
    <n v="364"/>
    <x v="3"/>
    <s v="Střední škola gastronomie a služeb, Přerov, Šířava 7 - Školní hřiště"/>
    <s v="Rekonstrukce školního hřiště. Po povodni v roce 1997 se stalo hřiště nepouživatelným. Havarijní stav hřiště nedovoluje v současné době jeho užívání a žáci jsou nuceni pro účely TV využívat sportovní plochy ve vzdálením okolí. Předpokládaný termín realizace 2022."/>
    <s v="OI/OŠM"/>
    <n v="14779000"/>
    <s v="Rozpočet OK"/>
    <n v="2024"/>
    <m/>
    <n v="14779000"/>
    <m/>
    <m/>
    <m/>
    <m/>
    <m/>
  </r>
  <r>
    <n v="368"/>
    <x v="3"/>
    <s v="Střední lesnická škola, Hranice, Jurikova 588 - Rekonstrukce sportovní plochy"/>
    <s v="Jde o rekonstrukci sportovní plochy umístěné za DM Jungmannova 616. Sportovní plocha by sloužila při výuce TV, kdy na místních sportovištích platíme nemalé peníze za pronájem, tak pro vyžití ubytovaných žáků v odpoledních hodinách. Ubytovaných žáků máme 90%. Škola již dříve projekt zpracovala pro předkládání žádostí o získání dotace, který je možné využít jako podklad.  V současnosti však dotační tituly v této oblasti na PO - školy ve vlastnictví kraje nepamatují, pokud jejich hlavní činností není sport."/>
    <s v="OŠM"/>
    <n v="12000000"/>
    <m/>
    <s v="2022-2023"/>
    <m/>
    <m/>
    <m/>
    <m/>
    <m/>
    <m/>
    <m/>
  </r>
  <r>
    <n v="370"/>
    <x v="3"/>
    <s v="Základní škola a Mateřská škola logopedická Olomouc -  Koridor školy a átrium"/>
    <s v="Bude nahrazen stávající koridor (železná konstrukce se zastřešením) uzavřeným koridorem s átriem, tím vznikne uzavřený prostor pro přechod mezi jednotlivými pavilony v rámci docházky žáků na svačiny a obědy, přechodů do tělocvičny a na internát školy, vybudováním átria vzniknou prostory pro organizování družiny, společných akcí a nové skladové prostory. "/>
    <s v="OI/OŠM"/>
    <n v="40000000"/>
    <m/>
    <s v="2024-2025"/>
    <m/>
    <n v="20000000"/>
    <n v="20000000"/>
    <m/>
    <m/>
    <m/>
    <m/>
  </r>
  <r>
    <n v="384"/>
    <x v="3"/>
    <s v="Obchodní akademie Olomouc - Bezbariérové úpravy školských zařízení v Olomouckém kraji"/>
    <s v="Zřízení bezbariérového přístupu do budovy C přístavbou vnějšího výtahu a vybudování 1 invalidního WC. Na základě požadavku HZS OK dojde k prověření PBŘ celého objektu a splnění požadavku KHS na přepočet a doplnění všech WC a sociálních zařízení celého objektu."/>
    <s v="OI/OŠM"/>
    <n v="19778000"/>
    <s v="Rozpočet OK"/>
    <s v="2022-2023"/>
    <n v="14778000"/>
    <m/>
    <m/>
    <m/>
    <m/>
    <m/>
    <m/>
  </r>
  <r>
    <n v="387"/>
    <x v="3"/>
    <s v="PPP a SPC Olomouckého kraje - zvýšení kvality služeb a kapacity centra - PPP Olomouc, U Sportovní haly 1a"/>
    <s v="Výměna krytin, dveří za protihlukové, klimatizace, úpravy obkladů, rozvody elektro, atd. "/>
    <s v="OI/OŠM"/>
    <n v="15721000"/>
    <s v="Rozpočet OK"/>
    <s v="2024-2025"/>
    <m/>
    <n v="7000000"/>
    <n v="8721000"/>
    <m/>
    <m/>
    <m/>
    <m/>
  </r>
  <r>
    <n v="388"/>
    <x v="3"/>
    <s v="Střední škola zemědělská, Přerov, Osmek 47 - Komunikace v areálu školy - 2. etapa"/>
    <s v="Rekonstrukce komunikací a chodníků - 2. etapa, vpravo od hlavní příjezdové komunikace směrem k dílnám OV a bráně do malé školní farmy. Předpokládaný termín realizace 2022."/>
    <s v="OI/OŠM"/>
    <n v="19892000"/>
    <m/>
    <s v="2024-2025"/>
    <m/>
    <n v="5000000"/>
    <n v="14892000"/>
    <m/>
    <m/>
    <m/>
    <m/>
  </r>
  <r>
    <n v="389"/>
    <x v="3"/>
    <s v="Sigmundova střední škola strojírenská, Lutín - Rekonstrukce sociálního zázemí školy"/>
    <s v="Stávající sociální zázemí školy (WC hoši, dívky, učitelé) je původní z 80-tých let minulého století, po několika menších opravách již nevyhovuje současným standardům. "/>
    <s v="OI/OŠM"/>
    <n v="15433000"/>
    <s v="Rozpočet OK"/>
    <s v="2024-2025"/>
    <m/>
    <n v="7000000"/>
    <n v="8433000"/>
    <m/>
    <m/>
    <m/>
    <m/>
  </r>
  <r>
    <n v="391"/>
    <x v="3"/>
    <s v="Gymnázium Jana Blahoslava a Střední pedagogická škola, Přerov, Denisova 3 - Rekonstrukce elektroinstalace na budově SPgŠ"/>
    <s v="Budova SPgŠ má nevyhovující rozvody el. energie, které neumožňují plně využívat rychlý technický rozvoj jak při výuce, tak i při práci zaměstnaců. Místnosti nedisponují potřebným počtem zásuvek. V důsledku popsaného stavu dochází často k výpadkům el. energie a tím neefektivnímu využití pracovní doby. Rok 2020 - zpracování projetkové dokumentace, rok 2021 - realizace rekonstrukce. nálady: 10 177 - 1. etapa 9 540 - 2. etapa"/>
    <s v="OŠM"/>
    <n v="19717000"/>
    <m/>
    <s v="2022-2023"/>
    <m/>
    <m/>
    <m/>
    <m/>
    <m/>
    <m/>
    <m/>
  </r>
  <r>
    <n v="396"/>
    <x v="3"/>
    <s v="Střední škola logistiky a chemie, Olomouc, U Hradiska 29 - Rekonstrukce stoupaček na domově mládeže"/>
    <s v="Rekonstrukce vnitřní kanalizace a stávajících rozvodů teplé a studené vody  stoupaček, odpadů, kuchyněk a  sociálních zařízeních domova mládeže. Současně budou rekonstruovány koupelny, včetně osazení nových zařizovacích předmětů, obkladů, dveřních křídel. V přízemí bude opravena WC na vrátnici."/>
    <s v="OŠM"/>
    <n v="29000000"/>
    <m/>
    <s v="2022-2023"/>
    <m/>
    <m/>
    <m/>
    <m/>
    <m/>
    <m/>
    <m/>
  </r>
  <r>
    <n v="397"/>
    <x v="3"/>
    <s v="Švehlova střední škola polytechnická Prostějov - Rekonstrukce Domova mládeže "/>
    <s v="Rekonstrukcí objektu, tak škola vytvoří koplex školní jídelny a 2 oddělení domova mládeže. V roce 2016 byla v objektu provedena celková rekonstrukce kotelna, která je kapacitně připravená na připojení nového oddělení._x000a_Součástí investiční žádanky je požadavek na zpracování projektové dokumentace."/>
    <s v="OŠM"/>
    <n v="10000000"/>
    <m/>
    <s v="2022-2023"/>
    <m/>
    <m/>
    <m/>
    <m/>
    <m/>
    <m/>
    <m/>
  </r>
  <r>
    <n v="466"/>
    <x v="3"/>
    <s v="ZZS OK - Nákup sanitních vozidel"/>
    <s v="V rámci projektu „ZZS OK – Nákup sanitních vozidel“ dojde k nákupu cca 25 - 32 sanitních vozidel kategorie B, vybavených novými germicidními lampami s prouděním vzduchu k desinfekci ambulantního prostoru, transportními plicními ventilátory s držáky, transportními křesly – schodolezy s držáky a transportními nosítky s podvozkem, matrací s podhlavníkem a úchytným systémem. Maximální možný počet sanitních vozidel bude upřesněn po průzkumu trhu."/>
    <s v="OSR"/>
    <n v="115436430"/>
    <s v="IROP "/>
    <s v="2023-2024"/>
    <n v="20007955"/>
    <n v="56022274"/>
    <n v="39406201"/>
    <m/>
    <m/>
    <m/>
    <m/>
  </r>
  <r>
    <n v="65"/>
    <x v="4"/>
    <s v="Centrum odborné přípravy pro obory polytechnického zaměření (Švehlova střední škola polytechnická, Prostějov)"/>
    <s v="Jedná se o demolici stávající budovy a výstavbu nové budovy dílen odborného výcviku včetně vybavení, s vybudováním školního autoservisu, nové svářecí školy, učeben, šaten a sociálního zařízení na odloučeném pracovišti U Spalovny, Prostějov – automobilní obory.  Rozděleno na 2 etapy, zatím předpoklad realizace pouze 1. etapa."/>
    <s v="OI/OŠM"/>
    <n v="150000000"/>
    <s v="Rozpočet OK"/>
    <s v="2026-2028"/>
    <m/>
    <m/>
    <m/>
    <n v="150000000"/>
    <m/>
    <m/>
    <m/>
  </r>
  <r>
    <n v="66"/>
    <x v="4"/>
    <s v="Centrum odborné přípravy pro obory řezbářství (Střední škola řezbářská, Tovačov)"/>
    <s v="Vybudování centra odborné přípravy pro obory řezbářství obsahující dvě části: vybudování nových učeben, které budou sloužit zejména při výuce odborných předmětů jako je kreslení, modelování a při výuce informačních technologií a výstavbu učebny sochařské reprodukce. Bude řešeno i vnitřního vybavení stavby (lavice, PC stoly, židle, katedra, vybavení soc. zařízení, atd.)."/>
    <s v="OI/OŠM"/>
    <n v="60000000"/>
    <s v="Rozpočet OK"/>
    <s v="2023-2024"/>
    <n v="30000000"/>
    <n v="30000000"/>
    <m/>
    <m/>
    <m/>
    <m/>
    <m/>
  </r>
  <r>
    <n v="67"/>
    <x v="4"/>
    <s v="Centrum odborné přípravy technických oborů (COPTO) (Střední škola technická a obchodní, Olomouc, Kosinova 4)"/>
    <s v="Jedná se o demolici stávajícího objektu z UNIMO buněk a výstavbu nového 2 podlažního objektu. Objekt bude určen pro nové učebny, hygienické zázemí, šatny, administrativní a technické zázemí školy. Dispozičně nahradí stávající a nevyhovující objekt s připojením krytým koridorem do stávajícího objektu učeben odborného výcviku"/>
    <s v="OI/OŠM"/>
    <n v="57000000"/>
    <s v="Rozpočet OK"/>
    <s v="2023-2024"/>
    <n v="30000000"/>
    <n v="27000000"/>
    <m/>
    <m/>
    <m/>
    <m/>
    <m/>
  </r>
  <r>
    <n v="70"/>
    <x v="4"/>
    <s v="Střední škola gastronomie a farmářství Jeseník, U Jatek 916/8 - Výstavba jateční porážky (zajištění odborného výcviku v oboru řezník a kuchař včetně výstavby jateční porážky)"/>
    <s v="Výstavba prostor odborného výcviku na pracovišti v Horních Heřmanicích."/>
    <s v="OI/OŠM"/>
    <n v="30000000"/>
    <s v="Rozpočet OK"/>
    <s v="2025-2026"/>
    <m/>
    <n v="15000000"/>
    <n v="15000000"/>
    <m/>
    <m/>
    <m/>
    <s v="Restart Jesenicka a Šumperska"/>
  </r>
  <r>
    <n v="341"/>
    <x v="4"/>
    <s v="Podpora polytechnického vzdělávání a řemesel v Olomouckém kraji "/>
    <s v="Cílem je zvýšit zájem žáků o studium vybraných, dlouhodobě perspektivních učebních oborů s vysokou uplatnitelností na trhu práce; podporovat aktivity vedoucí ke zvýšení počtu žáků v technických oborech vzdělání zakončených maturitní zkouškou perspektivních na trhu práce; motivovat žáky k lepším výsledkům v oblasti chování i vzdělávání, a podporovat trh práce zajištěním dostatku kvalifikované pracovní síly v uvedených oborech."/>
    <s v="PO/OŠM"/>
    <n v="26550000"/>
    <s v="Rozpočet OK, Svaz měst a obcí Jesenicka"/>
    <s v="2022-2024"/>
    <n v="9100000"/>
    <n v="9100000"/>
    <m/>
    <m/>
    <m/>
    <m/>
    <s v="Restart Jesenicka a Šumperska"/>
  </r>
  <r>
    <n v="351"/>
    <x v="4"/>
    <s v="Modernizace učeben a vybavení pro odborný výcvik (Střední škola gastronomie a farmářství Jeseník, pracoviště Horní Heřmanice )"/>
    <s v="Pracoviště Heřmanice - výstavba odborné učebny OV včetně trenažéru pro výuku autoškoly, rekonstrukce odborné učebny oboru opravář zemědělských strojů, vybudování odborných učeben pro obory včelař a další zemědělské obory.  "/>
    <s v="OI/OŠM"/>
    <n v="40000000"/>
    <s v="Rozpočet OK/IROP"/>
    <s v="2025-2026"/>
    <m/>
    <n v="15000000"/>
    <n v="25000000"/>
    <m/>
    <m/>
    <m/>
    <s v="Restart Jesenicka a Šumperska"/>
  </r>
  <r>
    <n v="354"/>
    <x v="4"/>
    <s v="Střední škola technická a zemědělská Mohelnice - Výstavba nových dílen"/>
    <s v="Výstavba areálu nových dílen určených pro vzdělávání žáků technických oborů směřovaných do opravárenství v souvislosti s přemístěním výuky do nových prostor a opuštění stávajícího objektu v areálu Zámku Žádlovice."/>
    <s v="OŠM"/>
    <n v="57000000"/>
    <m/>
    <s v="2022-2023"/>
    <m/>
    <m/>
    <m/>
    <m/>
    <m/>
    <m/>
    <m/>
  </r>
  <r>
    <n v="359"/>
    <x v="4"/>
    <s v="Střední průmyslová škola, Přerov, Havlíčkova 2 -Rekonstrukce dílen praktického vyučování"/>
    <s v="Jedná se o rekonstrukci dílen praktického vyučování - frézárny, zámečnické dílny, soustružny, nástrojárny, svařovny, truhlárny, příruční učebny a WC (elektroinstalace, VZT, výměna oken) včetně pořízení některých nových strojů Jedná se o modernizaci laboratoře elektrotechniky a strojírenství včetně interiérového vybavení, nových strojů  a učebních pomůcek včetně bezbariérového přístupu školy. Předpokládaná relaizace 2021-2022."/>
    <s v="OŠM"/>
    <n v="12647000"/>
    <m/>
    <s v="2022-2023"/>
    <m/>
    <m/>
    <m/>
    <m/>
    <m/>
    <m/>
    <m/>
  </r>
  <r>
    <n v="393"/>
    <x v="4"/>
    <s v="Střední průmyslová škola Jeseník, Dukelská 1240 - Rekonstrukce rozvodů areálu dílen praktické výuky"/>
    <s v="Komplexní rekonstrukce dožitých systému rozvodů vody, kanalizace, sociálního zařízení, podlah včetně elektroinstalace a VZT v areálu dílen praktického vyučování. Stavební investice navazuje na již provedenou realizaci energeticky úsporných opatření . _x000a_ "/>
    <s v="OI/OŠM"/>
    <n v="46281343"/>
    <s v="Rozpočet OK"/>
    <s v="2022-2024"/>
    <n v="27567000"/>
    <n v="10443000"/>
    <m/>
    <m/>
    <m/>
    <m/>
    <m/>
  </r>
  <r>
    <n v="332"/>
    <x v="5"/>
    <s v="Dotace obcím na území Olomouckého kraje na řešení mimořádných událostí v oblasti vodohospodářské infrastruktury"/>
    <s v=" Podpora realizace opatření v situaci, kdy došlo k narušení nebo mimořádnému ohrožení základních funkcí území škodlivým působením sil a jevů, které ohrožují život, zdraví, majetek nebo životní prostředí v Olomouckém kraji ve veřejném zájmu a v souladu s cíli OK"/>
    <s v="OŽPZ"/>
    <n v="9000000"/>
    <s v="Rozpočet OK"/>
    <s v="2021-2027"/>
    <n v="3000000"/>
    <n v="3000000"/>
    <n v="3000000"/>
    <m/>
    <m/>
    <m/>
    <m/>
  </r>
  <r>
    <n v="333"/>
    <x v="5"/>
    <s v="Fond na podporu výstavby a obnovy vodohospodářské infrastrukturyna území Olomouckého kraje"/>
    <s v="Podpora aktivit vedoucích ke snížení množství vypouštěného znečištění do podzemních a povrchových vod z komunálních bodových zdrojů znečištění, zvýšení počtu obyvatel zásobovaných pitnou vodou v odpovídající kvalitě a množství, zabezpečení stability dodávek pitné vody a obnova environmentálních, vodohospodářských funkcí území"/>
    <s v="OŽPZ"/>
    <n v="99000000"/>
    <s v="Rozpočet OK"/>
    <s v="2021-2027"/>
    <n v="33000000"/>
    <n v="33000000"/>
    <n v="33000000"/>
    <m/>
    <m/>
    <m/>
    <m/>
  </r>
  <r>
    <n v="426"/>
    <x v="5"/>
    <s v="Snížení emisí z lokálního vytápění rodinných domů v Olomouckém kraji"/>
    <s v="Předmětem podpory je výměna zdrojů tepla (kotlů) na pevná paliva s ručním přikládáním v rodinných domech na území Olomouckého kraje za nový zdroj tepla environmentálně šetrnější. "/>
    <s v="OSR"/>
    <n v="292465980"/>
    <s v="OPŽP, NZÚ"/>
    <s v="2019-2025"/>
    <m/>
    <m/>
    <m/>
    <m/>
    <m/>
    <m/>
    <m/>
  </r>
  <r>
    <n v="334"/>
    <x v="6"/>
    <s v="Projekt &quot;Intenzifikace odděleného sběru a zajištění využití komunálního odpadu včetně jeho obalové složky&quot;"/>
    <s v="Spoluúčast Olomouckého kraje na  projektu realizovaného s autorizovanou obalovou společností EKOKOM, a.s., jehož předmětem je zakoupení sběrových nádob a jejich distribucí obcím, informační kampaně o třídění  a recyklaci komunálních odpadů"/>
    <s v="OŽPZ"/>
    <n v="1500000"/>
    <s v="Rozpočet OK"/>
    <s v="2021-2027"/>
    <n v="500000"/>
    <n v="500000"/>
    <n v="500000"/>
    <m/>
    <m/>
    <m/>
    <m/>
  </r>
  <r>
    <n v="76"/>
    <x v="7"/>
    <s v="Energetický management"/>
    <s v="Systém pro zefektivňování hospodaření s energií. Recertifikace systému, rozvoj systému, chod software, podpora PO při dodržování předpisů v oblasti energetiky"/>
    <s v="OSR"/>
    <n v="7000000"/>
    <s v="Rozpočet OK, příp. dotace"/>
    <s v="2023+"/>
    <n v="3000000"/>
    <n v="2000000"/>
    <n v="2000000"/>
    <m/>
    <m/>
    <m/>
    <m/>
  </r>
  <r>
    <n v="77"/>
    <x v="7"/>
    <s v="Energeticky úsporná opatření v budovách (zateplování, výměna oken, rekuperace)"/>
    <s v="Jedná se o energeticky úsporná opatření spočívající v revitalizaci a zateplení veřejných budov včetně dalších opatření: energeticky úsporné renovace veřejných budov, renovace systémů technologické spotřeby energie, zlepšení vnitřního prostředí budov a zvýšení adaptability budov na změny klimatu  Všechna zdravotnická zařízení."/>
    <m/>
    <n v="300000000"/>
    <s v="OPŽP/IROP"/>
    <s v="2021-2027"/>
    <m/>
    <m/>
    <m/>
    <m/>
    <m/>
    <m/>
    <m/>
  </r>
  <r>
    <n v="78"/>
    <x v="7"/>
    <s v="EPC (investice se zaručenou úsporou)"/>
    <s v="Realizace úsporných opatření a provoz energetického hospodářství ve spolupráci s externím dodavatelem, který zaručí úsporu náladů, jež se mu bude vyplácet jako splátky za původní investici, tzv. EPC"/>
    <m/>
    <m/>
    <s v="OPŽP"/>
    <s v="2021-2027"/>
    <m/>
    <m/>
    <m/>
    <m/>
    <m/>
    <m/>
    <m/>
  </r>
  <r>
    <n v="79"/>
    <x v="7"/>
    <s v="Kombinovaná výroba elektřiny a tepla ve vybraných areálech v majetku Olomouckého kraje  "/>
    <s v="Odborný léčebný ústav Paseka, příspěvková organizace,_x000a_Střední průmyslová škola Jeseník,_x000a_Domov Sněženka Jeseník, příspěvková organizace,_x000a_Vincentinum - poskytovatel sociálních služeb Šternberk, příspěvková organizace, _x000a_Domov pro seniory Tovačov, příspěvková organizace,_x000a_Domov pro seniory Radkova Lhota, příspěvková organizace,_x000a_Sociální služby Libina, příspěvková organizace,_x000a_Domov pro seniory Červenka, příspěvková organizace,_x000a_Centrum Dominika Kokory, příspěvková organizace,_x000a_Domov pro seniory Jesenec, příspěvková organizace, _x000a_Nemocnice Šternberk, Přerov a Prostějov"/>
    <m/>
    <n v="50000000"/>
    <m/>
    <s v="2023-2030"/>
    <m/>
    <m/>
    <m/>
    <m/>
    <n v="50000000"/>
    <m/>
    <m/>
  </r>
  <r>
    <n v="81"/>
    <x v="7"/>
    <s v="SMN: REÚO Nemocnice Prostějov - pavilon LDN + Oční"/>
    <m/>
    <s v="SMN/OZ"/>
    <n v="54450000"/>
    <s v="nájemné"/>
    <s v="2023-2024"/>
    <m/>
    <m/>
    <m/>
    <m/>
    <m/>
    <m/>
    <m/>
  </r>
  <r>
    <n v="369"/>
    <x v="7"/>
    <s v="Střední škola gastronomie a farmářství Jeseník - Rekonstrukce kotelny"/>
    <s v="Rekonstrukce stávající nevyhovující kotelny - kombinace štěpky a uhlí. "/>
    <s v="OI/OŠM"/>
    <n v="33000000"/>
    <s v="Rozpočet OK / OPŽP"/>
    <n v="2023"/>
    <n v="33000000"/>
    <m/>
    <m/>
    <m/>
    <m/>
    <m/>
    <m/>
  </r>
  <r>
    <n v="372"/>
    <x v="7"/>
    <s v="REÚO – SPŠ Hranice - Internát"/>
    <s v="Dokončení projektu zateplení internátu školy včetně nové kotelny. "/>
    <s v="OI/OŠM"/>
    <n v="30000000"/>
    <s v="Rozpočet OK / OPŽP"/>
    <n v="2024"/>
    <m/>
    <n v="30000000"/>
    <m/>
    <m/>
    <m/>
    <m/>
    <m/>
  </r>
  <r>
    <n v="374"/>
    <x v="7"/>
    <s v="Střední odborná škola lesnická a strojírenská Šternberk - Realizace úsporných opatření budov Opavská 8"/>
    <s v="Rekonstrukce budovy Opavská 8 a přilehlé budovy bez č.p. dílny a kanceláře odborného výcviku. Předpokládaný termín realizace 2022._x000a_"/>
    <s v="OŠM"/>
    <n v="15000000"/>
    <s v="Rozpočet OK"/>
    <n v="2023"/>
    <n v="15000000"/>
    <m/>
    <m/>
    <m/>
    <m/>
    <m/>
    <m/>
  </r>
  <r>
    <n v="377"/>
    <x v="7"/>
    <s v="Střední škola polytechnická, Olomouc, Rooseveltova 79 - REÚO -Zateplení budov OV"/>
    <s v="Zateplení objejtů dílen OV, školní jídelny a technického zázemí."/>
    <s v="OŠM"/>
    <n v="35228000"/>
    <m/>
    <s v="2023-2024"/>
    <m/>
    <m/>
    <m/>
    <m/>
    <m/>
    <m/>
    <m/>
  </r>
  <r>
    <n v="378"/>
    <x v="7"/>
    <s v="Střední škola technická, Přerov, Kouřílkova 8 - Energeticky úsporná opatření - pracoviště 9. května 194"/>
    <s v="Realizace energeticky úsporných opatření spočívající v zateplení objektu, výměně oken, výměně střechy objektu dílen pracoviště 9. května 194. Součástí investice je zpracování PD."/>
    <s v="OŠM"/>
    <n v="31844175"/>
    <m/>
    <n v="2024"/>
    <m/>
    <m/>
    <m/>
    <m/>
    <m/>
    <m/>
    <m/>
  </r>
  <r>
    <n v="379"/>
    <x v="7"/>
    <s v="Střední škola technická, Přerov, Kouřílkova 8 - Realizace energeticky úsporných opatření - budova TV2"/>
    <s v="Realizace energeticky úsporných opatření spočívajících v zateplení objektu, výměně oken, výměně střechy._x000a_Včetně zpracování PD."/>
    <s v="OŠM"/>
    <n v="21156245"/>
    <m/>
    <n v="2025"/>
    <m/>
    <m/>
    <m/>
    <m/>
    <m/>
    <m/>
    <m/>
  </r>
  <r>
    <n v="381"/>
    <x v="7"/>
    <s v="Gymnázium, Olomouc - Hejčín, Tomkova 45 - Oprava kotelny na budově B"/>
    <s v="Výměna kotlů, bojlerů, řídící jednotky měření a regulace a sytému automatického dopouštění topného systému."/>
    <s v="OŠM"/>
    <n v="3500000"/>
    <m/>
    <n v="2024"/>
    <m/>
    <m/>
    <m/>
    <m/>
    <m/>
    <m/>
    <m/>
  </r>
  <r>
    <n v="382"/>
    <x v="7"/>
    <s v="Střední zdravotnická škola a Vyšší odborná škola zdravotnická Emanuela Pöttinga a Jazyková škola s právem státní jazykové zkoušky Olomouc - Výměna oken budovy školy"/>
    <s v="Výměna stávajících dřevěnných kastlových oken a jejich náhrada novými, skla jsou jsou narušena slunečním zářením, rámy netěsní, dochází k úniku tepla z budovy, v případě nižších venkovních teplot jsou vyšší nároky na dosažení přijatelných teplot v učebnách, kabinetech, společných prostorách budovy"/>
    <s v="OŠM"/>
    <n v="25000000"/>
    <m/>
    <n v="2023"/>
    <m/>
    <m/>
    <m/>
    <m/>
    <m/>
    <m/>
    <m/>
  </r>
  <r>
    <n v="473"/>
    <x v="7"/>
    <s v="Budova KÚOK-Rekonstrukce fasády, výměna oken"/>
    <s v="Nová fasáda vyřeší zateplení budovy a úsporu na energiích. Stávající tepelná izolace je zdegradovaná, okna netěsní a některá jsou v havarijním stavu, kachle fasády nejsou bezpečné v uložení. Součástí rekonstrukce jsou i kotvící body pro lanovou techniku a oprava střechy v 10. NP, do které zatéká. V letošním roce byla uzavřena smlouva na projekční práce a byla zadána analýza, zjišťující možnost získání dotace. Zvažuje se možnost instalace fotovoltaiky na střechy."/>
    <s v="OKŘ"/>
    <n v="60000000"/>
    <s v="OPŽP/IROP"/>
    <s v="2023-2024"/>
    <n v="30000000"/>
    <n v="30000000"/>
    <m/>
    <m/>
    <m/>
    <m/>
    <m/>
  </r>
  <r>
    <n v="88"/>
    <x v="8"/>
    <s v="Domov seniorů POHODA Chválkovice, příspěvková organizace - Revitalizace parkové úpravy"/>
    <s v="Úpravou vzrostlých stromů -větrolamu /padající suché větve ohrožující život/ a vybudováním chodníků s lavičkami se vytvoří klidová stinná část areálu pro relaxaci klientů. Nutná oprava oplocení areálu. "/>
    <s v="OI/OSV"/>
    <n v="10576000"/>
    <s v="Rozpočet OK/OPŽP"/>
    <n v="2025"/>
    <m/>
    <m/>
    <n v="10576000"/>
    <m/>
    <m/>
    <m/>
    <m/>
  </r>
  <r>
    <n v="90"/>
    <x v="8"/>
    <s v="Podpora biodiverzity v Olomouckém kraji – péče o vybrané evropsky významné lokality"/>
    <s v="Projekt je zaměřen na péči o vybrané evropsky významné lokality (EVL) v Olomouckém kraji. Součástí aktivit projektu je u vybraných EVL vytvoření nových tůní a obnova stávajících, zpracování plánů péče a inventarizačních průzkumů. K dalším aktivitám projektu patří zajištění ochrany hnízdišť netopýrů a vytvoření databáze ochrany přírody s mapovou a webovou aplikací. "/>
    <s v="OSR/OŽPZ"/>
    <n v="10742000"/>
    <s v="OPŽP"/>
    <s v="2020-2023"/>
    <n v="3191000"/>
    <m/>
    <m/>
    <m/>
    <m/>
    <m/>
    <m/>
  </r>
  <r>
    <n v="335"/>
    <x v="8"/>
    <s v="Program na podporu včelařů na území Olomouckého kraje "/>
    <s v=" Podpora včelařů na území OK. Podpora začínajících i stávajících včelařů a obnova včelstev zlikvidovaných na pokyn orgánů Státní veterinární správy, zvýšení počtu včelstev a zkvalitnění jejich chovu, společně se zlepšením opylovací služby včelstev na kulturních či planě rostoucích rostlinách a v neposlední řadě „omlazení“ členské základny včelařských zájmových spolků"/>
    <s v="OŽPZ"/>
    <n v="2100000"/>
    <s v="Rozpočet OK"/>
    <s v="2021-2027"/>
    <n v="700000"/>
    <n v="700000"/>
    <n v="700000"/>
    <m/>
    <m/>
    <m/>
    <m/>
  </r>
  <r>
    <n v="336"/>
    <x v="8"/>
    <s v="Program na podporu aktivit v oblasti životního prostředí a zemědělství "/>
    <s v=" Podpora aktivit ve prospěch životního prostředí a zemědělství v OK ve veřejném zájmu. Propagační, vzdělávací a osvětové akce zaměřené na tématiku životního prostředí a zemědělství a s tím související zájmová činnost, podpora aktivit přispívajících k zachování nebo zlepšení různorodosti přírody a krajiny, podpora činnosti záchranných stanic pro handicapované živočichy."/>
    <s v="OŽPZ"/>
    <n v="6750000"/>
    <s v="Rozpočet OK"/>
    <s v="2021-2027"/>
    <n v="2250000"/>
    <n v="2250000"/>
    <n v="2250000"/>
    <m/>
    <m/>
    <m/>
    <m/>
  </r>
  <r>
    <n v="337"/>
    <x v="8"/>
    <s v="Program na podporu lesních ekosystémů "/>
    <s v=" V souvislosti s rostoucími negativními vlivy změn klimatu, hmyzích škůdců a zvěře na lesní ekosystémy jsou    poskytování dotace na realizaci opatření a činností za účelem zachování či zlepšení stavu lesů na území kraje."/>
    <s v="OŽPZ"/>
    <n v="15000000"/>
    <s v="Rozpočet OK"/>
    <s v="2021-2027"/>
    <n v="5000000"/>
    <n v="5000000"/>
    <n v="5000000"/>
    <m/>
    <m/>
    <m/>
    <m/>
  </r>
  <r>
    <n v="338"/>
    <x v="8"/>
    <s v="Zajišťování péče o zvláště chráněná území "/>
    <s v=" Zajištění péče o zvláště chráněné území v souladu se schválenými plány péče"/>
    <s v="OŽPZ"/>
    <n v="7500000"/>
    <s v="Rozpočet OK"/>
    <s v="2021-2027"/>
    <n v="2500000"/>
    <n v="2500000"/>
    <n v="2500000"/>
    <m/>
    <m/>
    <m/>
    <m/>
  </r>
  <r>
    <n v="95"/>
    <x v="9"/>
    <s v="SMN: Nem.Prostějov-Modernizace pavilonu pro následnou péči"/>
    <m/>
    <s v="SMN/OZ"/>
    <n v="100000000"/>
    <s v="nájemné"/>
    <s v="2023-2025"/>
    <n v="100000000"/>
    <m/>
    <m/>
    <m/>
    <m/>
    <m/>
    <m/>
  </r>
  <r>
    <n v="96"/>
    <x v="9"/>
    <s v="SMN: Nem.Prostějov-Rekonstrukce dětského pavilonu včetně zateplení"/>
    <m/>
    <s v="SMN/OZ"/>
    <n v="30000000"/>
    <s v="nájemné"/>
    <s v="2020-2023"/>
    <n v="30000000"/>
    <m/>
    <m/>
    <m/>
    <m/>
    <m/>
    <m/>
  </r>
  <r>
    <n v="97"/>
    <x v="9"/>
    <s v="SMN: Nem.prostějov-Rekonstrukce komunikací a parkovacích ploch"/>
    <m/>
    <s v="SMN/OZ"/>
    <n v="20000000"/>
    <s v="nájemné"/>
    <s v="2020-2023"/>
    <n v="20000000"/>
    <m/>
    <m/>
    <m/>
    <m/>
    <m/>
    <m/>
  </r>
  <r>
    <n v="98"/>
    <x v="9"/>
    <s v="SMN: Nem.Prostějov-Rekonstrukce neurologie"/>
    <m/>
    <s v="SMN/OZ"/>
    <n v="30000000"/>
    <s v="nájemné"/>
    <s v="2020-2023"/>
    <n v="30000000"/>
    <m/>
    <m/>
    <m/>
    <m/>
    <m/>
    <m/>
  </r>
  <r>
    <n v="99"/>
    <x v="9"/>
    <s v="SMN: Nem.Prostějov-Rekonstrukce polikliniky"/>
    <m/>
    <s v="SMN/OZ"/>
    <n v="80000000"/>
    <s v="nájemné"/>
    <s v="2023-2026"/>
    <n v="80000000"/>
    <m/>
    <m/>
    <m/>
    <m/>
    <m/>
    <m/>
  </r>
  <r>
    <n v="100"/>
    <x v="9"/>
    <s v="SMN: Nem.Přerov-Modernizace Centrálních operačních sálů a Centrální sterilizace + JIP"/>
    <s v="Možnost částečného vykrytí z dotace REACT-EU"/>
    <s v="SMN/OZ"/>
    <n v="53000000"/>
    <s v="nájemné"/>
    <s v="2020-2023"/>
    <n v="53000000"/>
    <m/>
    <m/>
    <m/>
    <m/>
    <m/>
    <m/>
  </r>
  <r>
    <n v="101"/>
    <x v="9"/>
    <s v="SMN: Nem.Přerov-Rekonstrukce budovy Nukleární medicíny"/>
    <m/>
    <s v="SMN/OZ"/>
    <n v="23000000"/>
    <s v="nájemné"/>
    <s v="2020-2023"/>
    <n v="23000000"/>
    <m/>
    <m/>
    <m/>
    <m/>
    <m/>
    <m/>
  </r>
  <r>
    <n v="102"/>
    <x v="9"/>
    <s v="SMN: Nem.Přerov-Rekonstrukce budovy stravovacího provozu, ředitelství včetně zateplení"/>
    <m/>
    <s v="SMN/OZ"/>
    <n v="26000000"/>
    <s v="nájemné"/>
    <s v="2020-2023"/>
    <n v="26000000"/>
    <m/>
    <m/>
    <m/>
    <m/>
    <m/>
    <m/>
  </r>
  <r>
    <n v="103"/>
    <x v="9"/>
    <s v="SMN: Nem.Přerov-Rekonstrukce laboratoří a onkologické ambulance včetně zateplení"/>
    <m/>
    <s v="SMN/OZ"/>
    <n v="34000000"/>
    <s v="nájemné"/>
    <s v="2020-2023"/>
    <n v="34000000"/>
    <m/>
    <m/>
    <m/>
    <m/>
    <m/>
    <m/>
  </r>
  <r>
    <n v="104"/>
    <x v="9"/>
    <s v="SMN: Nem.Přerov-Rekonstrukce střešního pláště objektu RDG a lékárny včetně zateplení"/>
    <m/>
    <s v="SMN/OZ"/>
    <n v="25000000"/>
    <s v="nájemné"/>
    <s v="2020-2023"/>
    <n v="25000000"/>
    <m/>
    <m/>
    <m/>
    <m/>
    <m/>
    <m/>
  </r>
  <r>
    <n v="105"/>
    <x v="9"/>
    <s v="SMN: Nem.Přerov-Rekonstrukce vnitřních prostor Domova sester"/>
    <m/>
    <s v="SMN/OZ"/>
    <n v="15000000"/>
    <s v="nájemné"/>
    <s v="2020-2023"/>
    <n v="15000000"/>
    <m/>
    <m/>
    <m/>
    <m/>
    <m/>
    <m/>
  </r>
  <r>
    <n v="106"/>
    <x v="9"/>
    <s v="SMN: Nem.Přerov-Rekonstrukce vnitřních prostor Pavilonu následné péče - 6 podlaží"/>
    <m/>
    <s v="SMN/OZ"/>
    <n v="90000000"/>
    <s v="nájemné"/>
    <s v="2022-2025"/>
    <n v="90000000"/>
    <m/>
    <m/>
    <m/>
    <m/>
    <m/>
    <m/>
  </r>
  <r>
    <n v="107"/>
    <x v="9"/>
    <s v="SMN: Nem.Přerov-Zateplení Pavilonu pro matku a dítě včetně rekonstrukce výtahů"/>
    <m/>
    <s v="SMN/OZ"/>
    <n v="20000000"/>
    <s v="nájemné"/>
    <s v="2020-2023"/>
    <n v="20000000"/>
    <m/>
    <m/>
    <m/>
    <m/>
    <m/>
    <m/>
  </r>
  <r>
    <n v="108"/>
    <x v="9"/>
    <s v="SMN: Nem.Šternberk-Modernizace geriatrického centra"/>
    <s v="Rekonstrukce prostor &quot;staré&quot; interny na geriatrické centrum"/>
    <s v="SMN/OZ"/>
    <n v="90000000"/>
    <s v="nájemné"/>
    <s v="2022-2024"/>
    <n v="90000000"/>
    <m/>
    <m/>
    <m/>
    <m/>
    <m/>
    <m/>
  </r>
  <r>
    <n v="109"/>
    <x v="9"/>
    <s v="SMN: Nem.Šternberk-Modernizace pavilonu rehabilitace a RDG"/>
    <m/>
    <s v="SMN/OZ"/>
    <n v="50000000"/>
    <s v="nájemné"/>
    <s v="2024-2026"/>
    <m/>
    <m/>
    <n v="50000000"/>
    <m/>
    <m/>
    <m/>
    <m/>
  </r>
  <r>
    <n v="110"/>
    <x v="9"/>
    <s v="SMN: Nem.Šternberk-Rekonstrukce komunikací a parkovacích ploch"/>
    <m/>
    <s v="OI/OZ"/>
    <n v="26911000"/>
    <s v="Rozpočet OK"/>
    <s v="2020-2023"/>
    <n v="6000000"/>
    <m/>
    <m/>
    <m/>
    <m/>
    <m/>
    <m/>
  </r>
  <r>
    <n v="111"/>
    <x v="9"/>
    <s v="Odborný léčebný ústav Paseka, příspěvková organizace - Budova C - II. etapa-modernizace rehabilitace a vodoléčby, pracoviště Paseka"/>
    <s v="Vybudování zázemí pro rehabilitaci, nové prostory pro rehabilitaci (bazén), balneoterapii, (plicní oddělení již zrekonstruováno včetně tuberkolózní jednotky), DPS, rehabilitační následná péče."/>
    <s v="OI/OZ"/>
    <n v="70000000"/>
    <s v="Rozpočet OK/IROP"/>
    <s v="2024-2026"/>
    <m/>
    <n v="60000000"/>
    <n v="60000000"/>
    <m/>
    <m/>
    <s v="ANO"/>
    <m/>
  </r>
  <r>
    <n v="112"/>
    <x v="9"/>
    <s v="Odborný léčebný ústav Paseka, příspěvková organizace – Modernizace lůžkového fondu pavilonu A"/>
    <s v="Zázemí pro personál a pacienty, lůžkové pokoje s méně pacienty na pokoji, s předvstupem pro zdravotnický personál – možnost využít jako infekční jednotku (dnes jsou prostory průchozí, vícelůžkové, pacienty nelze izolovat). DPS, následná péče, zahrnující péči geriatrickou a ostatní následnou péči"/>
    <s v="OI/OZ"/>
    <n v="300000000"/>
    <s v="Rozpočet OK/IROP"/>
    <s v="2023-2024"/>
    <n v="150000000"/>
    <n v="1500000"/>
    <m/>
    <m/>
    <m/>
    <s v="ANO"/>
    <m/>
  </r>
  <r>
    <n v="113"/>
    <x v="9"/>
    <s v="OLÚ Odborný léčebný ústav Paseka, příspěvková organizace – Rekonstrukce hospodářských budov, pracoviště Moravský Beroun"/>
    <s v="Postupná kompletní rekonstrukce dílen a garáží. "/>
    <s v="PO/OZ"/>
    <n v="10500000"/>
    <s v="Rozpočet OK"/>
    <s v="2025-2028"/>
    <n v="0"/>
    <m/>
    <m/>
    <n v="4000000"/>
    <n v="6500000"/>
    <m/>
    <m/>
  </r>
  <r>
    <n v="114"/>
    <x v="9"/>
    <s v="OLÚ Odborný léčebný ústav Paseka, příspěvková organizace – Vodojem"/>
    <s v="Vybudování nového vodojemu na vlastních pozemcích v návaznosti na modernizaci budov A a C z důvodu posílení kapacity a zásob pitné vody."/>
    <s v="PO/OZ"/>
    <n v="27000000"/>
    <s v="Rozpočet OK"/>
    <s v="2021-2027"/>
    <m/>
    <n v="27000000"/>
    <m/>
    <m/>
    <m/>
    <m/>
    <m/>
  </r>
  <r>
    <n v="115"/>
    <x v="9"/>
    <s v="OLÚ Paseka – Modernizace lůžkových oddělení pavilonu 2 s rekonstrukcí schodiště a výtahu na evakuační  v Moravském Berouně"/>
    <s v="Nový výtah, přebudování stávajícího výtahu na evakuační, modernizace 2-lůžkových oddělení, oprava podkroví se zázemím pro personál, DPS._x000a_Následná péče, zahrnující péči geriatrickou a ostatní následnou péči."/>
    <s v="OI/OZ"/>
    <n v="163000000"/>
    <s v="Rozpočet OK/IROP"/>
    <s v="2025-2027"/>
    <m/>
    <m/>
    <m/>
    <n v="163000000"/>
    <m/>
    <s v="ANO"/>
    <m/>
  </r>
  <r>
    <n v="122"/>
    <x v="9"/>
    <s v="SMN: Nem.Přerov-Rekonstrukce pavilonu interních oborů "/>
    <m/>
    <s v="SMN/OZ"/>
    <n v="110000000"/>
    <s v="nájemné"/>
    <s v="2023-2025"/>
    <n v="110000000"/>
    <m/>
    <m/>
    <m/>
    <m/>
    <m/>
    <m/>
  </r>
  <r>
    <n v="124"/>
    <x v="9"/>
    <s v="SMN: Nemocnice Přerov - Rekonstrukce neurologického oddělení a interních ambulancí"/>
    <m/>
    <s v="OZ"/>
    <n v="36300000"/>
    <s v="nájemné"/>
    <m/>
    <m/>
    <m/>
    <m/>
    <m/>
    <m/>
    <m/>
    <m/>
  </r>
  <r>
    <n v="127"/>
    <x v="9"/>
    <s v="SMN: Vybudování urgentních příjmů v Nemocnici Prostějov"/>
    <s v="Vybudování urgentních příjmů ve všech třech nemocnicích společnosti AGEL Středomoravská nemocniční - to znamená v Nemocnici Prostějov"/>
    <s v="OI/OZ"/>
    <n v="92202000"/>
    <s v="IROP / nájemné / Rozpočet OK"/>
    <s v="2024-2026"/>
    <m/>
    <n v="30000000"/>
    <n v="30000000"/>
    <n v="32202000"/>
    <m/>
    <m/>
    <m/>
  </r>
  <r>
    <n v="129"/>
    <x v="9"/>
    <s v="ZZS - krizová připravenost"/>
    <m/>
    <s v="PO/OZ"/>
    <n v="10000000"/>
    <s v="SR"/>
    <s v="2021-2027"/>
    <m/>
    <m/>
    <m/>
    <n v="10000000"/>
    <m/>
    <m/>
    <m/>
  </r>
  <r>
    <n v="134"/>
    <x v="9"/>
    <s v="ZZS OK – Výstavba nových výjezdových základen - Hanušovice (součásti projektu ZZS-Budování a modernizace stanovišť, vč. heliportů)"/>
    <s v="výstavba nového objektu výjezdové základny"/>
    <s v="OZ"/>
    <n v="30000000"/>
    <m/>
    <s v="2026-2028"/>
    <m/>
    <m/>
    <m/>
    <n v="30000000"/>
    <m/>
    <m/>
    <s v="Restart Jesenicka a Šumperska"/>
  </r>
  <r>
    <n v="135"/>
    <x v="9"/>
    <s v="ZZS OK – Výstavba nových výjezdových základen - Javorník (součásti projektu ZZS-Budování a modernizace stanovišť, vč. heliportů)"/>
    <s v="výstavba nového objektu výjezdové základny"/>
    <s v="OI/OZ"/>
    <n v="30000000"/>
    <m/>
    <s v="2023-2024"/>
    <n v="10000000"/>
    <n v="20000000"/>
    <m/>
    <m/>
    <m/>
    <m/>
    <s v="Restart Jesenicka a Šumperska"/>
  </r>
  <r>
    <n v="136"/>
    <x v="9"/>
    <s v="ZZS OK – Výstavba nových výjezdových základen - Jeseník (součásti projektu ZZS-Budování a modernizace stanovišť, vč. heliportů)"/>
    <s v="výstavba nového objektu výjezdové základny"/>
    <s v="OI/OZ"/>
    <n v="56482000"/>
    <m/>
    <s v="2024-2025"/>
    <m/>
    <n v="10000000"/>
    <n v="20000000"/>
    <n v="26482000"/>
    <m/>
    <m/>
    <s v="Restart Jesenicka a Šumperska"/>
  </r>
  <r>
    <n v="137"/>
    <x v="9"/>
    <s v="ZZS OK – Výstavba nových výjezdových základen - Litovel (součásti projektu ZZS-Budování a modernizace stanovišť, vč. heliportů)"/>
    <s v="výstavba nového objektu výjezdové základny"/>
    <s v="OZ"/>
    <n v="30000000"/>
    <m/>
    <s v="2026-2028"/>
    <m/>
    <m/>
    <m/>
    <n v="30000000"/>
    <m/>
    <m/>
    <m/>
  </r>
  <r>
    <n v="138"/>
    <x v="9"/>
    <s v="ZZS OK – Výstavba nových výjezdových základen - Mohelnice  (součásti projektu ZZS-Budování a modernizace stanovišť, vč. heliportů)"/>
    <s v="výstavba nového objektu výjezdové základny"/>
    <s v="OI/OZ"/>
    <n v="30000000"/>
    <m/>
    <s v="2025-2026"/>
    <m/>
    <m/>
    <m/>
    <n v="30000000"/>
    <m/>
    <m/>
    <m/>
  </r>
  <r>
    <n v="139"/>
    <x v="9"/>
    <s v="ZZS OK – Výstavba nových výjezdových základen - Prostějov (součásti projektu ZZS-Budování a modernizace stanovišť, vč. heliportů)"/>
    <s v="výstavba nového objektu výjezdové základny"/>
    <s v="OI/OZ"/>
    <n v="42000000"/>
    <s v="Rozpočet OK/IROP/nájemné"/>
    <s v="2024-2025"/>
    <m/>
    <n v="10000000"/>
    <n v="32000000"/>
    <m/>
    <m/>
    <m/>
    <m/>
  </r>
  <r>
    <n v="140"/>
    <x v="9"/>
    <s v="ZZS OK – Výstavba nových výjezdových základen - Šternberk (součásti projektu ZZS-Budování a modernizace stanovišť, vč. heliportů)"/>
    <s v="výstavba nového objektu výjezdové základny"/>
    <s v="OI/OZ"/>
    <n v="38382000"/>
    <m/>
    <s v="2023-2024"/>
    <n v="10000000"/>
    <n v="28382000"/>
    <m/>
    <m/>
    <m/>
    <m/>
    <m/>
  </r>
  <r>
    <n v="141"/>
    <x v="9"/>
    <s v="ZZS OK – Výstavba nových výjezdových základen - Zábřeh (součásti projektu ZZS-Budování a modernizace stanovišť, vč. heliportů)"/>
    <s v="výstavba nového objektu výjezdové základny"/>
    <s v="OI/OZ"/>
    <n v="37786000"/>
    <s v="IROP REACT EU"/>
    <s v="2022-2023"/>
    <n v="28544000"/>
    <m/>
    <m/>
    <m/>
    <m/>
    <m/>
    <s v="Restart Jesenicka a Šumperska"/>
  </r>
  <r>
    <n v="142"/>
    <x v="9"/>
    <s v="ZZS OK - vzdělávací a výcvikové středisko - Olomouc (Hněvotínská) (součásti projektu ZZS-Budování a modernizace stanovišť, vč. heliportů)"/>
    <s v="Výstavba nového vzdělávacího a výcvikového střediska v areálu na Hněvotínské ulici včetně demolice stávající budovy"/>
    <s v="OI/OZ"/>
    <n v="103000000"/>
    <m/>
    <s v="2025-2027"/>
    <m/>
    <m/>
    <m/>
    <n v="103000000"/>
    <m/>
    <m/>
    <m/>
  </r>
  <r>
    <n v="296"/>
    <x v="9"/>
    <s v="Vybudování urgentních příjmů v Nemocnici Přerov"/>
    <s v="Vybudování urgentních příjmů ve všech třech nemocnicích společnosti AGEL Středomoravská nemocniční - to znamená v Nemocnici  Přerov "/>
    <s v="OI/OZ"/>
    <n v="85910000"/>
    <s v="IROP / nájemné / Rozpočet OK"/>
    <s v="2024-2026"/>
    <m/>
    <n v="30000000"/>
    <n v="30000000"/>
    <n v="25910000"/>
    <m/>
    <m/>
    <m/>
  </r>
  <r>
    <n v="297"/>
    <x v="9"/>
    <s v="Vybudování urgentních příjmů v Nemocnici Šternberk"/>
    <s v="Vybudování urgentních příjmů ve všech třech nemocnicích společnosti AGEL Středomoravská nemocniční - to znamená v Nemocnici  Šternberk."/>
    <s v="OI/OZ"/>
    <n v="75000000"/>
    <s v="IROP / nájemné / Rozpočet OK"/>
    <s v="2024-2026"/>
    <m/>
    <n v="30000000"/>
    <n v="30000000"/>
    <n v="15000000"/>
    <m/>
    <m/>
    <m/>
  </r>
  <r>
    <n v="331"/>
    <x v="9"/>
    <s v="Program pro oblast protidrogové prevence"/>
    <s v="Podpora specifické primární, sekundární a terciární protidrogové prevence v Olomouckém kraji"/>
    <s v="OZ"/>
    <n v="12000000"/>
    <s v="Rozpočet OK"/>
    <s v="2023+"/>
    <n v="4000000"/>
    <n v="4000000"/>
    <n v="4000000"/>
    <m/>
    <m/>
    <m/>
    <m/>
  </r>
  <r>
    <n v="398"/>
    <x v="9"/>
    <s v="Program pro vzdělávání ve zdravotnictví"/>
    <s v="každoroční dotační program kraje zaměřený na podporu přípravy lékařů na získání specializované způsobilosti (nutné pro samostatný výkon povolání lékaře)"/>
    <s v="OZ"/>
    <n v="4500000"/>
    <s v="Rozpočet OK"/>
    <s v="2021-2027"/>
    <n v="1500000"/>
    <n v="1500000"/>
    <n v="1500000"/>
    <m/>
    <m/>
    <m/>
    <m/>
  </r>
  <r>
    <n v="399"/>
    <x v="9"/>
    <s v="Program podpory stipendií poskytovatelů akutní lůžkové péče"/>
    <s v="každoroční program kraje (dotační, stipendijní apod.) zaměřený na podporu studentů medicíny, kteří budou ochotni po studiu pracovat ve zdravotnictví v kraji"/>
    <s v="OZ"/>
    <n v="9000000"/>
    <s v="Rozpočet OK"/>
    <s v="2021-2027"/>
    <n v="1800000"/>
    <n v="1800000"/>
    <m/>
    <m/>
    <m/>
    <m/>
    <m/>
  </r>
  <r>
    <n v="400"/>
    <x v="9"/>
    <s v="Program na podporu zdraví a zdravého životního stylu, určený všem skupinám obyvatel"/>
    <s v="Každoroční dotační program kraje. Podpora zvyšování zdravotní gramotnosti obyvatel a motivace občanů k péči o zdraví"/>
    <s v="OZ"/>
    <n v="6750000"/>
    <s v="Rozpočet OK"/>
    <s v="2021-2027"/>
    <n v="2250000"/>
    <n v="2250000"/>
    <n v="2250000"/>
    <m/>
    <m/>
    <m/>
    <s v="Lepší image Olomouckého kraje"/>
  </r>
  <r>
    <n v="401"/>
    <x v="9"/>
    <s v="Zdravotně-preventivní programy zaměřené na děti  "/>
    <s v="Každoroční dar kraje KHS OK. Podpora zvyšování zdravotní gramotnosti dětí a motivace ke zdravému životnímu stylu a prevenci nemocí"/>
    <s v="OZ+KHSOK"/>
    <n v="900000"/>
    <s v="Rozpočet OK"/>
    <s v="2021-2027"/>
    <n v="300000"/>
    <n v="300000"/>
    <m/>
    <m/>
    <m/>
    <m/>
    <m/>
  </r>
  <r>
    <n v="402"/>
    <x v="9"/>
    <s v="Program na podporu poskytovatelů paliativní péče"/>
    <s v="Každoroční dotační program/titul kraje. Podpora poskytovatelů lůžkové paliativní péče, podpora vzdělávání v oblasti paliativní péče (+ podpora poskytovatelů domácí paliativní péče)"/>
    <s v="OZ"/>
    <n v="31300000"/>
    <s v="Rozpočet OK"/>
    <s v="2021-2028"/>
    <n v="9900000"/>
    <n v="10700000"/>
    <n v="10700000"/>
    <m/>
    <m/>
    <m/>
    <m/>
  </r>
  <r>
    <n v="403"/>
    <x v="9"/>
    <s v="OLÚ Odborný léčebný ústav Paseka, příspěvková organizace - Tabletový systém"/>
    <s v="• úprava technologie výdeje stravy pro pacienty – zavedení tzv. tabletového systému pro plnění a transport stravy. Jídlo bude dávkováno na plnicím pásu do tabletů a rozváženo ve vozících na jednotlivá oddělení."/>
    <s v="PO/OZ"/>
    <n v="10000000"/>
    <m/>
    <n v="2023"/>
    <m/>
    <m/>
    <m/>
    <m/>
    <m/>
    <s v="ANO"/>
    <m/>
  </r>
  <r>
    <n v="404"/>
    <x v="9"/>
    <s v="OLÚ Odborný léčebný ústav Paseka, příspěvková organizace - Obnova a nákup nových rehabilitačních přístrojů "/>
    <s v="Postupná modernizace stávajících přístrojů a doplnění o nové léčebné technologie. "/>
    <s v="PO/OZ"/>
    <n v="25000000"/>
    <m/>
    <s v="2022-2027"/>
    <n v="5000000"/>
    <n v="5000000"/>
    <m/>
    <n v="10000000"/>
    <m/>
    <s v="ANO"/>
    <m/>
  </r>
  <r>
    <n v="405"/>
    <x v="9"/>
    <s v="OLÚ Odborný léčebný ústav Paseka, příspěvková organizace - Rekonstrukce ČOV"/>
    <s v="Kompletní rekonstrukce čističky odpadních vod včetně technologie, komunikací, oplocení a zabezpečení. "/>
    <s v="PO/OZ"/>
    <n v="10500000"/>
    <m/>
    <n v="2024"/>
    <m/>
    <n v="10500000"/>
    <m/>
    <m/>
    <m/>
    <s v="ANO"/>
    <m/>
  </r>
  <r>
    <n v="406"/>
    <x v="9"/>
    <s v="OLÚ Odborný léčebný ústav Paseka, příspěvková organizace - Propojení zdravotnické dokumentace pacienta – OLÚ Paseka–nemocnice"/>
    <s v="Elektronizace a standardizace přenosu zdravotnické dokumentace mezi nemocničními zařízeními. "/>
    <s v="PO/OZ"/>
    <n v="10000000"/>
    <m/>
    <s v="2022-2023"/>
    <n v="5000000"/>
    <m/>
    <m/>
    <m/>
    <m/>
    <s v="ANO"/>
    <m/>
  </r>
  <r>
    <n v="407"/>
    <x v="9"/>
    <s v="OLÚ Odborný léčebný ústav Paseka, příspěvková organizace - Rozvody vody a kanalizace OLU Paseka"/>
    <s v="Venkovní rozvody pitné vody v parku + přívod k ČOV a rekonstrukce kanalizace v rámci parku. "/>
    <s v="PO/OZ"/>
    <n v="10200000"/>
    <m/>
    <n v="2024"/>
    <m/>
    <n v="10200000"/>
    <m/>
    <m/>
    <m/>
    <m/>
    <m/>
  </r>
  <r>
    <n v="408"/>
    <x v="9"/>
    <s v="OLÚ Odborný léčebný ústav Paseka, příspěvková organizace - Kompletní rekonstrukce a přístavba výměníkové stanice pracoviště Moravský Beroun"/>
    <s v="výměníková stanice (starý objekt, narušená statika), rozvodna elektřiny pro budovu a slouží jako mezisklad – je třeba opravit budovu, zajistit novou střechy a prostor má sloužit pro uchovávání techniky pro údržbu parku a ponechání rozvodny "/>
    <s v="PO/OZ"/>
    <n v="11900000"/>
    <m/>
    <n v="2024"/>
    <m/>
    <n v="11900000"/>
    <m/>
    <m/>
    <m/>
    <m/>
    <m/>
  </r>
  <r>
    <n v="409"/>
    <x v="9"/>
    <s v="OLÚ Odborný léčebný ústav Paseka, příspěvková organizace - Energetické služby-centrální dispečink a správa zdrojů"/>
    <s v="Řízené vytápění budov, chlazení, klimatizace a rekuperace v rámci budov, elektromobilita, zvýšení kapacity solární a FTV elektrárny, poplachový, zabezpečovací a kamerový systém, systém MaR a venkovní osvětlení."/>
    <s v="PO/OZ"/>
    <n v="33000000"/>
    <m/>
    <s v="2022-2032"/>
    <n v="10000000"/>
    <n v="5000000"/>
    <m/>
    <n v="8000000"/>
    <n v="8000000"/>
    <s v="ANO"/>
    <m/>
  </r>
  <r>
    <n v="410"/>
    <x v="9"/>
    <s v="OLÚ Odborný léčebný ústav Paseka, příspěvková organizace - Skladovací prostory kuchyň-přístavba"/>
    <m/>
    <s v="PO/OZ"/>
    <n v="11000000"/>
    <m/>
    <s v="2025-2027"/>
    <m/>
    <m/>
    <m/>
    <n v="11000000"/>
    <m/>
    <m/>
    <m/>
  </r>
  <r>
    <n v="411"/>
    <x v="9"/>
    <s v="OLÚ Odborný léčebný ústav Paseka, příspěvková organizace - Pasecká zahrada - inhalatorium a multifunkční altány"/>
    <s v="venkovní rehabilitační prvky, oplocení, altány, informační prvky, gradovna – inhalátorium na břehu rybníka (inhalace solného roztoku přes vrbové větvičky), rekonstrukce rybníků."/>
    <s v="PO/OZ"/>
    <n v="12000000"/>
    <m/>
    <s v="2028-2032"/>
    <m/>
    <m/>
    <m/>
    <m/>
    <n v="12000000"/>
    <m/>
    <m/>
  </r>
  <r>
    <n v="412"/>
    <x v="9"/>
    <s v="OLÚ Odborný léčebný ústav Paseka, příspěvková organizace - Park MB - altány, cvič.prvky, oplocení, závlahy, průchod"/>
    <s v="venkovní rehabilitační prvky, oplocení, altány, informační prvky. Realizace dalších etap komplexní rekostrukce parku. "/>
    <s v="PO/OZ"/>
    <n v="11300000"/>
    <m/>
    <s v="2028-2032"/>
    <m/>
    <m/>
    <m/>
    <m/>
    <n v="11300000"/>
    <m/>
    <m/>
  </r>
  <r>
    <n v="413"/>
    <x v="9"/>
    <s v="OLÚ Odborný léčebný ústav Paseka, příspěvková organizace - Sad Paseka a rozšíření parku"/>
    <s v="Zvýšení využitelnosti stávajících pozemků OLÚ přiléhajících k parku pro rehabilitaci pacientů a zlepšení údržby."/>
    <s v="PO/OZ"/>
    <n v="12300000"/>
    <m/>
    <s v="2028-2032"/>
    <m/>
    <m/>
    <m/>
    <m/>
    <n v="12300000"/>
    <m/>
    <m/>
  </r>
  <r>
    <n v="414"/>
    <x v="9"/>
    <s v="OLÚ Odborný léčebný ústav Paseka, příspěvková organizace - Rekonstrukce objektu bývalé chovné stanice prasat."/>
    <s v="Vybudování garáží a skladovacích prostor, oprava komunikace a opěrné zdi."/>
    <s v="PO/OZ"/>
    <n v="14500000"/>
    <m/>
    <s v="2028-2032"/>
    <m/>
    <m/>
    <m/>
    <m/>
    <n v="14500000"/>
    <m/>
    <m/>
  </r>
  <r>
    <n v="415"/>
    <x v="9"/>
    <s v="OLÚ Odborný léčebný ústav Paseka, příspěvková organizace - Obnova kaple Povýšení sv. kříže"/>
    <s v="Kompletní rekostrukce - již nyní nutná sanace základu, sanace dřeva proti dřevokazným činitelům vč. doplnění napadených částí, úprava detailů uložení dřevěných konstrukcí včetně izolace, zvážit příčné sepnutí základů či trámů pod úrovní podlahy atd. "/>
    <s v="PO/OZ"/>
    <n v="15000000"/>
    <m/>
    <s v="2025-2027"/>
    <m/>
    <m/>
    <m/>
    <n v="12000000"/>
    <m/>
    <s v="ANO"/>
    <m/>
  </r>
  <r>
    <n v="416"/>
    <x v="9"/>
    <s v="OLÚ Odborný léčebný ústav Paseka, příspěvková organizace - Bytový fond (rozšíření pečovatelské služby) - Masarykova 626, Svobodárna - Smetanova 593"/>
    <s v="Záměrem je změnit stávající využití objektů, které jsou v současnosti v havarijním stavu a přesto využívány jako bytové jednotky pro obyvatele města Moravský Beroun, v rámci doplňkové činnosti OLÚ. Nově by tyto bytové jedotky byly rekonstruovány tak aby mohly být využity v rámci záměru doplnění kapacit lůžek sociální péče a pro samoplátce z řad seniorů. "/>
    <s v="PO/OZ"/>
    <n v="27500000"/>
    <m/>
    <s v="2028-2032"/>
    <m/>
    <m/>
    <m/>
    <m/>
    <n v="27500000"/>
    <m/>
    <m/>
  </r>
  <r>
    <n v="417"/>
    <x v="9"/>
    <s v="SMN, Nemocnice Prostějov - Vybudování ARO boxového typu"/>
    <s v="ARO boxového typu - v závislosti na plánovaném vzniku Kliniky infekční a plicních nemocí je nutné navýšení počtu lůžek JIP/ARO s boxovým systémem (předpoklad +10 lůžek) - formou nástavby plánované budovy urgentního příjmu. "/>
    <s v="SMN/OZ"/>
    <n v="55000000"/>
    <m/>
    <s v="2023-2025"/>
    <m/>
    <n v="55000000"/>
    <m/>
    <m/>
    <m/>
    <m/>
    <m/>
  </r>
  <r>
    <n v="418"/>
    <x v="9"/>
    <s v="SMN, Nemocnice Prostějov -modernizace multioborové JIP"/>
    <s v="Rekonstrukce interní a neurologické JIP, která je prostorově nevyhovující, ve stávajícím křídle INT- NEU JIP, zvýšení hygienicko-epidemiologické ochrany formou prostorového oddělení společných jednotlivých lůžek na JIP boxového typu."/>
    <s v="SMN/OZ"/>
    <n v="55000000"/>
    <m/>
    <s v="2024-2026"/>
    <m/>
    <m/>
    <n v="55000000"/>
    <m/>
    <m/>
    <m/>
    <m/>
  </r>
  <r>
    <n v="419"/>
    <x v="9"/>
    <s v="SMN, nemocnice Šternberk - Vybudování koridoru mezi budovou dětského a gynekologického oddělení a ostatními budovami nemocnice."/>
    <s v="Hlavní důvodem je nevyhovující komunikace pro převoz dětských pacientů po operacích. Dále zlepšení komfortu dětských pacientů a gynekologických pacientek pro vyšetření v jiných budovách nemocnice."/>
    <s v="SMN/OZ"/>
    <n v="25000000"/>
    <m/>
    <m/>
    <m/>
    <m/>
    <m/>
    <n v="25000000"/>
    <m/>
    <m/>
    <m/>
  </r>
  <r>
    <n v="423"/>
    <x v="9"/>
    <s v="SMN, nemocnice Prostějov - rekonstrukce Oddělení laboratorní medicíny"/>
    <s v="Rekonstrukce laboratoří a jejich rozšíření o prostory bývalého plicního oddělení po jeho přesunu do nových prostor. "/>
    <s v="SMN/OZ"/>
    <n v="35000000"/>
    <m/>
    <m/>
    <m/>
    <m/>
    <m/>
    <n v="35000000"/>
    <m/>
    <m/>
    <m/>
  </r>
  <r>
    <n v="424"/>
    <x v="9"/>
    <s v="SMN, nemocnice Prostějov - rekonstrukce DIP"/>
    <s v="Rekonstrukce 2. poloviny dětského oddělení - speciálního prostoru dětské DIP"/>
    <s v="SMN/OZ"/>
    <n v="25000000"/>
    <m/>
    <m/>
    <m/>
    <m/>
    <m/>
    <n v="25000000"/>
    <m/>
    <m/>
    <m/>
  </r>
  <r>
    <n v="447"/>
    <x v="9"/>
    <s v="ZZS OK - Obnova vozového parku II. etapa"/>
    <s v="V rámci projektu dojde k nákupu celkem 14 sanitních vozidel kategorie B, vybavených novými germicidními lampami s prouděním vzduchu k desinfekci ambulantního prostoru, transportními plícními ventilátory s držáky, transportními křesly - schodolezy s držáky a transportními nosítky s podvozkem, matrací s podhlavníkem a úchytným systémem"/>
    <s v="OSR/OZ"/>
    <n v="56022000"/>
    <s v="IROP REACT EU"/>
    <s v="2023-2024"/>
    <n v="20008000"/>
    <n v="36014000"/>
    <m/>
    <m/>
    <m/>
    <m/>
    <m/>
  </r>
  <r>
    <n v="465"/>
    <x v="9"/>
    <s v="Rovné příležitosti ve vzdělávání v Olomouckém kraji "/>
    <s v="Předmětem projektu je další zkvalitňování řízení škol a zvýšení kvality vzdělávání na území Olomouckého kraje (OK) prostřednictvím realizace zastřešujících aktivit, jež jsou komplementární s aktivitami škol. Vychází z Krajského akčního plánu rozvoje vzdělávání Olomouckého kraje na období 2019-2021. "/>
    <s v="OSR/OŠM"/>
    <n v="30725073.699999999"/>
    <s v="OPVVV"/>
    <s v="2020-2024"/>
    <n v="7374016"/>
    <n v="3687012.7"/>
    <m/>
    <m/>
    <m/>
    <m/>
    <m/>
  </r>
  <r>
    <n v="474"/>
    <x v="9"/>
    <s v="OLÚ Odborný léčebný ústav Paseka, příspěvková organizace - Realizace energetických úspor"/>
    <s v="Realizace vybraných energetických úspor na obou pracovištích OLÚ Paseka spočívajících v: Alternativní možnosti vytápění (tepelná čerpadla, ohřev TÚV cestou solárních panelů, zvýšení výkonu FTV elektrárny (výměna stávajících panelů popř. rozšíření ploch), úspora el. energie výměnou vnitřního i venkovního osvětlení, snížení úniku tepla okenními otvory (výměna skel v oknech za vícevrstevná, přetěsnění popř. výměna starších oken)"/>
    <s v="PO/OZ"/>
    <n v="40000000"/>
    <m/>
    <s v="2023-2025"/>
    <n v="20000000"/>
    <n v="10000000"/>
    <n v="10000000"/>
    <m/>
    <m/>
    <s v="ANO"/>
    <m/>
  </r>
  <r>
    <n v="745"/>
    <x v="9"/>
    <s v="SMN, nemocnice Šternberk - manipulační plocha pro LZS"/>
    <m/>
    <s v="SMN/OZ"/>
    <n v="3500000"/>
    <s v="nájemné"/>
    <n v="2023"/>
    <m/>
    <m/>
    <m/>
    <m/>
    <m/>
    <m/>
    <m/>
  </r>
  <r>
    <n v="476"/>
    <x v="9"/>
    <s v="SMN: Nem. Šternberk -Modernizace Centrálních operačních sálů a vybudování nového operačního sálu pro ortopedii"/>
    <m/>
    <s v="OI/OZ"/>
    <n v="80000000"/>
    <m/>
    <s v="2023-2025"/>
    <n v="80000000"/>
    <m/>
    <m/>
    <m/>
    <m/>
    <m/>
    <m/>
  </r>
  <r>
    <n v="477"/>
    <x v="9"/>
    <s v="ZZS OK - Obnova vozového parku (sanitní vozidla včetně vybavení)"/>
    <s v="Další obnova vozového parku je plánována v celkovém počtu 30 sanitních vozidel vybavených novými germicidními lampami s prouděním vzduchu k desinfekci ambulantního prostoru, transportními křesly - schodolezy s držáky a transportními nosítky s podvozkem, matrací s podhlavníkem a úchytným systémem. Dále je požadováno vybavení u prvních 15ti vozidel transportními plícními ventilátory s držáky a u zbývajících 15ti vozidel je požadováno vybavení transportními defibrilátory s 12-svod. EKG a držákem. "/>
    <s v="OI,OSR,OZ"/>
    <n v="150000000"/>
    <s v="OK/IROP"/>
    <s v="2024-2027"/>
    <m/>
    <m/>
    <m/>
    <n v="150000000"/>
    <m/>
    <m/>
    <m/>
  </r>
  <r>
    <n v="478"/>
    <x v="9"/>
    <s v="Podpora dárcovství krve"/>
    <s v="Od roku 2023 dar kraje Oblastnímu spolku ČČK Olomouc. Podpora činnosti ČČK a jeho aktivit souvisejících s podporou a propagací dárcovství krve."/>
    <s v="OZ+ČČK"/>
    <s v="   "/>
    <s v="Rozpočet OK"/>
    <s v="2023-2027"/>
    <n v="400000"/>
    <n v="400000"/>
    <m/>
    <m/>
    <m/>
    <m/>
    <m/>
  </r>
  <r>
    <n v="146"/>
    <x v="10"/>
    <s v="Centrum Dominika Kokory, příspěvková organizace - Transformace - Centrum Dominika Kokory, příspěvková organizace"/>
    <s v="částečná transformace služby DOZP na CHB nákupem, či výstavbou nových objektů"/>
    <s v="PO/OSV"/>
    <n v="40000150"/>
    <s v="IROP"/>
    <s v="2022-2027"/>
    <m/>
    <m/>
    <m/>
    <m/>
    <m/>
    <m/>
    <m/>
  </r>
  <r>
    <n v="148"/>
    <x v="10"/>
    <s v="Centrum sociálních služeb Prostějov - Vystavění nové dvoupodlažní budovy pro uživatele pobytové služby-Domov pro seniory  "/>
    <s v="Vystavění nové budovy umožní navýšení kapacity domova pro seniory o 20 uživatelů a domova se zvláštním režimem o 11 uživatelů a odlehčovací služby o 6 uživatelů. Díky přestěhování do nové budovy bude možné zrušení tří a čtyřlůžkových pokojů v domově se zvláštním režimem a třílůžkových pokojů v domově pro seniory. Tak bychom vyhověli materiálně technickému standardu a zvýšili komfort bydlení uživatelů našich služeb."/>
    <s v="OI/OSV"/>
    <n v="187620000"/>
    <s v="Rozpočet OK"/>
    <s v="2024-2025"/>
    <m/>
    <n v="100000000"/>
    <n v="87620000"/>
    <m/>
    <m/>
    <m/>
    <m/>
  </r>
  <r>
    <n v="149"/>
    <x v="10"/>
    <s v="Domov &quot;Na Zámku&quot; Nezamyslice - chráněné bydlení"/>
    <s v="částečná transformace služby DOZP na CHB nákupem, či výstavbou nových objektů"/>
    <s v="PO/OSV"/>
    <n v="29999900"/>
    <s v="IROP"/>
    <s v="2022-2027"/>
    <n v="8000000"/>
    <n v="7000000"/>
    <m/>
    <m/>
    <m/>
    <m/>
    <m/>
  </r>
  <r>
    <n v="152"/>
    <x v="10"/>
    <s v="Domov Na zámečku Rokytnice - elektroinstalace"/>
    <s v="Rekonstrukce silnoproudé elektrotechniky a elektronické komunikace"/>
    <s v="OI/OSV"/>
    <n v="42530000"/>
    <s v="Rozpočet OK"/>
    <s v="2023-2024"/>
    <n v="10000000"/>
    <n v="32530000"/>
    <m/>
    <m/>
    <m/>
    <m/>
    <m/>
  </r>
  <r>
    <n v="153"/>
    <x v="10"/>
    <s v="Domov Na zámečku Rokytnice - nákup 2 domů/4 bytů "/>
    <s v="částečná transformace služby DOZP na CHB nákupem, či výstavbou nového objektu "/>
    <s v="PO/OSV"/>
    <n v="99999950"/>
    <s v="IROP"/>
    <s v="2022-2027"/>
    <m/>
    <m/>
    <m/>
    <m/>
    <m/>
    <m/>
    <m/>
  </r>
  <r>
    <n v="154"/>
    <x v="10"/>
    <s v="Domov Na zámečku Rokytnice - půdní vestavba"/>
    <s v="Dokončení půdní vestavby - rozšíření provozní části objektu."/>
    <s v="OI/OSV"/>
    <n v="50000000"/>
    <s v="Rozpočet OK"/>
    <s v="2025-2027"/>
    <m/>
    <m/>
    <m/>
    <m/>
    <m/>
    <m/>
    <m/>
  </r>
  <r>
    <n v="156"/>
    <x v="10"/>
    <s v="Domov pro seniory Červenka - Nový pavilon"/>
    <s v="Jedná se o demolici stávající přístavby a výstavbu nového pavilonu, v rámci které by došlo k  navýšení ubytovací kapacity a ke zlepšení podmínek pečovatelské práce."/>
    <s v="OI/OSV"/>
    <n v="160000000"/>
    <s v="Rozpočet OK/NPO"/>
    <s v="2023-2024"/>
    <n v="50000000"/>
    <n v="110000000"/>
    <m/>
    <m/>
    <m/>
    <m/>
    <m/>
  </r>
  <r>
    <n v="159"/>
    <x v="10"/>
    <s v="Domov pro seniory Javorník - Novostavba Kobylá nad Vidnavkou"/>
    <s v="Výstavba nového objektu v Kobylé nad Vidnávkou jako náhrada za stávající objekt Zámku a přestavba druhé stávající budovy na zázemí"/>
    <s v="OI/OSV"/>
    <n v="280000000"/>
    <s v="Rozpočet OK"/>
    <s v="2024-2026"/>
    <m/>
    <n v="20000000"/>
    <n v="30000000"/>
    <n v="230000000"/>
    <m/>
    <m/>
    <s v="Restart Jesenicka a Šumperska"/>
  </r>
  <r>
    <n v="161"/>
    <x v="10"/>
    <s v="Domov pro seniory Jesenec, příspěvková organizace - rekonstrukce střechy y a vybudování nadzemního podlaží na budově č. III"/>
    <s v="Rekonstrukce střechy a vybudování prostor splňující platné předpisy. Nutnost provedení z důvodu nesplnění požadavků materiálně technického standardu a konkurenceschopnosti. Celkem by kapacita klesla ze 75 klientů na 43."/>
    <s v="OSV"/>
    <n v="16900000"/>
    <s v="Rozpočet OK"/>
    <s v="2025-2026"/>
    <m/>
    <m/>
    <m/>
    <m/>
    <m/>
    <m/>
    <m/>
  </r>
  <r>
    <n v="167"/>
    <x v="10"/>
    <s v="Domov Štíty-Jedlí, příspěvková organizace"/>
    <s v="Výstavba nového objektu v Jedlí  "/>
    <s v="OI/OSV"/>
    <n v="250000000"/>
    <s v="Rozpočet OK"/>
    <s v="2025-2027"/>
    <m/>
    <m/>
    <n v="50000000"/>
    <n v="200000000"/>
    <m/>
    <m/>
    <s v="Restart Jesenicka a Šumperska"/>
  </r>
  <r>
    <n v="169"/>
    <x v="10"/>
    <s v="Domov Větrný mlýn Skalička - koupě domu/bytu"/>
    <s v="částečná transformace služby DOZP na CHB nákupem, či výstavbou nového objektu "/>
    <s v="PO/OSV"/>
    <n v="59999800"/>
    <s v="IROP"/>
    <s v="2022-2027"/>
    <m/>
    <m/>
    <m/>
    <m/>
    <m/>
    <m/>
    <m/>
  </r>
  <r>
    <n v="171"/>
    <x v="10"/>
    <s v="Podpora plánování sociálních služeb na území Olomouckého kraje "/>
    <s v="Podpora procesu střednědobého plánování sociálních služeb, zvyšování kvality a efektivity sociální práce v Olomouckém kraji"/>
    <s v="OSR/OSV"/>
    <n v="15156746"/>
    <s v="OPZ+"/>
    <s v="2022-2025"/>
    <n v="5000000"/>
    <n v="6000000"/>
    <n v="3000000"/>
    <m/>
    <m/>
    <m/>
    <s v="Lepší image Olomouckého kraje"/>
  </r>
  <r>
    <n v="299"/>
    <x v="10"/>
    <s v="Sociální služby Libina - výstavba nové budovy"/>
    <s v="Výstavba nové budovy"/>
    <s v="OI/OSV"/>
    <n v="250000000"/>
    <s v="Rozpočet OK"/>
    <s v="2025-2027"/>
    <m/>
    <m/>
    <n v="20000000"/>
    <n v="230000000"/>
    <m/>
    <m/>
    <s v="Restart Jesenicka a Šumperska"/>
  </r>
  <r>
    <n v="314"/>
    <x v="10"/>
    <s v="Vincentinum - poskytovatel sociálních služeb Šternberk - Rekonstrukce budovy Šumperk, Kozinova 4"/>
    <s v="rekonstrukce budovy pro vybudování chráněného bydlení pro klienty Vincentina Šternberk v rámci transformačního plánu"/>
    <s v="OI/OSV"/>
    <n v="35000000"/>
    <s v="Rozpočet OK"/>
    <s v="2024-2025"/>
    <m/>
    <n v="10000000"/>
    <n v="25000000"/>
    <m/>
    <m/>
    <m/>
    <m/>
  </r>
  <r>
    <n v="316"/>
    <x v="10"/>
    <s v="Program finanční podpory poskytování sociálních služeb v Olomouckém kraji"/>
    <s v="Program finanční podpory poskytování sociálních služeb v Olomouckém kraji - Podprogram č. 2 (Dotace z rozpočtu Olomouckého kraje určená na poskytování sociálních služeb nestátními neziskovými organizacemi"/>
    <s v="OSV"/>
    <n v="192000000"/>
    <s v="Rozpočet OK"/>
    <s v="2023-2025"/>
    <n v="64000000"/>
    <n v="64000000"/>
    <n v="64000000"/>
    <m/>
    <m/>
    <m/>
    <m/>
  </r>
  <r>
    <n v="317"/>
    <x v="10"/>
    <s v="Program finanční podpory poskytování sociálních služeb v Olomouckém kraji (Program finanční podpory poskytování sociálních služeb v Olomouckém kraji - Podprogram č. 1 (Účelová dotace ze státního rozpočtu na poskytování sociálních služeb) "/>
    <m/>
    <s v="OSV"/>
    <n v="8763410000"/>
    <s v="Rozpočet OK"/>
    <s v="2023-2025"/>
    <n v="2415659000"/>
    <n v="2885337000"/>
    <n v="3462414000"/>
    <m/>
    <m/>
    <m/>
    <m/>
  </r>
  <r>
    <n v="318"/>
    <x v="10"/>
    <s v="Klíč - centrum sociálních služeb - rekonstrukce budovy DOMINO "/>
    <s v="Rekonstrukce budovy DOMINO na Selském náměstí"/>
    <s v="OI/OSV"/>
    <n v="100000000"/>
    <s v="Rozpočet OK / IROP"/>
    <s v="2024-2025"/>
    <m/>
    <n v="40000000"/>
    <n v="60000000"/>
    <m/>
    <m/>
    <m/>
    <m/>
  </r>
  <r>
    <n v="430"/>
    <x v="10"/>
    <s v="Pořízení vozidel pro poskytovatele sociálních služeb v Olomouckém kraji"/>
    <s v="Projekt řeší obnovu a zkvalitnění materiálně technické základny stávajících sociálních služeb pořízením 23 kusů vozidel čtyř základních typů vozidel pro 7 poskytovatelů sociálních služeb - příspěvkových organizací Olomouckého kraje, aby mohly lépe reagovat na dopady krize související s pandemií COVID -19."/>
    <s v="OSR"/>
    <n v="38300000"/>
    <s v="IROP REACT EU"/>
    <s v="2022-2023"/>
    <n v="24813712"/>
    <m/>
    <m/>
    <m/>
    <m/>
    <m/>
    <m/>
  </r>
  <r>
    <n v="448"/>
    <x v="10"/>
    <s v="Domov pro seniory Jesenec, příspěvková organizace - Nová výstavba namísto budovy č. 3"/>
    <s v="Výstavba nového objektu na zahradě organizace"/>
    <s v="OI/OSV"/>
    <n v="250000000"/>
    <s v="Rozpočet OK"/>
    <s v="2025-2027"/>
    <m/>
    <m/>
    <n v="50000000"/>
    <n v="200000000"/>
    <m/>
    <m/>
    <m/>
  </r>
  <r>
    <n v="459"/>
    <x v="10"/>
    <s v="Středisko sociální prevence Olomouc - pobočka Přerov"/>
    <s v="rekonstrukce budovy pro pobočku v Přerově"/>
    <s v="OI/OSV"/>
    <n v="15000000"/>
    <s v="IROP"/>
    <s v="2024-2025"/>
    <m/>
    <m/>
    <m/>
    <m/>
    <m/>
    <m/>
    <m/>
  </r>
  <r>
    <n v="464"/>
    <x v="10"/>
    <s v="Podpora sociální práce, sociálních služeb a neformálně pečujících na území Olomouckého kraje "/>
    <s v="Podpora procesu střednědobého plánování sociálních služeb, zvyšování kvality a efektivity sociální práce v Olomouckém kraji"/>
    <s v="OSR/OSV"/>
    <n v="15034565"/>
    <s v="OPZ+"/>
    <s v="2022-2025"/>
    <n v="5000000"/>
    <n v="6000000"/>
    <n v="3000000"/>
    <m/>
    <m/>
    <m/>
    <m/>
  </r>
  <r>
    <n v="176"/>
    <x v="11"/>
    <s v="Azylové domy v Olomouckém kraji II."/>
    <s v="Zajištění financování provozu azylových domů v Olomouckém kraji"/>
    <s v="OSR/OSV"/>
    <n v="222186240"/>
    <s v="OPZ+"/>
    <s v="2022-2025"/>
    <n v="109994112"/>
    <n v="112192128"/>
    <m/>
    <n v="0"/>
    <m/>
    <m/>
    <m/>
  </r>
  <r>
    <n v="177"/>
    <x v="11"/>
    <s v="Azylové domy v Olomouckém kraji III."/>
    <s v="Zajištění financování provozu azylových domů v Olomouckém kraji"/>
    <s v="OSR/OSV"/>
    <n v="327047760"/>
    <s v="OPZ+"/>
    <s v="2025-2028"/>
    <m/>
    <m/>
    <n v="114431616"/>
    <n v="212616144"/>
    <m/>
    <m/>
    <m/>
  </r>
  <r>
    <n v="182"/>
    <x v="11"/>
    <s v="Transformace příspěvkové organizace Nové Zámky – poskytovatel sociálních služeb - IV.etapa - novostavba RD Zábřeh, Malá Strana"/>
    <s v="výstavba nových budov pro transformaci příspěvkové organizace Nové Zámky - poskytovatel sociálních služeb"/>
    <s v="OI/OSV"/>
    <n v="44785000"/>
    <s v="Rozpočet OK / IROP"/>
    <s v="2024-2025"/>
    <m/>
    <n v="20000000"/>
    <n v="24785000"/>
    <m/>
    <m/>
    <m/>
    <m/>
  </r>
  <r>
    <n v="183"/>
    <x v="11"/>
    <s v="Transformace příspěvkové organizace Nové Zámky – poskytovatel sociálních služeb - IV.etapa - novostavba RD Zábřeh, ul. Havlíčkova "/>
    <s v="výstavba nových budov pro transformaci příspěvkové organizace Nové Zámky - poskytovatel sociálních služeb"/>
    <s v="OI/OSV"/>
    <n v="38854000"/>
    <s v="IROP"/>
    <s v="2022-2023"/>
    <n v="15931000"/>
    <m/>
    <m/>
    <m/>
    <m/>
    <m/>
    <m/>
  </r>
  <r>
    <n v="184"/>
    <x v="11"/>
    <s v="Transformace příspěvkové organizace Nové Zámky – poskytovatel sociálních služeb - V.etapa - novostavba RD Medlov – Králová"/>
    <s v="výstavba nových budov pro transformaci příspěvkové organizace Nové Zámky - poskytovatel sociálních služeb"/>
    <s v="OI/OSV"/>
    <n v="38206000"/>
    <s v="IROP REACT EU"/>
    <s v="2022-2023"/>
    <n v="30390000"/>
    <m/>
    <m/>
    <m/>
    <m/>
    <m/>
    <m/>
  </r>
  <r>
    <n v="190"/>
    <x v="11"/>
    <s v="Vincentinum - nákup domů pro chráněné bydlení - pokračování transformace "/>
    <s v="pokračování proběhlé částečné transformace zařízení - transformace DOZP na CHB"/>
    <s v="PO/OSV"/>
    <n v="68800700"/>
    <s v="IROP"/>
    <s v="2022-2027"/>
    <n v="20000000"/>
    <m/>
    <m/>
    <m/>
    <m/>
    <m/>
    <m/>
  </r>
  <r>
    <n v="193"/>
    <x v="11"/>
    <s v="Vincentinum Šternberk, příspěvková organizace – přestavba budovy bývalé údržby na ergoterapeutické dílny a pracovny"/>
    <s v="Rekonstruované prostory budou sloužit pro aktivizaci a volnočasové aktivity klientů. Na akci bude navazovat přestavba současného aktivizačního úseku na domov (zrušení stávajících 5-7lůžkových pokojů)"/>
    <s v="OI/OSV"/>
    <n v="30000000"/>
    <s v="Rozpočet OK"/>
    <n v="2024"/>
    <m/>
    <n v="30000000"/>
    <m/>
    <m/>
    <m/>
    <m/>
    <m/>
  </r>
  <r>
    <n v="315"/>
    <x v="11"/>
    <s v="Dotační program pro sociální oblast"/>
    <s v="Dotační tituly:  1. Podpora prevence kriminality, 2. Podprora prorodinných aktivit, 3. Podpora aktivit směřujících k sociálnímu začleňování"/>
    <s v="OSV"/>
    <n v="21000000"/>
    <s v="Rozpočet OK"/>
    <s v="2023-2025"/>
    <n v="6000000"/>
    <n v="7000000"/>
    <n v="8000000"/>
    <m/>
    <m/>
    <m/>
    <m/>
  </r>
  <r>
    <n v="450"/>
    <x v="11"/>
    <s v="Transformace příspěvkové organizace Centrum Dominika Kokory - objekt Kokory č. p. 299"/>
    <s v="Rekonstrukce budovy a přístavba pro transformaci sociálních služeb"/>
    <s v="OI/OSV"/>
    <n v="25000000"/>
    <s v="IROP"/>
    <n v="2023"/>
    <m/>
    <m/>
    <m/>
    <m/>
    <m/>
    <m/>
    <m/>
  </r>
  <r>
    <n v="451"/>
    <x v="11"/>
    <s v="Transformace příspěvkové organizace Domov Větrný mlýn Skalička - objekt Veselíčko  č. p. 96"/>
    <s v="Rekonstrukce budovy pro transformaci sociálních služeb"/>
    <s v="OI/OSV"/>
    <n v="30000000"/>
    <s v="IROP"/>
    <s v="2023-2025"/>
    <m/>
    <m/>
    <m/>
    <m/>
    <m/>
    <m/>
    <m/>
  </r>
  <r>
    <n v="452"/>
    <x v="11"/>
    <s v="Transformace příspěvkové organizace Nové Zámky – poskytovatel sociálních služeb – objekt Senice na Hané"/>
    <s v="Rekonstrukce budovy pro transformaci sociálních služeb"/>
    <s v="OI/OSV"/>
    <n v="35000000"/>
    <s v="IROP"/>
    <s v="2023-2024"/>
    <m/>
    <m/>
    <m/>
    <m/>
    <m/>
    <m/>
    <m/>
  </r>
  <r>
    <n v="453"/>
    <x v="11"/>
    <s v="Transformace příspěvkové organizace Domov „Na Zámku“ Nezamyslice – objekt Němčice nad Hanou "/>
    <s v="Rekonstrukce budovy pro transformaci sociálních služeb"/>
    <s v="OI/OSV"/>
    <n v="15000000"/>
    <s v="IROP"/>
    <n v="2023"/>
    <m/>
    <m/>
    <m/>
    <m/>
    <m/>
    <m/>
    <m/>
  </r>
  <r>
    <n v="454"/>
    <x v="11"/>
    <s v="Transformace příspěvkové organizace Domov Na zámečku Rokytnice – objekt Přerov, Pod Skalkou "/>
    <s v="Rekonstrukce budovy pro transformaci sociálních služeb"/>
    <s v="OI/OSV"/>
    <n v="40000000"/>
    <s v="IROP"/>
    <s v="2023-2024"/>
    <m/>
    <m/>
    <m/>
    <m/>
    <m/>
    <m/>
    <m/>
  </r>
  <r>
    <n v="455"/>
    <x v="11"/>
    <s v="Transformace příspěvkové organizace Nové Zámky – poskytovatel sociálních služeb – objekt Slatinice "/>
    <s v="Rekonstrukce budovy pro transformaci sociálních služeb"/>
    <s v="OI/OSV"/>
    <n v="35000000"/>
    <s v="IROP"/>
    <s v="2024-2025"/>
    <m/>
    <m/>
    <m/>
    <m/>
    <m/>
    <m/>
    <m/>
  </r>
  <r>
    <n v="456"/>
    <x v="11"/>
    <s v="Transformace příspěvkové organizace Vincentinum – poskytovatel sociálních služeb Šternberk – objekt Střelice"/>
    <s v="Novostavba RD pro tansformaci sociálních služeb"/>
    <s v="OI/OSV"/>
    <n v="50000000"/>
    <s v="IROP"/>
    <s v="2024-2026"/>
    <m/>
    <m/>
    <m/>
    <m/>
    <m/>
    <m/>
    <m/>
  </r>
  <r>
    <n v="457"/>
    <x v="11"/>
    <s v="Transformace příspěvkové organizace Domov Na zámečku Rokytnice – objekt Lipník n/B"/>
    <s v="Novostavba RD pro tansformaci sociálních služeb"/>
    <s v="OI/OSV"/>
    <n v="15000000"/>
    <s v="IROP"/>
    <s v="2024-2026"/>
    <m/>
    <m/>
    <m/>
    <m/>
    <m/>
    <m/>
    <m/>
  </r>
  <r>
    <n v="458"/>
    <x v="11"/>
    <s v="Transformace příspěvkové organizace Domov Větrný mlýn Skalička - objekt Hranice, Jurikova 588 "/>
    <s v="Novostavba RD pro tansformaci sociálních služeb"/>
    <s v="OI/OSV"/>
    <n v="50000000"/>
    <s v="IROP"/>
    <s v="2024-2026"/>
    <m/>
    <m/>
    <m/>
    <m/>
    <m/>
    <m/>
    <m/>
  </r>
  <r>
    <n v="194"/>
    <x v="12"/>
    <s v="Dopravní terminály"/>
    <m/>
    <m/>
    <n v="30000000"/>
    <s v="IROP"/>
    <s v="2021-2027"/>
    <m/>
    <m/>
    <m/>
    <m/>
    <m/>
    <m/>
    <s v="Rozvoj inovačního ekosystému a chytrého regionu"/>
  </r>
  <r>
    <n v="195"/>
    <x v="12"/>
    <s v="II/150 hranice kraje - Prostějov"/>
    <s v="_x000a_Jedná se o stavební úpravy silnice II/150 v celkové délce cca 13,7 km. _x000a_I. etapa od obce Vícov, včetně průtahu touto obcí, po okružní křižovatku u areálu CPI v Prostějově, ul. Plumlovská (délka trasy cca 10,3 km)_x000a_II.  II.etapa od hranice kraje po začátek obce Vícov (délka trasy cca 3,4 km) je rozdělena na 6 úseků. "/>
    <s v="OI/PO/ODSH"/>
    <n v="602000000"/>
    <m/>
    <s v="2025-2027"/>
    <m/>
    <m/>
    <n v="380000000"/>
    <n v="222000000"/>
    <m/>
    <m/>
    <m/>
  </r>
  <r>
    <n v="196"/>
    <x v="12"/>
    <s v="II/150 Ohrozim - obchvat"/>
    <s v="Jedná se o přeložku silnice II/150. Celková délka navrženého obchvatu je cca 1,580 km. Součástí  obchvatu bude vybudování nové okružní křižovatky, která nahradí stávající křižovatku se silnicí III/37751 směr na obec Plumlov. Součástí stavby bude dále i úprava stávající komunikace II/150 před křižovatkou v délce cca 250 m, přeložky inženýrských sítí, veřejné osvětlení, protihlukový val a oprava stávající silnice II/150 v obci Ohrozim."/>
    <s v="OI/ODSH"/>
    <n v="100000000"/>
    <m/>
    <s v="2026-2028"/>
    <m/>
    <m/>
    <m/>
    <n v="75000000"/>
    <m/>
    <m/>
    <m/>
  </r>
  <r>
    <n v="198"/>
    <x v="12"/>
    <s v="II/150 Přerov - hr.Zlínského kraje"/>
    <m/>
    <s v="PO/ODSH"/>
    <n v="60000000"/>
    <s v="IROP"/>
    <s v="2025-2026"/>
    <m/>
    <m/>
    <m/>
    <n v="60000000"/>
    <m/>
    <m/>
    <m/>
  </r>
  <r>
    <n v="199"/>
    <x v="12"/>
    <s v="II/150 Přerov - jihozápadní obchvat, přeložka"/>
    <s v="Přeložení / novostavba komunikace II/150 od Mádrova podjezdu po křížení s komunikací II/434."/>
    <s v="OI/ODSH"/>
    <n v="704000000"/>
    <m/>
    <s v="2024-2027"/>
    <m/>
    <m/>
    <m/>
    <n v="352000000"/>
    <m/>
    <m/>
    <m/>
  </r>
  <r>
    <n v="200"/>
    <x v="12"/>
    <s v="II/150 Vícov - obchvat"/>
    <s v="Jedná se o přeložku silnice II/150 mimo obec Vícov. Celková délka obchvatu cca 2,7 km a úpravu stávající silnice pro napojení obchvatu v délkách cca 100 m. Vyřešení křížení s místní komunikací bude mimoúrovňově. "/>
    <s v="OI/ODSH"/>
    <n v="247000000"/>
    <m/>
    <s v="2028-2030"/>
    <m/>
    <m/>
    <m/>
    <n v="247000000"/>
    <m/>
    <m/>
    <m/>
  </r>
  <r>
    <n v="201"/>
    <x v="12"/>
    <s v="II/312 hr.okr.Ustí nad O - křiž. II/446 před Hanušovicemi"/>
    <s v="Stavební úpravy komunikace II/312 hr. okr. Ústí nad O. – křiž. II/446 před Hanušovicemi, v úseku od hranice okresu Ústí nad Orlicí po křižovatku se silnicí  II/446 na Staré Město před městem Hanušovice (podjezd). Jedná se o úsek komunikace ve trase Hanušovice – Králíky cca v km 56,456 – 47,355, tj. délka úseku 9,1 km. "/>
    <s v="OI/ODSH"/>
    <n v="280000000"/>
    <m/>
    <s v="2025-2027"/>
    <m/>
    <m/>
    <m/>
    <n v="280000000"/>
    <m/>
    <m/>
    <s v="Restart Jesenicka a Šumperska"/>
  </r>
  <r>
    <n v="203"/>
    <x v="12"/>
    <s v="II/315 Leština - Úsov"/>
    <m/>
    <s v="PO/ODSH"/>
    <n v="50000000"/>
    <s v="IROP"/>
    <s v="2026-2027"/>
    <m/>
    <m/>
    <m/>
    <n v="25000000"/>
    <n v="25000000"/>
    <m/>
    <m/>
  </r>
  <r>
    <n v="204"/>
    <x v="12"/>
    <s v="II/366 hr. okr. Svitavy - Konice"/>
    <m/>
    <s v="PO/ODSH"/>
    <n v="150000000"/>
    <s v="IROP"/>
    <s v="2025-2026"/>
    <m/>
    <m/>
    <n v="75000000"/>
    <n v="75000000"/>
    <m/>
    <m/>
    <m/>
  </r>
  <r>
    <n v="205"/>
    <x v="12"/>
    <s v="II/366 Konice - Prostějov"/>
    <m/>
    <s v="PO/ODSH"/>
    <n v="350000000"/>
    <s v="IROP"/>
    <s v="2025-2026"/>
    <m/>
    <m/>
    <m/>
    <n v="175000000"/>
    <m/>
    <m/>
    <m/>
  </r>
  <r>
    <n v="206"/>
    <x v="12"/>
    <s v="II/366 Prostějov - přeložka silnice - 2. etapa"/>
    <s v="Pokračování obchvatu Prostějova mezi ulicemi Kostelecká a Plumlovská."/>
    <s v="OI/ODSH"/>
    <n v="450000000"/>
    <m/>
    <s v="2028-2030"/>
    <m/>
    <m/>
    <m/>
    <n v="450000000"/>
    <m/>
    <m/>
    <m/>
  </r>
  <r>
    <n v="207"/>
    <x v="12"/>
    <s v="II/367 Prostějov - Bedihošť"/>
    <m/>
    <s v="PO/ODSH"/>
    <n v="60000000"/>
    <s v="IROP"/>
    <s v="2027-2031"/>
    <m/>
    <m/>
    <m/>
    <m/>
    <n v="60000000"/>
    <m/>
    <m/>
  </r>
  <r>
    <n v="208"/>
    <x v="12"/>
    <s v="II/368 Rovensko - Horní Studénky"/>
    <m/>
    <s v="PO/ODSH"/>
    <n v="150000000"/>
    <s v="IROP"/>
    <s v="2025-2026"/>
    <m/>
    <m/>
    <m/>
    <n v="75000000"/>
    <n v="75000000"/>
    <m/>
    <m/>
  </r>
  <r>
    <n v="209"/>
    <x v="12"/>
    <s v="II/369  kř. II/368 – Hanušovice - Jeseník"/>
    <m/>
    <s v="PO/ODSH"/>
    <n v="100000000"/>
    <m/>
    <s v="2025-2026"/>
    <m/>
    <m/>
    <m/>
    <n v="100000000"/>
    <m/>
    <m/>
    <s v="Restart Jesenicka a Šumperska"/>
  </r>
  <r>
    <n v="213"/>
    <x v="12"/>
    <s v="II/370 Hrabišín -Leština"/>
    <m/>
    <s v="OI/PO/ODSH"/>
    <n v="250000000"/>
    <m/>
    <s v="2025-2026"/>
    <m/>
    <m/>
    <n v="175000000"/>
    <n v="75000000"/>
    <m/>
    <m/>
    <m/>
  </r>
  <r>
    <n v="214"/>
    <x v="12"/>
    <s v="II/377 Prostějov - hr. kraje"/>
    <m/>
    <s v="PO/ODSH"/>
    <n v="85000000"/>
    <m/>
    <s v="2027-2031"/>
    <m/>
    <m/>
    <m/>
    <m/>
    <n v="85000000"/>
    <m/>
    <m/>
  </r>
  <r>
    <n v="215"/>
    <x v="12"/>
    <s v="II/434 Prostějov - Přerov - Lipník n B."/>
    <m/>
    <s v="PO/ODSH"/>
    <n v="120000000"/>
    <m/>
    <s v="2027-2031"/>
    <m/>
    <m/>
    <m/>
    <m/>
    <n v="120000000"/>
    <m/>
    <m/>
  </r>
  <r>
    <n v="216"/>
    <x v="12"/>
    <s v="II/435, kř. II/367 - Tovačov"/>
    <s v="Jedná se o stavební úpravy silnice II/435 v celkové délce 5,81 km. Investiční akce je členěna na 3 úseky:_x000a_stavba č. 1 intravilán Tovačov_x000a_stavba č. 2 – intravilány obcí Tovačov-Annín, Oplocany a Polkovice_x000a_stavba č. 3 – extravilány mezi obcemi Tovačov-Annín, Oplocany a Polkovice"/>
    <s v="OI/PO/ODSH"/>
    <n v="214000000"/>
    <m/>
    <s v="2024-2025"/>
    <m/>
    <m/>
    <m/>
    <m/>
    <m/>
    <m/>
    <m/>
  </r>
  <r>
    <n v="217"/>
    <x v="12"/>
    <s v="II/436 Kojetín - Bochoř (vč. průtahu) návaznost na realizaci přeložky na D1 ŘSD"/>
    <m/>
    <s v="PO/ODSH"/>
    <n v="75000000"/>
    <s v="IROP"/>
    <s v="do roku  2031"/>
    <m/>
    <m/>
    <m/>
    <n v="75000000"/>
    <m/>
    <m/>
    <m/>
  </r>
  <r>
    <n v="218"/>
    <x v="12"/>
    <s v="II/436 Přerov - Doloplazy - kř.II/437"/>
    <s v="Rekonstrukce komunikace rozdělená na 5 úseků. Dva úseky v přerovských městských částech Penčice a Čekyně nutno realizovat až po stavbě kanalizace VaK kolem r. 2020. Malý úsek v Předmostí a 2 úseky v Tršicích a Doloplazech lze realizovat. "/>
    <s v="OI/ODSH"/>
    <n v="177000000"/>
    <s v="IROP"/>
    <s v="2023-2025"/>
    <n v="15000000"/>
    <n v="162000000"/>
    <n v="0"/>
    <m/>
    <m/>
    <m/>
    <m/>
  </r>
  <r>
    <n v="220"/>
    <x v="12"/>
    <s v="II/437 Přáslavice - Lipník n.B. (I. etapa)                                                              "/>
    <m/>
    <s v="PO/ODSH"/>
    <n v="186500000"/>
    <s v="IROP"/>
    <s v="2023-2024"/>
    <n v="90000000"/>
    <n v="96500000"/>
    <m/>
    <m/>
    <m/>
    <m/>
    <m/>
  </r>
  <r>
    <n v="224"/>
    <x v="12"/>
    <s v="II/438 hr. okr. - Teplice n. Bečvou - po kř. I/35"/>
    <m/>
    <s v="PO/ODSH"/>
    <n v="250000000"/>
    <s v="IROP"/>
    <s v="2026-2027"/>
    <m/>
    <m/>
    <m/>
    <n v="125000000"/>
    <n v="125000000"/>
    <m/>
    <m/>
  </r>
  <r>
    <n v="227"/>
    <x v="12"/>
    <s v="II/444 Lipinka - Libavá"/>
    <m/>
    <s v="PO/ODSH"/>
    <n v="300000000"/>
    <s v="IROP"/>
    <s v="2027-2031"/>
    <m/>
    <m/>
    <m/>
    <m/>
    <n v="300000000"/>
    <m/>
    <m/>
  </r>
  <r>
    <n v="229"/>
    <x v="12"/>
    <s v="II/444 Mohelnice - křížení s železniční tratí"/>
    <s v="Stavba řeší přeložku silnice II/444 Mohelnice - Stavenice v celkové délce 1,4 km. Záměr nahrazuje nevyhovující podjezd pod železniční tratí jejím přemostěním (nadjezdem) a dále směrovou úpravou stávajícího vedení silnice. Součástí stavby bude řešeno křížení s vedlejšími komunikacemi, sjezdy na sousední nemovitosti, mostní objekt přes trať ČD, odvodnění, přeložky účelových komunikací, cyklostezku, přeložky inženýrských sítí. "/>
    <s v="OI/ODSH"/>
    <n v="383460000"/>
    <m/>
    <s v="2026-2028"/>
    <m/>
    <m/>
    <m/>
    <n v="383460000"/>
    <m/>
    <m/>
    <m/>
  </r>
  <r>
    <n v="231"/>
    <x v="12"/>
    <s v="II/445 Šternberk - hr. okr. Bruntal"/>
    <m/>
    <s v="PO/ODSH"/>
    <n v="54000000"/>
    <s v="IROP"/>
    <s v="2026-2027"/>
    <m/>
    <m/>
    <m/>
    <n v="27000000"/>
    <n v="27000000"/>
    <m/>
    <m/>
  </r>
  <r>
    <n v="232"/>
    <x v="12"/>
    <s v="II/445 Zlaté Hory - hr. kraje"/>
    <m/>
    <s v="PO/ODSH"/>
    <n v="60000000"/>
    <s v="IROP"/>
    <s v="2027-2031"/>
    <m/>
    <m/>
    <m/>
    <m/>
    <n v="60000000"/>
    <m/>
    <s v="Restart Jesenicka a Šumperska"/>
  </r>
  <r>
    <n v="233"/>
    <x v="12"/>
    <s v="II/446 Hanušovice-Kopřivná"/>
    <m/>
    <s v="PO/ODSH"/>
    <n v="85000000"/>
    <s v="IROP"/>
    <s v="2027-2031"/>
    <m/>
    <m/>
    <m/>
    <m/>
    <n v="85000000"/>
    <m/>
    <s v="Restart Jesenicka a Šumperska"/>
  </r>
  <r>
    <n v="234"/>
    <x v="12"/>
    <s v="II/446 Šumperk-Uničov"/>
    <m/>
    <s v="PO/ODSH"/>
    <n v="93000000"/>
    <s v="IROP"/>
    <s v="2026-2027"/>
    <m/>
    <m/>
    <m/>
    <n v="93000000"/>
    <m/>
    <m/>
    <m/>
  </r>
  <r>
    <n v="236"/>
    <x v="12"/>
    <s v="II/448 Olomouc – přeložka silnice (I. etapa)"/>
    <s v="Jedná se o přeložku části silnice II/448, která se nachází v extravilánu na severozápadním okraji města Olomouce, v místě velké okružní křižovatky se silnicí I/35, připojující rychlostní komunikaci R35 (západní tangenta) a místní komunikaci (Hypermarket Globus). Navrhovaná komunikace bude připojena jako páté rameno okružní křižovatky. Dále pokračuje severovýchodně přes zemědělské pozemky - pole k silnici II/635 - ul. Křelovská. Celková délka úseku bude 339,8 m. Stavba nové komunikace je zařazena do seznamu veřejně prospěšných staveb. "/>
    <s v="OI/ODSH"/>
    <n v="45000000"/>
    <m/>
    <s v="2025-2028"/>
    <m/>
    <m/>
    <n v="5000000"/>
    <n v="40000000"/>
    <m/>
    <m/>
    <m/>
  </r>
  <r>
    <n v="237"/>
    <x v="12"/>
    <s v="II/448 Topolany - MÚK D35"/>
    <s v="navazuje na projekty II/448 Olomouc - přeložka"/>
    <s v="OI/ODSH"/>
    <n v="350000000"/>
    <s v="IROP"/>
    <s v="2027-2029"/>
    <m/>
    <m/>
    <m/>
    <n v="350000000"/>
    <m/>
    <m/>
    <m/>
  </r>
  <r>
    <n v="238"/>
    <x v="12"/>
    <s v="II/449 Dlouhá Loučka - průtah"/>
    <m/>
    <s v="PO/ODSH"/>
    <n v="24000000"/>
    <s v="Rozpočet OK"/>
    <n v="2025"/>
    <m/>
    <m/>
    <n v="24000000"/>
    <m/>
    <m/>
    <m/>
    <s v="Restart Jesenicka a Šumperska"/>
  </r>
  <r>
    <n v="239"/>
    <x v="12"/>
    <s v="II/449 MÚK Unčovice - Litovel - úsek A, C"/>
    <s v="Projekt řeší stavební úpravy silnice II/449 v úseku od mimoúrovňové křižovatky silnic D35 a II/449 u Unčovic přes Rozvadovice do Litovle a dále intravilánem města Litovle mimo již vybudovaných okružních křižovatek a úseku B, který je řešen samostatným projektem v rámci ITI OA. V intravilánu Litovle bude mimo jiné řešena i přestavba mostu ev. č. 449-030, výstavba nové okružní křižovatky, přeložky stávajících inženýrských sítí, úpravy stávajících komunikací pro pěší atd. Délka řešeného úseku komunikace II/449 činí cca 4,99 km."/>
    <s v="OI/ODSH"/>
    <n v="152390000"/>
    <s v="IROP"/>
    <s v="2022-2023"/>
    <n v="33849000"/>
    <m/>
    <m/>
    <m/>
    <m/>
    <m/>
    <m/>
  </r>
  <r>
    <n v="246"/>
    <x v="12"/>
    <s v="II/457 hr.Polsko-Javorník"/>
    <m/>
    <s v="PO/ODSH"/>
    <n v="250000000"/>
    <s v="IROP"/>
    <s v="2027-2031"/>
    <m/>
    <m/>
    <m/>
    <m/>
    <n v="250000000"/>
    <m/>
    <s v="Restart Jesenicka a Šumperska"/>
  </r>
  <r>
    <n v="247"/>
    <x v="12"/>
    <s v="II/448 Olomouc - přeložka silnice (II. etapa)"/>
    <s v="Je navazující stavbou I. etapy (Pražská – Křelovská).  Propojí silnici II/635 Křelovská se silnicí III/4463 ul. Řepčínskou, dojde k odlehčení od průjezdu těžké nákladní dopravy přes město Olomouc – místní část Řepčín. Celková délka silnice je 0,6 km a součástí stavby je jednopruhová okružní křižovatka na sil. II/635 na ul. Křelovská."/>
    <s v="OI/ODSH"/>
    <n v="65000000"/>
    <m/>
    <s v="2025-2028"/>
    <m/>
    <m/>
    <n v="20000000"/>
    <n v="45000000"/>
    <m/>
    <m/>
    <m/>
  </r>
  <r>
    <n v="249"/>
    <x v="12"/>
    <s v="II367 obchvat Kojetín - 2. část"/>
    <s v="1. část realizuje Správa železnic, s.o."/>
    <s v="OI/ODSH"/>
    <n v="300000000"/>
    <m/>
    <s v="2027-2029"/>
    <m/>
    <m/>
    <m/>
    <m/>
    <n v="300000000"/>
    <m/>
    <m/>
  </r>
  <r>
    <n v="251"/>
    <x v="12"/>
    <s v="II/449 Uničov - přeložka silnice I. etapa"/>
    <s v="Obchvat Města Uničova, projektovou přípravu zajišťuje město Uničov"/>
    <s v="OI/ODSH"/>
    <n v="300000000"/>
    <s v="IROP"/>
    <s v="2025-2027"/>
    <m/>
    <m/>
    <m/>
    <n v="300000000"/>
    <m/>
    <m/>
    <m/>
  </r>
  <r>
    <n v="298"/>
    <x v="12"/>
    <s v="II/570 Slatinice - Olomouc (intravilán)"/>
    <s v="Rekonstrukce intravilánu na trase Slatinice - Olomouc"/>
    <s v="OI/ODSH"/>
    <n v="89000000"/>
    <s v="IROP"/>
    <s v="2024-2025"/>
    <m/>
    <n v="20000000"/>
    <n v="69000000"/>
    <m/>
    <m/>
    <m/>
    <m/>
  </r>
  <r>
    <n v="339"/>
    <x v="12"/>
    <s v=" II/150 Čechy - Domaželice - obchvat II. etapa"/>
    <m/>
    <s v="OI/ODSH"/>
    <m/>
    <m/>
    <s v="2028-2030"/>
    <m/>
    <m/>
    <m/>
    <m/>
    <m/>
    <m/>
    <m/>
  </r>
  <r>
    <n v="433"/>
    <x v="12"/>
    <s v="Podpora opatření pro zvýšení bezpečnosti provozu a budování přechodů pro chodce"/>
    <s v="Příspěvek obcím a svazkům obcí na území Olomouckého kraje na zvýšení bezpečnosti provozu na pozemních komunikacích"/>
    <s v="ODSH"/>
    <n v="15000000"/>
    <s v="Rozpočet OK"/>
    <s v="2023-2025"/>
    <n v="5000000"/>
    <n v="5000000"/>
    <n v="5000000"/>
    <m/>
    <m/>
    <m/>
    <m/>
  </r>
  <r>
    <n v="449"/>
    <x v="12"/>
    <s v="II/437 Přáslavice - Lipník n.B. (II. etapa)                                                              "/>
    <m/>
    <s v="PO/ODSH"/>
    <n v="175000000"/>
    <s v="IROP"/>
    <s v="2024-2025"/>
    <m/>
    <n v="90000000"/>
    <n v="85000000"/>
    <m/>
    <m/>
    <m/>
    <m/>
  </r>
  <r>
    <n v="461"/>
    <x v="12"/>
    <s v="II/366 Prostějov - okružní křižovatka"/>
    <s v="úprava kruhového objezdu navazující na nově vybudovanou  obchvat Prostějova"/>
    <s v="OI/ODSH"/>
    <n v="30000000"/>
    <m/>
    <n v="2023"/>
    <n v="30000000"/>
    <m/>
    <m/>
    <m/>
    <m/>
    <m/>
    <m/>
  </r>
  <r>
    <n v="252"/>
    <x v="13"/>
    <s v="Nabíjecí stanice pro elektromobily a elektrokola v budovách příspěvkových organizací"/>
    <m/>
    <m/>
    <n v="15000000"/>
    <s v="OPŽP  "/>
    <s v="2021-2027"/>
    <m/>
    <m/>
    <m/>
    <m/>
    <m/>
    <m/>
    <s v="Rozvoj inovačního ekosystému a chytrého regionu"/>
  </r>
  <r>
    <n v="254"/>
    <x v="13"/>
    <s v="Veřejná parkoviště s dobíjecí stanicí pro elektromobily"/>
    <m/>
    <m/>
    <m/>
    <s v="IROP/OPŽP"/>
    <s v="2021-2027"/>
    <m/>
    <m/>
    <m/>
    <m/>
    <m/>
    <m/>
    <s v="Rozvoj inovačního ekosystému a chytrého regionu"/>
  </r>
  <r>
    <n v="294"/>
    <x v="13"/>
    <s v="Cyklostezky Olomouckého kraje - 06 Horní Lipová - Ramzová - Ostružná"/>
    <s v="výstavba páteřní cyklostezky"/>
    <s v="OI/ODSH"/>
    <n v="46000000"/>
    <m/>
    <s v="2024-2025"/>
    <m/>
    <m/>
    <m/>
    <m/>
    <m/>
    <m/>
    <s v="Restart Jesenicka a Šumperska"/>
  </r>
  <r>
    <n v="295"/>
    <x v="13"/>
    <s v="Cyklostezky Olomouckého kraje - 12.04 Spojnice Zábřeh-Lesnice (III-3701) až spojnice Zábřeh-Leština (II-315)"/>
    <s v="výstavba páteřní cyklostezky"/>
    <s v="OI/ODSH"/>
    <n v="21000000"/>
    <m/>
    <s v="2024-2025"/>
    <m/>
    <n v="11000000"/>
    <n v="10000000"/>
    <m/>
    <m/>
    <m/>
    <s v="Restart Jesenicka a Šumperska"/>
  </r>
  <r>
    <n v="434"/>
    <x v="13"/>
    <s v="Podpora výstavby, obnovy a vybavení dětských dopravních hřišť"/>
    <s v="Příspěvek obcím a svazkům obcí na území Olomouckého kraje na výstavby, obnovy a vybavení dětských dopravních hřišť"/>
    <s v="ODSH"/>
    <n v="15000000"/>
    <s v="Rozpočet OK"/>
    <s v="2021-2024"/>
    <n v="5000000"/>
    <n v="5000000"/>
    <m/>
    <m/>
    <m/>
    <m/>
    <m/>
  </r>
  <r>
    <n v="460"/>
    <x v="13"/>
    <s v="Cyklostezky Olomouckého kraje - 14.2 Mitrovice - Nové Mlýny - stará silnice"/>
    <s v="výstavba páteřní cyklostezky"/>
    <s v="OI/ODSH"/>
    <n v="25000000"/>
    <m/>
    <s v="2024-2025"/>
    <m/>
    <m/>
    <m/>
    <m/>
    <m/>
    <m/>
    <m/>
  </r>
  <r>
    <n v="462"/>
    <x v="13"/>
    <s v="Cyklostezky Olomouckého kraje - Moravská stezka, úsek 10.1 Hanušovice – Bohdíkov"/>
    <s v="výstavba páteřní cyklostezky"/>
    <s v="OI/ODSH"/>
    <n v="31250000"/>
    <m/>
    <s v="2024-2025"/>
    <m/>
    <m/>
    <m/>
    <m/>
    <m/>
    <m/>
    <m/>
  </r>
  <r>
    <n v="255"/>
    <x v="14"/>
    <s v="Telematika - inteligentní dopravní systémy a řízení dopravy"/>
    <m/>
    <s v="PO/ODSH"/>
    <n v="165000000"/>
    <s v="IROP"/>
    <s v="2021-2027"/>
    <m/>
    <m/>
    <m/>
    <m/>
    <m/>
    <m/>
    <s v="Rozvoj inovačního ekosystému a chytrého regionu"/>
  </r>
  <r>
    <n v="432"/>
    <x v="15"/>
    <s v="Podpora výstavby a oprav cyklostezek"/>
    <s v="Příspěvek obcím a svazkům obcí na území Olomouckého kraje na podporu výstavby a oprav cyklostezek"/>
    <s v="ODSH"/>
    <n v="45000000"/>
    <s v="Rozpočet OK"/>
    <s v="2021-2024"/>
    <n v="15000000"/>
    <n v="15000000"/>
    <n v="15000000"/>
    <m/>
    <m/>
    <m/>
    <m/>
  </r>
  <r>
    <n v="322"/>
    <x v="16"/>
    <s v="Program na podporu sportovní činnosti v Olomouckém kraji"/>
    <s v="DP OK v oblasti sportu"/>
    <s v="OSKPP"/>
    <n v="187800000"/>
    <s v="Rozpočet OK"/>
    <s v="2023+"/>
    <n v="62600000"/>
    <n v="62600000"/>
    <n v="62600000"/>
    <m/>
    <m/>
    <s v="ANO"/>
    <m/>
  </r>
  <r>
    <n v="323"/>
    <x v="16"/>
    <s v="Program na podporu sportu v Olomouckém kraji"/>
    <s v="DP OK v oblasti sportu"/>
    <s v="OSKPP"/>
    <n v="55050000"/>
    <s v="Rozpočet OK"/>
    <s v="2023+"/>
    <n v="18350000"/>
    <n v="18350000"/>
    <n v="18350000"/>
    <m/>
    <m/>
    <s v="ANO"/>
    <m/>
  </r>
  <r>
    <n v="324"/>
    <x v="16"/>
    <s v="Program na podporu volnočasových aktivit se zaměřením na tělovýchovu a rekreační sport v Olomouckém kraji"/>
    <s v="DP OK v oblasti sportu"/>
    <s v="OSKPP"/>
    <n v="3750000"/>
    <s v="Rozpočet OK"/>
    <s v="2023+"/>
    <n v="1250000"/>
    <n v="1250000"/>
    <n v="1250000"/>
    <m/>
    <m/>
    <s v="ANO"/>
    <m/>
  </r>
  <r>
    <n v="325"/>
    <x v="16"/>
    <s v="Program na podporu sportovní činnosti dětí a mládeže v Olomouckém kraji"/>
    <s v="DP OK v oblasti sportu"/>
    <s v="OSKPP"/>
    <n v="11400000"/>
    <s v="Rozpočet OK"/>
    <s v="2023+"/>
    <n v="3800000"/>
    <n v="3800000"/>
    <n v="3800000"/>
    <m/>
    <m/>
    <s v="ANO"/>
    <m/>
  </r>
  <r>
    <n v="326"/>
    <x v="16"/>
    <s v="Program na podporu handicapovaných sportovců v Olomouckém kraji"/>
    <s v="DP OK v oblasti sportu"/>
    <s v="OSKPP"/>
    <n v="4500000"/>
    <s v="Rozpočet OK"/>
    <s v="2023+"/>
    <n v="1500000"/>
    <n v="1500000"/>
    <n v="1500000"/>
    <m/>
    <m/>
    <s v="ANO"/>
    <m/>
  </r>
  <r>
    <n v="327"/>
    <x v="16"/>
    <s v="Program na podporu rekonstrukcí sportovních zařízení v obcích Olomouckého kraje "/>
    <s v="DP OK v oblasti sportu"/>
    <s v="OSKPP"/>
    <n v="100500000"/>
    <s v="Rozpočet OK"/>
    <s v="2023+"/>
    <n v="33500000"/>
    <n v="33500000"/>
    <n v="33500000"/>
    <m/>
    <m/>
    <s v="ANO"/>
    <m/>
  </r>
  <r>
    <n v="328"/>
    <x v="16"/>
    <s v="Program na podporu výstavby a rekonstrukcí sportovních zařízení kofinancovaných z Národní sportovní agentury"/>
    <s v="DP OK v oblasti sportu"/>
    <s v="OSKPP"/>
    <n v="30000000"/>
    <s v="Rozpočet OK"/>
    <s v="2023+"/>
    <n v="10000000"/>
    <n v="10000000"/>
    <n v="10000000"/>
    <m/>
    <m/>
    <s v="ANO"/>
    <m/>
  </r>
  <r>
    <n v="329"/>
    <x v="16"/>
    <s v="Program na podporu investičních akcí v oblasti sportu - technické a sportovní vybavení sportovních a tělovýchovných zařízení v Olomouckém kraji"/>
    <s v="DP OK v oblasti sportu"/>
    <s v="OSKPP"/>
    <n v="12000000"/>
    <s v="Rozpočet OK"/>
    <s v="2023+"/>
    <n v="4000000"/>
    <n v="4000000"/>
    <n v="4000000"/>
    <m/>
    <m/>
    <s v="ANO"/>
    <m/>
  </r>
  <r>
    <n v="330"/>
    <x v="16"/>
    <s v="Víceletá podpora v oblasti sportu"/>
    <s v="DP OK v oblasti sportu"/>
    <s v="OSKPP"/>
    <n v="41550000"/>
    <s v="Rozpočet OK"/>
    <s v="2023+"/>
    <n v="13850000"/>
    <n v="13850000"/>
    <n v="13850000"/>
    <m/>
    <m/>
    <s v="ANO"/>
    <m/>
  </r>
  <r>
    <n v="257"/>
    <x v="17"/>
    <s v="Vybudování centrálního digitalizačního pracoviště pro muzea Olomouckého kraje"/>
    <s v="Zřízení a vybavení digitalizačního pracoviště pro muzea zřizovaná Olomouckým krajem za účelem digitalizace vybraných sbírkových a knihovních fondů. "/>
    <s v="PO/OSKPP"/>
    <n v="80000000"/>
    <s v="IROP, ITI OA, NPO"/>
    <s v="2023-2025"/>
    <n v="40000000"/>
    <n v="40000000"/>
    <m/>
    <m/>
    <m/>
    <s v="ANO"/>
    <s v="Rozvoj inovačního ekosystému a chytrého regionu"/>
  </r>
  <r>
    <n v="260"/>
    <x v="17"/>
    <s v="Muzeum Komenského v Přerově - rekonstrukce budovy ORNIS"/>
    <s v="Projekt řeší modernizaci a stavební úpravy stávajícího objektu přírodovědného oddělení Muzea Komenského v Přerově ORNIS a jeho přístavbu pro získání nového prostoru pro vznik nových výstavních prostor, depozitáře, odborných dílen a zázemí pro návštěvníky. Součástí projektu je také vytvoření nové a v celé České republice ojedinělé expozice &quot;Ptáci v České republice&quot;."/>
    <s v="OI/OSKPP"/>
    <n v="117410000"/>
    <s v="IROP"/>
    <s v="2021-2023"/>
    <n v="33000000"/>
    <m/>
    <m/>
    <m/>
    <m/>
    <m/>
    <m/>
  </r>
  <r>
    <n v="261"/>
    <x v="17"/>
    <s v="Vědecká knihovna Olomouc - nová centrální knihovna"/>
    <s v="Stavba nové centrální budovy pro Vědeckou knihovnu v Olomouci, která sloučí provoz z několika budov na 1 místo. Projekt je zařazen do Národního investičního plánu. "/>
    <s v="OSKPP"/>
    <n v="1000000000"/>
    <m/>
    <s v="2025-2027"/>
    <m/>
    <m/>
    <m/>
    <n v="1000000000"/>
    <m/>
    <s v="NE"/>
    <m/>
  </r>
  <r>
    <n v="262"/>
    <x v="17"/>
    <s v="Vědecká knihovna Olomouc - stavební úpravy objektu Červeného kostela"/>
    <s v="Rekonstrukce Červeného kostela za účelem zřízení krajského informačního a kulturního střediska."/>
    <s v="OI/OSKPP"/>
    <n v="170521000"/>
    <s v="Rozpočet OK/NPO"/>
    <s v="2020-2023"/>
    <n v="25000000"/>
    <m/>
    <m/>
    <m/>
    <m/>
    <m/>
    <m/>
  </r>
  <r>
    <n v="263"/>
    <x v="17"/>
    <s v="Vědecká knihovna v Olomouci -  Modernizace vybavení digitalizační jednotky"/>
    <s v="Pořízení nových scannerů a serverů nezbytných pro zpracování a archivaci dat."/>
    <s v="OSR/OSKPP"/>
    <n v="23000000"/>
    <s v="IROP, ITI OA, NPO"/>
    <s v="2023-2025"/>
    <m/>
    <n v="23000000"/>
    <m/>
    <m/>
    <m/>
    <s v="ANO"/>
    <s v="Rozvoj inovačního ekosystému a chytrého regionu"/>
  </r>
  <r>
    <n v="264"/>
    <x v="17"/>
    <s v="Vlastivědné muzeum Jesenicka - Expozice Vincenze Priessnitze "/>
    <s v="Nová expozice V. Priessnitze v rodném domě V. Priessnitze v Jeseníku. Objekt rodného domu V. Priessnitze se aktuálně nachází ve vlastnictví města Jeseníku, zastupitelstvo města nedalo souhlas k převodu objektu do vlastnictví Olomouckého kraje."/>
    <s v="OI/OSKPP"/>
    <n v="20000000"/>
    <s v="Rozpočet OK"/>
    <n v="2024"/>
    <m/>
    <n v="20000000"/>
    <m/>
    <m/>
    <m/>
    <s v="NE"/>
    <s v="Restart Jesenicka a Šumperska"/>
  </r>
  <r>
    <n v="265"/>
    <x v="17"/>
    <s v="Vlastivědné muzeum Jesenicka - rekonstrukce Vodní tvrze"/>
    <s v="Celková rekonstrukce řeší zejména sociální zařízení objektu, zřízení výtahu a další nezbytné stabní úpravy. Na celkovou rekonstrukcí objektu Vodní tvrze je nutné zpracovat studii, a tuto projednat s NPÚ. Může být následně rozděleno do menších projektů."/>
    <s v="OI/OSKPP"/>
    <n v="30000000"/>
    <m/>
    <s v="2025-2027"/>
    <m/>
    <m/>
    <n v="30000000"/>
    <m/>
    <m/>
    <m/>
    <s v="Restart Jesenicka a Šumperska"/>
  </r>
  <r>
    <n v="267"/>
    <x v="17"/>
    <s v="Vlastivědné muzeum Olomouc - depozitář v budově vojenského archivu"/>
    <m/>
    <s v="OSKPP"/>
    <m/>
    <m/>
    <m/>
    <m/>
    <m/>
    <m/>
    <m/>
    <m/>
    <m/>
    <m/>
  </r>
  <r>
    <n v="269"/>
    <x v="17"/>
    <s v="Vlastivědné muzeum v Olomouci - Revitalizace vodních prvků v zámeckém parku Čechy pod Kosířem"/>
    <s v="Rybníky v zámeckém parku se nacházejí v havarijním stavu a je nutná jejich komplexní revitalizace včetně vybudování turisticky lákavých atraktivit."/>
    <s v="OI/OSKPP"/>
    <n v="61705000"/>
    <s v="Rozpočet/OPŽP"/>
    <s v="2024-2025"/>
    <m/>
    <n v="31705000"/>
    <n v="30000000"/>
    <m/>
    <m/>
    <m/>
    <m/>
  </r>
  <r>
    <n v="272"/>
    <x v="17"/>
    <s v="Vlastivědné muzeum v Šumperku - Rozšíření depozitářů v budově tzv. Robotárny"/>
    <s v="Rekonstrukce objektu tzv. Robotárny v Šumperku za účelem nabytí depozitárních prostor pro sbírky a odborných pracovišť pro zaměstnance Vlastivědného muzea v Šumperku."/>
    <s v="OSKPP"/>
    <n v="50000000"/>
    <s v="IROP"/>
    <s v="2024-2026"/>
    <m/>
    <n v="50000000"/>
    <m/>
    <m/>
    <m/>
    <m/>
    <s v="Restart Jesenicka a Šumperska"/>
  </r>
  <r>
    <n v="274"/>
    <x v="17"/>
    <s v="Zámek Čechy pod Kosířem - rekonstrukce a využití objektů, VI. a VII. etapa"/>
    <s v="VI. etapa rekonstrukce zámku zahrnuje kompletní opravy východního a severního křídla obou podlaží. V části podkroví bude rozsah rekonstrukce této etapy ukončen sanací stropů a položením tepelné izolace. Ze strany exteriéru oprava zahrnuje kompletní rekonstrukci. VII. etapa zahrnuje výměnu oken a opravu venkovních omítek v celém areálu zámku."/>
    <s v="OI/OSKPP"/>
    <n v="170000000"/>
    <s v="IROP"/>
    <s v="2024-2028"/>
    <m/>
    <n v="30000000"/>
    <n v="30000000"/>
    <n v="110000000"/>
    <m/>
    <m/>
    <m/>
  </r>
  <r>
    <n v="301"/>
    <x v="17"/>
    <s v="Muzeum Komenského v Přerově - Stavební úpravy depozitáře knihovny"/>
    <s v="Rekonstrukce objektu depozitáře pro knižní fond v budově ve správě Muzea Komenského v Přerově na Horním náměstí v Přerově a vybudování badatelského pracoviště a kanceláří."/>
    <s v="OI/OSKPP"/>
    <n v="30000000"/>
    <s v="IROP, ITI"/>
    <s v="2023-2024"/>
    <n v="25000000"/>
    <m/>
    <m/>
    <m/>
    <m/>
    <s v="ANO"/>
    <m/>
  </r>
  <r>
    <n v="302"/>
    <x v="17"/>
    <s v="Archeologické centrum Olomouc - vybudování Excelentního centra archeometrie (ERCA)"/>
    <s v="Vybudování špičkového výzkumného pracoviště pro chemickou a přírodovědnou analýzu archeologických nálezů v sídle Archeologického centra Olomouc. "/>
    <s v="PO/OSKPP"/>
    <n v="20000000"/>
    <s v="IROP, ITI, Horizon, OP JAK"/>
    <s v="2022-2023"/>
    <n v="8500000"/>
    <n v="10000000"/>
    <m/>
    <m/>
    <m/>
    <s v="ANO"/>
    <s v="Rozvoj inovačního ekosystému a chytrého regionu"/>
  </r>
  <r>
    <n v="303"/>
    <x v="17"/>
    <s v="Muzeum a galerie v Prostějově - Komplexní rekonstrukce objektu jediné profesionální hvězdárny na území Olomouckého kraje"/>
    <s v="Rekonstrukce objektu hvězdárny v Prostějově, která se nachází v havarijním stavus cílem rozvoje stávajících aktivit, vybudování planetária a excelentního centra pro popularizaci astronomie na území Olomouckého kraje."/>
    <s v="OI/OSKPP"/>
    <n v="100000000"/>
    <s v="IROP, ITI"/>
    <s v="2025-2028"/>
    <m/>
    <m/>
    <m/>
    <n v="100000000"/>
    <m/>
    <s v="ANO"/>
    <s v="Rozvoj inovačního ekosystému a chytrého regionu"/>
  </r>
  <r>
    <n v="304"/>
    <x v="17"/>
    <s v="Muzeum a galerie v Prostějově - Vybudování nových a modernizace stávajících expozic"/>
    <s v="Vybudování nových expozic zaměřených na židovskou tématiku a osobnosti Prostějovska + modernizace stávajících expozic J. Wolkra a P. Bezruče v objektech ve správě Muzea a galerie v Prostějově s důrazem na využití digitálních technologií."/>
    <s v="PO/OSKPP"/>
    <n v="25000000"/>
    <s v="IROP, ITI, MK ČR"/>
    <s v="2023-2027"/>
    <n v="5000000"/>
    <n v="5000000"/>
    <m/>
    <n v="15000000"/>
    <m/>
    <s v="ANO"/>
    <s v="Rozvoj inovačního ekosystému a chytrého regionu"/>
  </r>
  <r>
    <n v="305"/>
    <x v="17"/>
    <s v="Vlastivědné muzeum v Olomouci/Archeologické centrum Olomouc - Vybudování nového depozitáře na &quot;zelené louce&quot;"/>
    <s v="Vybudování nového depozitáře &quot;na zelené louce&quot; včetně nových badatelských a restaurátorských pracovišť pro sbírky Vlastivědného muzea v Olomouci a nálezy Archeologického centra Olomouc. "/>
    <s v="OSKPP"/>
    <n v="200000000"/>
    <s v="IROP, NPO"/>
    <s v="2025-2029"/>
    <m/>
    <m/>
    <m/>
    <n v="200000000"/>
    <m/>
    <s v="ANO"/>
    <m/>
  </r>
  <r>
    <n v="306"/>
    <x v="17"/>
    <s v="Muzeum Komenského v Přerově - Modernizace stávajících expozic"/>
    <s v="Kompletní obměna expozic Muzea Komenského v Přerově v prostorách přerovského zámku. Modernizace archeologické, historické a komeniologické expozice s důrazem na využití digitálních technologií."/>
    <s v="PO/OSKPP"/>
    <n v="25000000"/>
    <s v="IROP, ITI OA, MKČR"/>
    <s v="2023-2027"/>
    <m/>
    <m/>
    <m/>
    <n v="25000000"/>
    <m/>
    <s v="ANO"/>
    <m/>
  </r>
  <r>
    <n v="307"/>
    <x v="17"/>
    <s v="Vlastivědné muzeum v Olomouci - Stavební zajištění depozitáře v ul. Denisova v Olomouci"/>
    <s v="Konstrukční řešení statického zajištění budovy depozitáře za účelem odstranění havarijního stavu a následného provedení sond ve stropních konstrukcích pro zjištění statického působení a technického stavu budovy."/>
    <s v="OI/OSKPP"/>
    <n v="10000000"/>
    <s v="Rozpočet OK"/>
    <n v="2023"/>
    <n v="10000000"/>
    <m/>
    <m/>
    <m/>
    <m/>
    <s v="ANO"/>
    <m/>
  </r>
  <r>
    <n v="308"/>
    <x v="17"/>
    <s v="Vlastivědné muzeum v Šumperku - Modernizace stávajících expozic"/>
    <s v="Modernizace stávajících expozic v objektech ve správě Vlastivědného muzea v Šumperku s důrazem na využití digitálních technologií."/>
    <s v="PO/OSKPP"/>
    <n v="30000000"/>
    <s v="IROP, ITI OA, MKČR"/>
    <s v="2023-2024"/>
    <n v="10000000"/>
    <n v="20000000"/>
    <m/>
    <m/>
    <m/>
    <s v="ANO"/>
    <m/>
  </r>
  <r>
    <n v="309"/>
    <x v="17"/>
    <s v="Vědecká knihovna v Olomouci - Podpora regionálních funkcí knihoven"/>
    <s v="Regionální funkce knihoven upravuje zákon č. 257/2001 Sb., knihovní zákon. Zahrnují činnosti napomáhající k rozvoji knihoven a jejich veřejných knihovnických a informačních služeb. V souladu s knihovním zákonem je zákonnou povinností kraje zajišťovat regionální funkce z peněžních prostředků svého rozpočtu."/>
    <s v="OSKPP"/>
    <n v="39000000"/>
    <s v="Rozpočet OK"/>
    <s v="2023+"/>
    <n v="13000000"/>
    <n v="13000000"/>
    <n v="13000000"/>
    <m/>
    <m/>
    <s v="ANO"/>
    <m/>
  </r>
  <r>
    <n v="310"/>
    <x v="17"/>
    <s v="Program podpory kultury v Olomouckém kraji "/>
    <s v="DP OK v oblasti kultury"/>
    <s v="OSKPP"/>
    <n v="78000000"/>
    <s v="Rozpočet OK"/>
    <s v="2023+"/>
    <n v="18000000"/>
    <n v="30000000"/>
    <n v="30000000"/>
    <m/>
    <m/>
    <s v="ANO"/>
    <s v="Lepší image Olomouckého kraje"/>
  </r>
  <r>
    <n v="311"/>
    <x v="17"/>
    <s v="Program na podporu stálých profesionálních souborů v Olomouckém kraji"/>
    <s v="DP OK v oblasti kultury"/>
    <s v="OSKPP"/>
    <n v="44500000"/>
    <s v="Rozpočet OK"/>
    <s v="2023+"/>
    <n v="14500000"/>
    <n v="15000000"/>
    <n v="15000000"/>
    <m/>
    <m/>
    <s v="ANO"/>
    <m/>
  </r>
  <r>
    <n v="312"/>
    <x v="17"/>
    <s v="Program na podporu investičních projektů v oblasti kultury v Olomouckém kraji "/>
    <s v="DP OK v oblasti kultury"/>
    <s v="OSKPP"/>
    <n v="20000000"/>
    <s v="Rozpočet OK"/>
    <s v="2023+"/>
    <m/>
    <n v="10000000"/>
    <m/>
    <m/>
    <m/>
    <s v="ANO"/>
    <m/>
  </r>
  <r>
    <n v="313"/>
    <x v="17"/>
    <s v="Program na podporu pořízení drobného majetku v oblasti kultury v Olomouckém kraji"/>
    <s v="DP OK v oblasti kultury"/>
    <s v="OSKPP"/>
    <n v="1000000"/>
    <s v="Rozpočet OK"/>
    <s v="2023+"/>
    <n v="1000000"/>
    <m/>
    <m/>
    <m/>
    <m/>
    <s v="ANO"/>
    <m/>
  </r>
  <r>
    <n v="321"/>
    <x v="17"/>
    <s v="Program památkové péče v Olomouckém kraji"/>
    <s v="DP OK Obnova kulturních památek, obnova staveb drobné architektury místního významu a obnova nemovitostí, které nejsou kulturní památkou, nacházejících se na území památkových rezervací, památkových zón a jejich ochranných pásem"/>
    <s v="OSKPP"/>
    <n v="58500000"/>
    <s v="Rozpočet OK"/>
    <s v="2023+"/>
    <n v="19500000"/>
    <n v="19500000"/>
    <m/>
    <m/>
    <m/>
    <s v="ANO"/>
    <m/>
  </r>
  <r>
    <n v="276"/>
    <x v="18"/>
    <s v="Dotační program na podporu cestovního ruchu"/>
    <s v="Podpora budování infrastruktury, odstraňování sezónnosti a zavádění inovací v cestovním ruchu, podpora nadregionálních akcí, podpora turistických informačních center a jejich rozvoj."/>
    <s v="OKH"/>
    <n v="30000000"/>
    <s v="Rozpočet OK"/>
    <s v="2023+"/>
    <n v="10000000"/>
    <n v="10000000"/>
    <n v="10000000"/>
    <m/>
    <m/>
    <s v="ANO"/>
    <m/>
  </r>
  <r>
    <n v="277"/>
    <x v="18"/>
    <s v="Podpora cykloturistiky, lyžařské a pěší turistiky"/>
    <s v="Podpora budování a údržby infrastruktury, zavádění inovací (passport značení, ostrovní systémy, monitoring, e-mobilita), podpora turistického a cykloturistického značení, podpora lyžařských běžkařských tras a zvyšování bezpečnosti na trasách."/>
    <s v="OKH"/>
    <n v="12000000"/>
    <s v="Rozpočet OK"/>
    <s v="2023+"/>
    <n v="4000000"/>
    <n v="4000000"/>
    <n v="4000000"/>
    <m/>
    <m/>
    <s v="ANO"/>
    <m/>
  </r>
  <r>
    <n v="435"/>
    <x v="18"/>
    <s v="Budování image Olomouckého kraje jako destinace cestovního ruchu"/>
    <s v="Podpora budování značky, realizace nadregionálních a mezinárodních projektů, koordinace a rozvoj destinačního managementu prostřednictvím Centrály cestovního ruchu a destinačních společností Jeseníky - Sdružení cestovního ruchu a Střední Morava - Sdružení cestovního ruchu."/>
    <s v="OKH"/>
    <n v="45000000"/>
    <s v="Rozpočet OK + MMR + IROP + CZ/PL"/>
    <s v="2023+"/>
    <n v="15000000"/>
    <n v="15000000"/>
    <n v="15000000"/>
    <m/>
    <m/>
    <s v="ANO"/>
    <s v="Lepší image Olomouckého kraje"/>
  </r>
  <r>
    <n v="278"/>
    <x v="19"/>
    <s v="Budování image Olomouckého kraje jako destinace cestovního ruchu"/>
    <s v="Podpora budování značky, realizace nadregionálních a mezinárodních projektů, koordinace a rozvoj destinačního managementu prostřednictvím Centrály cestovního ruchu a destinačních společností Jeseníky - Sdružení cestovního ruchu a Střední Morava - Sdružení cestovního ruchu."/>
    <s v="OKH"/>
    <n v="45000000"/>
    <s v="Rozpočet OK + MMR + IROP + CZ/PL"/>
    <s v="2023+"/>
    <n v="15000000"/>
    <n v="15000000"/>
    <n v="15000000"/>
    <m/>
    <m/>
    <s v="ANO"/>
    <s v="Lepší image Olomouckého kraje"/>
  </r>
  <r>
    <n v="281"/>
    <x v="19"/>
    <s v="Sídlo krajského úřadu Olomouckého kraje"/>
    <s v="Nové sídlo KÚOK"/>
    <s v="OI"/>
    <n v="1000000000"/>
    <m/>
    <m/>
    <m/>
    <m/>
    <m/>
    <m/>
    <n v="1000000000"/>
    <m/>
    <m/>
  </r>
  <r>
    <n v="283"/>
    <x v="20"/>
    <s v="Digitální technická mapa Olomouckého kraje "/>
    <s v="Zásadní částí projektu je pořízení datové části digitální technické mapy formou konsolidace stávajících dat a novým mapováním. Součástí projektu je rovněž pořízení informačního systému digitální technické mapy a pořízení hardwarového vybavení. "/>
    <s v="OSR"/>
    <n v="238607000"/>
    <s v="OPPIK"/>
    <s v="2020-2023"/>
    <n v="215915000"/>
    <m/>
    <m/>
    <m/>
    <m/>
    <m/>
    <s v="Rozvoj inovačního ekosystému a chytrého regionu"/>
  </r>
  <r>
    <n v="284"/>
    <x v="20"/>
    <s v="Návaznost Portálu územního plánování Olomouckého kraje na Národní geoportál územního plánování"/>
    <s v="Nastavení vzájemných komunikačních vazeb mezi portály pro předávání geoprostorových dat z pořízených ÚPD a územně analytických podkladů"/>
    <s v="OSR"/>
    <n v="20000000"/>
    <s v="IROP/OPTP"/>
    <s v="2023-2025"/>
    <m/>
    <m/>
    <m/>
    <m/>
    <m/>
    <m/>
    <s v="Rozvoj inovačního ekosystému a chytrého regionu"/>
  </r>
  <r>
    <n v="427"/>
    <x v="20"/>
    <s v="Aktualizace ZÚR OK"/>
    <s v="Aktualizace ZÚR OK na základě požadavku obce či oprávněného investora (č. 6, 7, 8) a Aktualizace č. 6 ZÚR OK - úplná aktualizace v letech 2023 - 2025"/>
    <s v="OSR"/>
    <n v="5280000"/>
    <s v="Rozpočet OK"/>
    <s v="2023+"/>
    <n v="1000000"/>
    <n v="3200000"/>
    <n v="1300000"/>
    <n v="300000"/>
    <m/>
    <m/>
    <m/>
  </r>
  <r>
    <n v="428"/>
    <x v="20"/>
    <s v="Územní studie a odborná posouzení"/>
    <s v="Územní studie a odborná posouzení jako podklad pro aktualizace ZÚR OK. Aktuálně se zpracovává Řešení územních vazeb v souvislosti s řešením LAPV HANUŠOVICE a Prodloužení železnice z Koutů nad Desnou do Jeseníku"/>
    <s v="OSR"/>
    <n v="4200000"/>
    <s v="Rozpočet OK"/>
    <s v="2023+"/>
    <n v="750000"/>
    <n v="400000"/>
    <m/>
    <n v="1000000"/>
    <m/>
    <m/>
    <s v="Restart Jesenicka a Šumperska"/>
  </r>
  <r>
    <n v="440"/>
    <x v="20"/>
    <s v="Setkání se zástupci z území"/>
    <s v="Setkání zástupců pracovních skupin k Územní energetické koncepci, Strategii rozvoje kraje, v oblasti zaměstnanosti, setkání mikroregionů, zástupců ORP"/>
    <s v="OSR"/>
    <n v="180000"/>
    <s v="Rozpočet OK"/>
    <s v="2023+"/>
    <n v="60000"/>
    <n v="60000"/>
    <n v="60000"/>
    <m/>
    <m/>
    <m/>
    <s v="Lepší image Olomouckého kraje"/>
  </r>
  <r>
    <n v="442"/>
    <x v="20"/>
    <s v="Zpracování strategických dokumentů"/>
    <s v="Zajištění zpracování aktualizací Strategie rozvoje kraje, Územní energetické koncepce, Koncepce rozvoje cyklodopravy, zpracování monitorovacích zpráv, dílčích studií, aktualizace mapové části koncepce cyklodopravy atd."/>
    <s v="OSR"/>
    <n v="3100000"/>
    <s v="Rozpočet OK"/>
    <s v="2023+"/>
    <n v="1100000"/>
    <n v="1000000"/>
    <n v="1000000"/>
    <m/>
    <m/>
    <m/>
    <s v="Lepší image Olomouckého kraje"/>
  </r>
  <r>
    <n v="285"/>
    <x v="21"/>
    <s v="Podpora fungování Regionální stálé konference pro území Olomouckého kraje (RSK OK)"/>
    <s v="Postupně realizované neinvestiční projekty Olomouckého kraje jsou zaměřeny na posílení partnerství všech typů subjektů v regionu v oblasti čerpání finančních prostředků v programových obdobích EU 2014-2020 a 2021-2027, na realizaci aktivit spojených s Regionální stálou konferencí pro území Olomouckého kraje (RSK OK) a jejími pracovními skupinami a na zajištění chodu sekretariátu RSK OK. Stěžejními aktivitami projektu je podpora a mapování absorpční kapacity v území, Regionální akční plán Olomouckého kraje (RAP OK) a řešení problémů HSOÚ v kraji."/>
    <s v="OSR"/>
    <n v="5898720"/>
    <s v="OPTP"/>
    <s v="2022-2030"/>
    <n v="2398720"/>
    <n v="1750000"/>
    <n v="1750000"/>
    <n v="3500000"/>
    <n v="6000000"/>
    <m/>
    <s v="Restart Jesenicka a Šumperska"/>
  </r>
  <r>
    <n v="286"/>
    <x v="21"/>
    <s v="Projekt technické pomoci Olomouckého kraje v rámci INTERREG V-A Česká republika - Polsko"/>
    <s v="Efektivní a včasné informování potenciálních žadatelů a příjemců o možnostech čerpání finanční pomoci z přeshraničního programu a  propagace programu na regionální úrovni"/>
    <s v="OSR"/>
    <n v="5820000"/>
    <s v="Interreg V-A"/>
    <s v="2016-2023"/>
    <n v="500000"/>
    <m/>
    <m/>
    <m/>
    <m/>
    <m/>
    <s v="Restart Jesenicka a Šumperska"/>
  </r>
  <r>
    <n v="431"/>
    <x v="21"/>
    <s v="Program obnovy venkova"/>
    <s v="Podpora budování a obnovy infrastruktury obcí, zpracování územně plánovací dokumentace, přípravy projektové dokumentace a přípravy projektové dokumentace výstavby obecních bytů"/>
    <s v="OSR"/>
    <n v="111000000"/>
    <s v="Rozpočet OK"/>
    <s v="2021-2024"/>
    <n v="37000000"/>
    <n v="37000000"/>
    <n v="37000000"/>
    <m/>
    <m/>
    <m/>
    <m/>
  </r>
  <r>
    <n v="436"/>
    <x v="21"/>
    <s v="Program na podporu místních produktů"/>
    <s v="Podpora regionálního značení, podpora farmářských trhů"/>
    <s v="OSR"/>
    <n v="1950000"/>
    <s v="Rozpočet OK"/>
    <s v="2023+"/>
    <n v="650000"/>
    <n v="650000"/>
    <n v="650000"/>
    <m/>
    <m/>
    <m/>
    <s v="Lepší image Olomouckého kraje"/>
  </r>
  <r>
    <n v="438"/>
    <x v="21"/>
    <s v="Dotační program Obchůdek"/>
    <s v="Podpora udržení prodejen v malách obcích Olomouckého kraje"/>
    <s v="OSR"/>
    <n v="21000000"/>
    <s v="MPO, Rozpočet OK"/>
    <s v="2022-2025"/>
    <n v="7000000"/>
    <n v="7000000"/>
    <n v="7000000"/>
    <m/>
    <m/>
    <m/>
    <m/>
  </r>
  <r>
    <n v="439"/>
    <x v="21"/>
    <s v="Soutěže v oblasti strategického rozvoje"/>
    <s v="Organizace a spolupořádání soutěži: Podnikatel roku, Společenská odpovědnost firem, Vesnice roku, Má vlast cestami proměn, včetně odměn pro vítěze (např. dary obcím)"/>
    <s v="OSR"/>
    <n v="3300000"/>
    <s v="Rozpočet OK"/>
    <s v="2023+"/>
    <n v="1100000"/>
    <n v="1100000"/>
    <n v="1100000"/>
    <m/>
    <m/>
    <m/>
    <s v="Lepší image Olomouckého kraje"/>
  </r>
  <r>
    <n v="444"/>
    <x v="21"/>
    <s v="Příspěvky sdružením pro přeshraniční spolupráci"/>
    <s v="Členské příspěvky Euroregionům Glacensis a Praděd a Evropskému seskupení pro územní spolupráci (ESÚS NOVUM) "/>
    <s v="OSR"/>
    <n v="2700000"/>
    <s v="Rozpočet OK"/>
    <s v="2023+"/>
    <n v="900000"/>
    <n v="900000"/>
    <n v="900000"/>
    <m/>
    <m/>
    <m/>
    <s v="Restart Jesenicka a Šumperska"/>
  </r>
  <r>
    <n v="287"/>
    <x v="22"/>
    <s v="ICT pro podporu krizového řízení v Olomouckém kraji ve vazbě na hybridní informační hrozby "/>
    <m/>
    <s v="OKH"/>
    <n v="10000000"/>
    <s v="IROP"/>
    <s v="2023-2024"/>
    <n v="5000000"/>
    <n v="5000000"/>
    <m/>
    <m/>
    <m/>
    <m/>
    <s v="Rozvoj inovačního ekosystému a chytrého regionu"/>
  </r>
  <r>
    <n v="288"/>
    <x v="22"/>
    <s v="Interaktivní vzdělávací centrum bezpečí"/>
    <s v="Centrum by mělo zajistit komplexní informovanost, vzdělávání, prevenci a přípravu obyvatel a jeho specifických cílových skupin, zejména děti, mládeže, jejich pedagogů a rodičů, seniorů, zdravotně postižených v oblasti běžných rizik a mimořádných událostí."/>
    <s v="OI/OKH s ČR HZS OK"/>
    <n v="80000000"/>
    <s v="IROP"/>
    <s v="2025-2028"/>
    <m/>
    <m/>
    <n v="40000000"/>
    <n v="40000000"/>
    <m/>
    <m/>
    <s v="Rozvoj inovačního ekosystému a chytrého regionu"/>
  </r>
  <r>
    <n v="289"/>
    <x v="22"/>
    <s v="Modernizace požární techniky jednotek SDH obcí ve vazbě na nová rizika "/>
    <m/>
    <s v="OKH"/>
    <n v="200000000"/>
    <s v="IROP + MV - GŘ HZS ČR"/>
    <s v="2020-2025"/>
    <m/>
    <m/>
    <m/>
    <n v="200000000"/>
    <m/>
    <m/>
    <m/>
  </r>
  <r>
    <n v="290"/>
    <x v="22"/>
    <s v="Modernizace výškové techniky HZS Olomouckého kraje "/>
    <m/>
    <s v="OKH"/>
    <n v="200000000"/>
    <s v="IROP + MV - GŘ HZS ČR"/>
    <s v="2020-2025"/>
    <m/>
    <m/>
    <m/>
    <n v="200000000"/>
    <m/>
    <m/>
    <m/>
  </r>
  <r>
    <n v="291"/>
    <x v="22"/>
    <s v="Přístavba garáží pro mobilní požární techniku PS Olomouc "/>
    <m/>
    <s v="OKH"/>
    <n v="43360000"/>
    <s v="MV - GŘ HZS ČR + rozpočet OK"/>
    <s v="2022-2023"/>
    <n v="10000000"/>
    <n v="33360000"/>
    <m/>
    <m/>
    <m/>
    <m/>
    <m/>
  </r>
  <r>
    <n v="292"/>
    <x v="22"/>
    <s v="výstavba výcvikových polygonů pro profesionální a dobrovolné hasiče pro simulaci reálných podmínek u zásahů na MU"/>
    <m/>
    <s v="OKH"/>
    <n v="14000000"/>
    <s v="rozpočet OK + MV"/>
    <s v="2023-2025"/>
    <n v="8500000"/>
    <n v="5500000"/>
    <m/>
    <m/>
    <m/>
    <m/>
    <m/>
  </r>
  <r>
    <n v="293"/>
    <x v="22"/>
    <s v="Výstavba požární stanice a souvisejících prostor Prostějov "/>
    <m/>
    <s v="OKH"/>
    <n v="300000000"/>
    <s v="IROP + MV - GŘ HZS ČR"/>
    <s v="2020-2025"/>
    <m/>
    <m/>
    <m/>
    <n v="300000000"/>
    <m/>
    <m/>
    <m/>
  </r>
  <r>
    <n v="319"/>
    <x v="22"/>
    <s v="Dotační program na podporu jednotek sboru dobrovolných hasičů"/>
    <m/>
    <s v="OKH"/>
    <n v="28200000"/>
    <s v="rozpočet OK"/>
    <s v="2023+"/>
    <n v="9400000"/>
    <n v="9400000"/>
    <n v="9400000"/>
    <m/>
    <m/>
    <m/>
    <m/>
  </r>
  <r>
    <n v="320"/>
    <x v="22"/>
    <s v="Dotace na činnost a akce spolků hasičů a pobočných spolků hasičů Olomouckého kraje"/>
    <m/>
    <s v="OKH"/>
    <n v="10500000"/>
    <s v="rozpočet OK"/>
    <s v="2023+"/>
    <n v="3500000"/>
    <n v="3500000"/>
    <n v="3500000"/>
    <m/>
    <m/>
    <m/>
    <m/>
  </r>
  <r>
    <n v="467"/>
    <x v="22"/>
    <s v="výstavba nové stanice HZS OLK Šternberk "/>
    <s v="jedná se o náhradu za stávající stanici, která nevyhovuje současným potřebám z hlediska garážování techniky a prostor pro zajištění výkonu služby příslušníků a zázemí pro speciální služby "/>
    <s v="OKH"/>
    <n v="95000000"/>
    <s v="rozpočet MV - GŘ HZS ČR"/>
    <s v="2022-2024"/>
    <n v="50000000"/>
    <n v="45000000"/>
    <m/>
    <m/>
    <m/>
    <m/>
    <m/>
  </r>
  <r>
    <n v="468"/>
    <x v="22"/>
    <s v="výstavba garážové haly a skladu humanitární pomoci na stanici HZS OLK v Jeseníku"/>
    <m/>
    <s v="OKH"/>
    <n v="11000000"/>
    <s v="rozpočet OK"/>
    <s v="2022-2023"/>
    <n v="11000000"/>
    <m/>
    <m/>
    <m/>
    <m/>
    <m/>
    <m/>
  </r>
  <r>
    <n v="469"/>
    <x v="22"/>
    <s v="výstavba nové stanice HZS OLK Litovel"/>
    <s v="jedná se o náhradu za stávající stanici, která nevyhovuje současným potřebám z hlediska garážování techniky a prostor pro zajištění výkonu služby příslušníků a zázemí pro speciální služby "/>
    <s v="OKH"/>
    <n v="95000000"/>
    <s v="rozpočet MV - GŘ HZS ČR"/>
    <s v="2026-2030"/>
    <m/>
    <m/>
    <m/>
    <m/>
    <n v="95000000"/>
    <m/>
    <m/>
  </r>
  <r>
    <n v="470"/>
    <x v="22"/>
    <s v="výstavba nové stanice HZS OLK Zábřeh"/>
    <s v="jedná se o náhradu za stávající stanici, která nevyhovuje současným potřebám z hlediska garážování techniky a prostor pro zajištění výkonu služby příslušníků a zázemí pro speciální služby "/>
    <s v="OKH"/>
    <n v="95000000"/>
    <s v="rozpočet MV - GŘ HZS ČR"/>
    <s v="2026-2030"/>
    <m/>
    <m/>
    <m/>
    <m/>
    <n v="95000000"/>
    <m/>
    <m/>
  </r>
  <r>
    <n v="471"/>
    <x v="22"/>
    <s v="výstavba nové stanice HZS OLK Mohelnice"/>
    <s v="jedná se o zřízení nové stanice HZS OLK v Mohelnici v souvislosti s dostavbou dálnice D35"/>
    <s v="OKH"/>
    <n v="95000000"/>
    <s v="ŘSD - vynucená investice k výstavbě D35"/>
    <s v="2027-2031"/>
    <m/>
    <m/>
    <m/>
    <m/>
    <n v="95000000"/>
    <m/>
    <m/>
  </r>
  <r>
    <n v="472"/>
    <x v="22"/>
    <s v="výstavba garáží pro osobní vozidla, mikrobusy a pohotovostní sklad humanitární pomoci na stanici v Olomouci"/>
    <m/>
    <s v="OKH"/>
    <n v="15000000"/>
    <s v="rozpočet OK + MV"/>
    <s v="2024-2025"/>
    <m/>
    <n v="7500000"/>
    <n v="7500000"/>
    <m/>
    <m/>
    <m/>
    <m/>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10">
  <r>
    <n v="2"/>
    <x v="0"/>
    <s v="Projekt Smart Akcelerátor Olomouckého kraje"/>
    <s v="Aktivity ICOK a Olomouckého kraje na podporu rozvoje inovačního prostředí v Olomouckém kraji v souladu s RIS3 strategií Olomouckého kraje v rámci projektu Olomouckého kraje Smart Akcelerátor Olomouckého kraje III+IV"/>
    <s v="OSR/ICOK"/>
    <n v="48750000"/>
    <s v="OP VVV/OP JAK"/>
    <s v="2024-2029"/>
    <n v="16250000"/>
    <n v="16250000"/>
    <n v="16250000"/>
    <n v="32500000"/>
    <m/>
    <m/>
    <s v="Rozvoj inovačního ekosystému a chytrého regionu"/>
    <m/>
  </r>
  <r>
    <n v="3"/>
    <x v="0"/>
    <s v="Činnost Inovačního centra Olomouckého kraje (ICOK)"/>
    <s v="Aktivity ICOK na podporu rozvoje inovačního prostředí a inovačního ekosystému v kraji včetně kontaktních míst v okresních městech Olomouckého kraje z vlastních finančních prostředků sdružení (finanční prostředky zejména z členských příspěvků členů sdružení, tedy bez finančních prostředků z projetku SA OK II, případně dalších dotačních zdrojů)"/>
    <s v="OSR/ICOK"/>
    <n v="36000000"/>
    <s v="ICOK"/>
    <s v="2022-2026"/>
    <n v="12000000"/>
    <n v="12000000"/>
    <m/>
    <m/>
    <m/>
    <s v="ANO"/>
    <s v="Rozvoj inovačního ekosystému a chytrého regionu"/>
    <m/>
  </r>
  <r>
    <n v="11"/>
    <x v="1"/>
    <s v="Bezbariérový přístup do SPŠ Hranice a rekonstrukce chemické laboratoře (Střední průmyslová škola, Hranice)"/>
    <s v="Jedná se o rekonstrukci elektroinstalace, chemické laboratoře a vytvoření bezbariérového přístupu do budovy školy. "/>
    <s v="OI/OŠM"/>
    <n v="24780000"/>
    <s v="Rozpočet OK"/>
    <s v="2024-2025"/>
    <n v="24000000"/>
    <m/>
    <m/>
    <m/>
    <m/>
    <m/>
    <m/>
    <m/>
  </r>
  <r>
    <n v="15"/>
    <x v="1"/>
    <s v="Gymnázium Jana Blahoslava a Střední pedagogická škola, Přerov, Denisova 3 - Rekonstrukce elektroinstalace na budově SPgŠ"/>
    <s v="Výměna el. rozvodů, které neodpovídají umístěné technice a omezují výuku. Rozděleno na 2 etapy"/>
    <s v="OI/OŠM"/>
    <n v="21234000"/>
    <s v="Rozpočet OK"/>
    <s v="2024-2025"/>
    <n v="10160000"/>
    <m/>
    <m/>
    <m/>
    <m/>
    <m/>
    <m/>
    <m/>
  </r>
  <r>
    <n v="20"/>
    <x v="1"/>
    <s v="Modernizace učeben a vybavení pro odborný výcvik (Střední škola gastronomie a farmářství Jeseník)"/>
    <s v="Pracoviště Heřmanice - výstavba odborné učebny OV včetně trenažéru pro výuku autoškoly, rekonstrukce odborné učebny oboru opravář zemědělských strojů, vybudování odborných učeben pro obory včelař a další zemědělské obory."/>
    <s v="OI/OŠM"/>
    <n v="40000000"/>
    <s v="Rozpočet OK/IROP"/>
    <s v="2026-2030"/>
    <m/>
    <n v="15000000"/>
    <n v="15000000"/>
    <m/>
    <m/>
    <m/>
    <s v="Restart Jesenicka a Šumperska"/>
    <m/>
  </r>
  <r>
    <n v="21"/>
    <x v="1"/>
    <s v="Obchodní akademie, Prostějov, Palackého 18 - Odizolování budovy proti vlhkosti"/>
    <s v="Provedení opatření proti vlhkosti v 1 PP a 1.NP budovy školy a stávajícího oplocení, statické podchycení rohu objektu, provedení opravy historické fasády."/>
    <s v="OI/OŠM"/>
    <n v="30573000"/>
    <s v="Rozpočet OK"/>
    <s v="2024-2025"/>
    <n v="20725000"/>
    <m/>
    <m/>
    <m/>
    <m/>
    <m/>
    <m/>
    <m/>
  </r>
  <r>
    <n v="28"/>
    <x v="1"/>
    <s v="Slovanské gymnázium, Olomouc, tř. Jiřího z Poděbrad 13 - Změna tělocvičny na víceúčelový sál"/>
    <s v="Rekonstrukce tělocvičny školy a změna jejího účelu na multifunkční sál, který by byl k dispozici i dalším PO Olomouckého kraje, pro konání kulturních a společenských akcí. V současné době není prostor užíván, má narušenou statiku a nevyhovuje hygienickým normám pro sport."/>
    <s v="OI/OŠM"/>
    <n v="40000000"/>
    <s v="Rozpočet OK"/>
    <s v="2027-2030"/>
    <m/>
    <m/>
    <m/>
    <n v="40000000"/>
    <m/>
    <m/>
    <m/>
    <m/>
  </r>
  <r>
    <n v="34"/>
    <x v="1"/>
    <s v="Střední průmyslová škola a Střední odborné učiliště Uničov - Tělocvična"/>
    <s v="Rekonstrukce tělocvičny."/>
    <s v="OI/OŠM"/>
    <n v="43722000"/>
    <s v="Rozpočet OK"/>
    <s v="2024-2026"/>
    <n v="20000000"/>
    <n v="23227000"/>
    <m/>
    <m/>
    <m/>
    <m/>
    <m/>
    <m/>
  </r>
  <r>
    <n v="38"/>
    <x v="1"/>
    <s v="Střední škola polygrafická Olomouc, Střední Novosadská 87/53 - rekonstrukce tělocvičny včetně zázemí"/>
    <s v="Rekonstrukce tělocvičny"/>
    <s v="PO/OŠM"/>
    <n v="62000000"/>
    <s v="Rozpočet OK"/>
    <s v="2024-2025"/>
    <m/>
    <m/>
    <m/>
    <n v="62000000"/>
    <m/>
    <m/>
    <m/>
    <m/>
  </r>
  <r>
    <n v="39"/>
    <x v="1"/>
    <s v="Střední škola polytechnická, Olomouc - Rekonstrukce domova mládeže"/>
    <s v="Celková rekonstrukci DM, který již neodpovídá současným normám. Jedná se o jeden z největších DM v kraji."/>
    <s v="OI/OŠM"/>
    <n v="283000000"/>
    <s v="Rozpočet OK/OPŽP"/>
    <s v="2024-2026"/>
    <n v="220000000"/>
    <n v="38727000"/>
    <m/>
    <m/>
    <m/>
    <m/>
    <m/>
    <m/>
  </r>
  <r>
    <n v="40"/>
    <x v="1"/>
    <s v="Střední škola sociální péče a služeb, Zábřeh, nám. 8. května 2 - sportovní hala"/>
    <s v="výstavba nové tělocvičny s Městem Zábřeh"/>
    <s v="OI/OŠM"/>
    <n v="130000000"/>
    <s v="Rozpočet OK"/>
    <s v="2026-2028"/>
    <m/>
    <m/>
    <m/>
    <n v="130000000"/>
    <m/>
    <m/>
    <m/>
    <m/>
  </r>
  <r>
    <n v="41"/>
    <x v="1"/>
    <s v="Střední škola technická  a obchodní, Olomouc, Kosinova 4 - Fasáda budovy školy - průčelí, severní a jižní křídlo"/>
    <s v="rekonstrukce fasády"/>
    <s v="PO/OŠM"/>
    <n v="10000000"/>
    <s v="Rozpočet OK"/>
    <n v="2025"/>
    <n v="10000000"/>
    <m/>
    <m/>
    <m/>
    <n v="10000000"/>
    <m/>
    <m/>
    <m/>
  </r>
  <r>
    <n v="42"/>
    <x v="1"/>
    <s v="Střední škola technická  a obchodní, Olomouc, Kosinova 4 - Modernizace a rekonstrukce staré budovy OV včetně projektové dokumentace"/>
    <s v="Komplexní modernizace a rekonstrukce stávající staré budovy odborného výcviku, odvlhčení objektu. Přístavba nové kotelny ve dvoře objektu vytápějící celý komplex odborného výcviku."/>
    <s v="PO/OŠM"/>
    <n v="70000000"/>
    <s v="Rozpočet OK"/>
    <s v="2025-2028"/>
    <m/>
    <m/>
    <m/>
    <m/>
    <n v="70000000"/>
    <m/>
    <m/>
    <m/>
  </r>
  <r>
    <n v="44"/>
    <x v="1"/>
    <s v="Střední škola technická a zemědělská Mohelnice - Výstavba nových dílen"/>
    <s v="Výstavba areálu nových dílen určených pro vzdělávání žáků technických oborů směřovaných do opravárenství v souvislosti s přemístěním výuky do nových prostor a opuštění stávajícího objektu v areálu Zámku Žádlovice."/>
    <s v="PO/OŠM"/>
    <n v="69000000"/>
    <s v="Rozpočet OK / IROP"/>
    <s v="2024-2025"/>
    <n v="45000000"/>
    <m/>
    <m/>
    <m/>
    <m/>
    <m/>
    <s v="Restart Jesenicka a Šumperska"/>
    <s v="OI tuto akci zatím nepřipravuje"/>
  </r>
  <r>
    <n v="51"/>
    <x v="1"/>
    <s v="Střední škola řemesel, Šumperk - dílny"/>
    <s v="výstavba nových dílen"/>
    <s v="OI/OŠM"/>
    <n v="75000000"/>
    <s v="Rozpočet OK"/>
    <s v="2026-2028"/>
    <m/>
    <n v="25000000"/>
    <n v="20000000"/>
    <n v="50000000"/>
    <m/>
    <m/>
    <s v="Restart Jesenicka a Šumperska"/>
    <m/>
  </r>
  <r>
    <n v="59"/>
    <x v="1"/>
    <s v="Vyšší odborná škola a Střední průmyslová škola, Šumperk, Gen. Krátkého 1 - Rekonstrukce Domova mládeže U Sanatoria 1"/>
    <s v="Jedná se o rekonstrukci dvou pavilonů (A, B) Domova mládeže U Sanatoria 1. Cílem je změna stávajícího stavu (pokoje se sociálním zařízením na patře) na pokoje hotelového typu (2 pokoje + sociální zařízení). _x000a_Rozděleno na budovy A a B, včetně vybavení"/>
    <s v="OI/OŠM"/>
    <n v="93820000"/>
    <s v="Rozpočet OK"/>
    <s v="2026-2028"/>
    <m/>
    <m/>
    <m/>
    <n v="93820000"/>
    <m/>
    <m/>
    <s v="Restart Jesenicka a Šumperska"/>
    <m/>
  </r>
  <r>
    <n v="60"/>
    <x v="1"/>
    <s v="Vyšší odborná škola a Střední průmyslová škola, Šumperk, Gen. Krátkého 1 - Rozšíření a výměna datové sítě a silnoproudých rozvodů"/>
    <s v="Rozšíření kapacity sítě /možné realizovat s akcí rekonstrukce elektroinstalace/. _x000a_Rozděleno na 2 etapy"/>
    <s v="OI/OŠM"/>
    <n v="21860000"/>
    <m/>
    <s v="2026-2027"/>
    <m/>
    <n v="11860000"/>
    <m/>
    <m/>
    <m/>
    <m/>
    <m/>
    <m/>
  </r>
  <r>
    <n v="61"/>
    <x v="1"/>
    <s v="Vyšší odborná škola a Střední průmyslová škola, Šumperk, Gen. Krátkého 1 - Výstavba Edukačního parku Olomouckého kraje"/>
    <m/>
    <s v="OŠM"/>
    <n v="200000000"/>
    <s v="Rozpočet OK"/>
    <s v="2026-2029"/>
    <m/>
    <m/>
    <m/>
    <m/>
    <n v="200000000"/>
    <m/>
    <s v="Restart Jesenicka a Šumperska"/>
    <m/>
  </r>
  <r>
    <n v="62"/>
    <x v="1"/>
    <s v="Vyšší odborná škola a Střední průmyslová škola, Šumperk, Gen. Krátkého 1 - Výstavba objektu nových dílen včetně projektové dokumentace"/>
    <m/>
    <s v="PO/OŠM"/>
    <n v="17880000"/>
    <s v="Rozpočet OK"/>
    <s v="2024-2028"/>
    <m/>
    <m/>
    <m/>
    <n v="17880000"/>
    <m/>
    <m/>
    <s v="Restart Jesenicka a Šumperska"/>
    <m/>
  </r>
  <r>
    <n v="63"/>
    <x v="1"/>
    <s v="Základní škola Uničov, Šternberská 456 - Vybudování sportovního areálu"/>
    <m/>
    <s v="PO/OŠM"/>
    <n v="6000000"/>
    <s v="Rozpočet OK"/>
    <s v="2024-2028"/>
    <m/>
    <m/>
    <m/>
    <n v="6000000"/>
    <m/>
    <m/>
    <m/>
    <m/>
  </r>
  <r>
    <n v="65"/>
    <x v="2"/>
    <s v="Centrum odborné přípravy pro obory polytechnického zaměření (Švehlova střední škola polytechnická, Prostějov)"/>
    <s v="Jedná se o demolici stávající budovy a výstavbu nové budovy dílen odborného výcviku včetně vybavení, s vybudováním školního autoservisu, nové svářecí školy, učeben, šaten a sociálního zařízení na odloučeném pracovišti U Spalovny, Prostějov – automobilní obory.  Rozděleno na 2 etapy, zatím předpoklad realizace pouze 1. etapa."/>
    <s v="OI/OŠM"/>
    <n v="150000000"/>
    <s v="Rozpočet OK"/>
    <s v="2026-2028"/>
    <m/>
    <m/>
    <m/>
    <n v="150000000"/>
    <m/>
    <m/>
    <m/>
    <m/>
  </r>
  <r>
    <n v="66"/>
    <x v="2"/>
    <s v="Centrum odborné přípravy pro obory řezbářství (Střední škola řezbářská, Tovačov)"/>
    <s v="Vybudování centra odborné přípravy pro obory řezbářství obsahující dvě části: vybudování nových učeben, které budou sloužit zejména při výuce odborných předmětů jako je kreslení, modelování a při výuce informačních technologií a výstavbu učebny sochařské reprodukce. Bude řešeno i vnitřního vybavení stavby (lavice, PC stoly, židle, katedra, vybavení soc. zařízení, atd.)."/>
    <s v="OI/OŠM"/>
    <n v="63000000"/>
    <s v="Rozpočet OK / IROP"/>
    <s v="2024-2025"/>
    <n v="41200000"/>
    <m/>
    <m/>
    <m/>
    <m/>
    <m/>
    <m/>
    <m/>
  </r>
  <r>
    <n v="67"/>
    <x v="2"/>
    <s v="Centrum odborné přípravy technických oborů (COPTO) (Střední škola technická a obchodní, Olomouc, Kosinova 4)"/>
    <s v="Jedná se o demolici stávajícího objektu z UNIMO buněk a výstavbu nového 2 podlažního objektu. Objekt bude určen pro nové učebny, hygienické zázemí, šatny, administrativní a technické zázemí školy. Dispozičně nahradí stávající a nevyhovující objekt s připojením krytým koridorem do stávajícího objektu učeben odborného výcviku"/>
    <s v="OI/OŠM"/>
    <n v="68000000"/>
    <s v="Rozpočet OK / IROP"/>
    <s v="2024-2025"/>
    <n v="44346000"/>
    <m/>
    <m/>
    <m/>
    <m/>
    <m/>
    <m/>
    <m/>
  </r>
  <r>
    <n v="70"/>
    <x v="2"/>
    <s v="Střední škola gastronomie a farmářství Jeseník, U Jatek 916/8 - Výstavba jateční porážky (zajištění odborného výcviku v oboru řezník a kuchař včetně výstavby jateční porážky)"/>
    <s v="Výstavba prostor odborného výcviku na pracovišti v Horních Heřmanicích."/>
    <s v="OI/OŠM"/>
    <n v="30000000"/>
    <s v="Rozpočet OK"/>
    <n v="2027"/>
    <m/>
    <m/>
    <n v="15000000"/>
    <n v="15000000"/>
    <m/>
    <m/>
    <s v="Restart Jesenicka a Šumperska"/>
    <m/>
  </r>
  <r>
    <n v="76"/>
    <x v="3"/>
    <s v="Energetický management"/>
    <s v="Systém pro zefektivňování hospodaření s energií. Recertifikace systému, rozvoj systému, chod software, podpora PO při dodržování předpisů v oblasti energetiky"/>
    <s v="OSR"/>
    <n v="6000000"/>
    <s v="Rozpočet OK, příp. dotace"/>
    <s v="2025+"/>
    <n v="2000000"/>
    <n v="2000000"/>
    <n v="2000000"/>
    <m/>
    <m/>
    <m/>
    <m/>
    <m/>
  </r>
  <r>
    <n v="77"/>
    <x v="3"/>
    <s v="Příspěvek na energeticky úsporná opatření PO"/>
    <s v="Příspěvek na energeticky úsporná opatření realizovaná PO na budovách, ve vlastnictví OK."/>
    <s v="VPO/PO"/>
    <n v="35000000"/>
    <s v="OPŽP/IROP"/>
    <n v="2025"/>
    <n v="35000000"/>
    <m/>
    <m/>
    <m/>
    <m/>
    <m/>
    <m/>
    <m/>
  </r>
  <r>
    <n v="78"/>
    <x v="3"/>
    <s v="EPC (investice se zaručenou úsporou)"/>
    <s v="Realizace úsporných opatření a provoz energetického hospodářství ve spolupráci s externím dodavatelem, který zaručí úsporu nákladů, jež se mu bude vyplácet jako splátky za původní investici, tzv. EPC"/>
    <s v="OSR"/>
    <n v="168971446"/>
    <s v="Rozpočet OK"/>
    <s v="2024-2037"/>
    <n v="0"/>
    <n v="14081000"/>
    <n v="14081000"/>
    <n v="28162000"/>
    <n v="70405000"/>
    <m/>
    <m/>
    <s v="Sptátky jsou rozloženy na 12 let. "/>
  </r>
  <r>
    <n v="79"/>
    <x v="3"/>
    <s v="Kombinovaná výroba elektřiny a tepla ve vybraných areálech v majetku Olomouckého kraje  "/>
    <s v="Odborný léčebný ústav Paseka, příspěvková organizace,_x000a_Střední průmyslová škola Jeseník,_x000a_Domov Sněženka Jeseník, příspěvková organizace,_x000a_Vincentinum - poskytovatel sociálních služeb Šternberk, příspěvková organizace, _x000a_Domov pro seniory Tovačov, příspěvková organizace,_x000a_Domov pro seniory Radkova Lhota, příspěvková organizace,_x000a_Sociální služby Libina, příspěvková organizace,_x000a_Domov pro seniory Červenka, příspěvková organizace,_x000a_Centrum Dominika Kokory, příspěvková organizace,_x000a_Domov pro seniory Jesenec, příspěvková organizace, _x000a_Nemocnice Šternberk, Přerov a Prostějov"/>
    <m/>
    <n v="50000000"/>
    <m/>
    <s v="2023-2030"/>
    <m/>
    <m/>
    <m/>
    <m/>
    <n v="50000000"/>
    <m/>
    <m/>
    <s v="Kumulativní položka, odhad možných investic a doporučení areálů, kde se předpokládá ekonomická návratnost."/>
  </r>
  <r>
    <n v="81"/>
    <x v="3"/>
    <s v="SMN: REÚO Nemocnice Prostějov - pavilon LDN + Oční"/>
    <m/>
    <s v="SMN/OZ/OI"/>
    <n v="201191000"/>
    <s v="nájemné/OPŽP"/>
    <s v="2025-2026"/>
    <n v="101191000"/>
    <n v="100000000"/>
    <m/>
    <m/>
    <m/>
    <m/>
    <m/>
    <s v="OI v přípravě"/>
  </r>
  <r>
    <n v="95"/>
    <x v="4"/>
    <s v="SMN: Nem.Prostějov-Modernizace pavilonu pro následnou péči"/>
    <m/>
    <s v="SMN/OZ"/>
    <n v="100000000"/>
    <s v="rozpočet/dotace"/>
    <s v="2026-2027"/>
    <m/>
    <m/>
    <m/>
    <m/>
    <m/>
    <m/>
    <m/>
    <s v="OI tato investice není připravovaná OI, které o ní nemá žádné informace"/>
  </r>
  <r>
    <n v="96"/>
    <x v="4"/>
    <s v="SMN: Nem.Prostějov-Rekonstrukce dětského pavilonu včetně zateplení"/>
    <m/>
    <s v="SMN/OZ"/>
    <n v="30000000"/>
    <s v="rozpočet/dotace"/>
    <s v="2026-2027"/>
    <m/>
    <m/>
    <m/>
    <m/>
    <m/>
    <m/>
    <m/>
    <s v="OI tato investice není připravovaná OI, které o ní nemá žádné informace"/>
  </r>
  <r>
    <n v="97"/>
    <x v="4"/>
    <s v="SMN: Nem.prostějov-Rekonstrukce komunikací a parkovacích ploch"/>
    <m/>
    <s v="SMN/OZ"/>
    <n v="8000000"/>
    <s v="nájemné"/>
    <n v="2025"/>
    <m/>
    <m/>
    <m/>
    <m/>
    <m/>
    <m/>
    <m/>
    <s v="OI tato investice není připravovaná OI, které o ní nemá žádné informace"/>
  </r>
  <r>
    <n v="98"/>
    <x v="4"/>
    <s v="SMN: Nem.Prostějov-Rekonstrukce neurologie"/>
    <m/>
    <s v="SMN/OZ"/>
    <n v="30000000"/>
    <s v="rozpočet"/>
    <s v="2026-2027"/>
    <m/>
    <m/>
    <m/>
    <m/>
    <m/>
    <m/>
    <m/>
    <s v="OI tato investice není připravovaná OI, které o ní nemá žádné informace"/>
  </r>
  <r>
    <n v="99"/>
    <x v="4"/>
    <s v="SMN: Nem.Prostějov-Rekonstrukce polikliniky"/>
    <m/>
    <s v="SMN/OZ"/>
    <n v="80000000"/>
    <s v="rozpočet"/>
    <s v="2027-2028"/>
    <m/>
    <m/>
    <m/>
    <m/>
    <m/>
    <m/>
    <m/>
    <s v="OI tato investice není připravovaná OI, které o ní nemá žádné informace"/>
  </r>
  <r>
    <n v="100"/>
    <x v="4"/>
    <s v="SMN: Nem.Přerov-Modernizace Centrálních operačních sálů a Centrální sterilizace + JIP"/>
    <s v="Rekonstrukce VZT"/>
    <s v="SMN/OZ"/>
    <n v="6000000"/>
    <s v="nájemné"/>
    <s v="2026-2027"/>
    <m/>
    <m/>
    <m/>
    <m/>
    <m/>
    <m/>
    <m/>
    <s v="OI tato investice není připravovaná OI, které o ní nemá žádné informace"/>
  </r>
  <r>
    <n v="101"/>
    <x v="4"/>
    <s v="SMN: Nem.Přerov-Rekonstrukce budovy Nukleární medicíny"/>
    <m/>
    <s v="SMN/OZ"/>
    <n v="23000000"/>
    <s v="rozpočet"/>
    <s v="2026-2027"/>
    <m/>
    <m/>
    <m/>
    <m/>
    <m/>
    <m/>
    <m/>
    <s v="OI tato investice není připravovaná OI, které o ní nemá žádné informace"/>
  </r>
  <r>
    <n v="102"/>
    <x v="4"/>
    <s v="SMN: Nem.Přerov-Rekonstrukce budovy stravovacího provozu, ředitelství včetně zateplení"/>
    <m/>
    <s v="SMN/OZ/OI"/>
    <n v="26000000"/>
    <s v="nájemné"/>
    <s v="2028-2029"/>
    <m/>
    <m/>
    <m/>
    <m/>
    <m/>
    <m/>
    <m/>
    <s v="OI tato investice není připravovaná OI, které o ní nemá žádné informace"/>
  </r>
  <r>
    <n v="103"/>
    <x v="4"/>
    <s v="SMN: Nem.Přerov-Rekonstrukce laboratoří a onkologické ambulance včetně zateplení"/>
    <m/>
    <s v="SMN/OZ/OI"/>
    <n v="58000000"/>
    <s v="dotace/nájemné/rozpočet"/>
    <s v="2025-2028"/>
    <m/>
    <m/>
    <m/>
    <m/>
    <m/>
    <m/>
    <m/>
    <s v="OI tato investice není připravovaná OI, které o ní nemá žádné informace"/>
  </r>
  <r>
    <n v="104"/>
    <x v="4"/>
    <s v="SMN: Nem.Přerov-Rekonstrukce střešního pláště objektu RDG a lékárny včetně zateplení"/>
    <m/>
    <s v="SMN/OZ/OI"/>
    <n v="25000000"/>
    <s v="nájemné/rozpočet/dotace"/>
    <s v="2025-2026"/>
    <n v="12500000"/>
    <n v="12500000"/>
    <m/>
    <m/>
    <m/>
    <m/>
    <m/>
    <s v="OI - investice v přípravě"/>
  </r>
  <r>
    <n v="105"/>
    <x v="4"/>
    <s v="SMN: Nem.Přerov-Rekonstrukce vnitřních prostor Domova sester"/>
    <m/>
    <s v="SMN/OZ/OI"/>
    <n v="12000000"/>
    <s v="nájemné"/>
    <s v="2028-2029"/>
    <m/>
    <m/>
    <m/>
    <m/>
    <m/>
    <m/>
    <m/>
    <s v="OI tato investice není připravovaná OI, které o ní nemá žádné informace"/>
  </r>
  <r>
    <n v="106"/>
    <x v="4"/>
    <s v="SMN: Nem.Přerov-Rekonstrukce vnitřních prostor Pavilonu následné péče - 6 podlaží"/>
    <m/>
    <s v="SMN/OZ"/>
    <n v="90000000"/>
    <s v="rozpočet"/>
    <s v="2028-2029"/>
    <m/>
    <m/>
    <m/>
    <m/>
    <m/>
    <m/>
    <m/>
    <s v="OI tato investice není připravovaná OI, které o ní nemá žádné informace"/>
  </r>
  <r>
    <n v="107"/>
    <x v="4"/>
    <s v="SMN: Nem.Přerov-Zateplení Pavilonu pro matku a dítě včetně rekonstrukce výtahů"/>
    <m/>
    <s v="SMN/OZ/OI"/>
    <n v="20000000"/>
    <s v="dotace/nájemné/rozpočet"/>
    <s v="2028-2029"/>
    <m/>
    <m/>
    <m/>
    <m/>
    <m/>
    <m/>
    <m/>
    <s v="OI tato investice není připravovaná OI, které o ní nemá žádné informace"/>
  </r>
  <r>
    <n v="108"/>
    <x v="4"/>
    <s v="SMN: Nem.Šternberk-Modernizace geriatrického centra"/>
    <s v="Rekonstrukce stávající budovy a přesun Dialýzy_x000a_"/>
    <s v="SMN/OZ/OI"/>
    <n v="90000000"/>
    <s v="dotace/nájemné/rozpočet"/>
    <s v="2026-2027"/>
    <m/>
    <m/>
    <m/>
    <m/>
    <m/>
    <m/>
    <m/>
    <s v="OI tato investice není připravovaná OI, které o ní nemá žádné informace"/>
  </r>
  <r>
    <n v="109"/>
    <x v="4"/>
    <s v="SMN: Nem.Šternberk-Modernizace pavilonu rehabilitace a RDG"/>
    <m/>
    <s v="SMN/OZ"/>
    <n v="50000000"/>
    <s v="rozpočet"/>
    <s v="2028-2029"/>
    <m/>
    <m/>
    <m/>
    <m/>
    <m/>
    <m/>
    <m/>
    <s v="OI tato investice není připravovaná OI, které o ní nemá žádné informace"/>
  </r>
  <r>
    <n v="111"/>
    <x v="4"/>
    <s v="Odborný léčebný ústav Paseka, příspěvková organizace - Budova C - II. etapa-modernizace rehabilitace a vodoléčby, pracoviště Paseka"/>
    <s v="Vybudování zázemí pro rehabilitaci, nové prostory pro rehabilitaci (bazén), balneoterapii, (plicní oddělení již zrekonstruováno včetně tuberkolózní jednotky), DPS, rehabilitační následná péče."/>
    <s v="OI/OZ"/>
    <n v="70000000"/>
    <s v="Rozpočet OK"/>
    <s v="2026-2027"/>
    <m/>
    <n v="30000000"/>
    <m/>
    <n v="40000000"/>
    <m/>
    <s v="ANO"/>
    <m/>
    <s v="zatím se nerealizuje  z důvodu realizace novostavby pavilonu A"/>
  </r>
  <r>
    <n v="112"/>
    <x v="4"/>
    <s v="Odborný léčebný ústav Paseka, příspěvková organizace – Modernizace lůžkového fondu pavilonu A"/>
    <s v="Zázemí pro personál a pacienty, lůžkové pokoje s méně pacienty na pokoji, s předvstupem pro zdravotnický personál – možnost využít jako infekční jednotku (dnes jsou prostory průchozí, vícelůžkové, pacienty nelze izolovat). DPS, následná péče, zahrnující péči geriatrickou a ostatní následnou péči"/>
    <s v="OI/OZ"/>
    <n v="200000000"/>
    <s v="Rozpočet OK/IROP"/>
    <s v="2024-2026"/>
    <n v="104036000"/>
    <n v="24153000"/>
    <m/>
    <m/>
    <m/>
    <s v="ANO"/>
    <m/>
    <m/>
  </r>
  <r>
    <n v="113"/>
    <x v="4"/>
    <s v="OLÚ Odborný léčebný ústav Paseka, příspěvková organizace – Rekonstrukce hospodářských budov, pracoviště Moravský Beroun"/>
    <s v="Postupná kompletní rekonstrukce dílen a garáží. "/>
    <s v="PO/OZ"/>
    <n v="10500000"/>
    <s v="Rozpočet OK"/>
    <s v="2025-2028"/>
    <m/>
    <m/>
    <m/>
    <n v="4000000"/>
    <n v="6500000"/>
    <m/>
    <m/>
    <m/>
  </r>
  <r>
    <n v="114"/>
    <x v="4"/>
    <s v="OLÚ Odborný léčebný ústav Paseka, příspěvková organizace – Vodojem"/>
    <s v="Vybudování nového vodojemu na vlastních pozemcích v návaznosti na modernizaci budov A a C z důvodu posílení kapacity a zásob pitné vody."/>
    <s v="PO/OZ"/>
    <n v="27000000"/>
    <s v="Rozpočet OK"/>
    <s v="2021-2027"/>
    <m/>
    <m/>
    <m/>
    <m/>
    <m/>
    <m/>
    <m/>
    <m/>
  </r>
  <r>
    <n v="115"/>
    <x v="4"/>
    <s v="OLÚ Paseka – Modernizace lůžkových oddělení pavilonu 2 s rekonstrukcí schodiště a výtahu na evakuační  v Moravském Berouně"/>
    <s v="Nový výtah, přebudování stávajícího výtahu na evakuační, modernizace 2-lůžkových oddělení, oprava podkroví se zázemím pro personál, DPS._x000a_Následná péče, zahrnující péči geriatrickou a ostatní následnou péči."/>
    <s v="OI/OZ"/>
    <n v="163000000"/>
    <s v="Rozpočet OK"/>
    <s v="2024-2026"/>
    <n v="100000000"/>
    <n v="59120000"/>
    <m/>
    <m/>
    <m/>
    <s v="ANO"/>
    <m/>
    <m/>
  </r>
  <r>
    <n v="122"/>
    <x v="4"/>
    <s v="SMN: Nem.Přerov-Rekonstrukce pavilonu interních oborů "/>
    <s v="jedná se o rekonstrukci podlaží pro lůžkovou Neurologii = část budovy (navazuje na vybudování urgentního příjmu)"/>
    <s v="SMN/OZ/OI"/>
    <n v="34289000"/>
    <s v="nájemné"/>
    <s v="2024-2025"/>
    <n v="17276000"/>
    <m/>
    <m/>
    <m/>
    <m/>
    <m/>
    <m/>
    <m/>
  </r>
  <r>
    <n v="124"/>
    <x v="4"/>
    <s v="SMN: Nemocnice Přerov - Rekonstrukce neurologického oddělení a interních ambulancí"/>
    <m/>
    <s v="SMN/OZ"/>
    <n v="36300000"/>
    <s v="rozpočet"/>
    <s v="2028-2029"/>
    <m/>
    <m/>
    <m/>
    <m/>
    <m/>
    <m/>
    <m/>
    <s v="OI tato investice není připravovaná OI, které o ní nemá žádné informace"/>
  </r>
  <r>
    <n v="127"/>
    <x v="4"/>
    <s v="SMN: Vybudování urgentních příjmů v Nemocnici Prostějov"/>
    <s v="Vybudování urgentního příjmu v AGEL Středomoravská nemocniční -  Nemocnici Prostějov"/>
    <s v="OI/OZ"/>
    <n v="294000000"/>
    <s v="IROP / nájemné / Rozpočet OK"/>
    <s v="2026-2027"/>
    <m/>
    <n v="50000000"/>
    <n v="100000000"/>
    <n v="144000000"/>
    <m/>
    <m/>
    <m/>
    <s v="vyhlášení výzvy plánováno na 03/2024"/>
  </r>
  <r>
    <n v="129"/>
    <x v="4"/>
    <s v="ZZS - krizová připravenost"/>
    <m/>
    <s v="PO/OZ"/>
    <n v="10000000"/>
    <s v="SR"/>
    <s v="2025-2030"/>
    <m/>
    <m/>
    <m/>
    <n v="10000000"/>
    <m/>
    <m/>
    <m/>
    <s v="ZZS OK stav k 8/24: předpoklad celkové výše investic s ohledem na očekávané vyhlášení programovacího období pro podávání investičních záměrů 2025+"/>
  </r>
  <r>
    <n v="134"/>
    <x v="4"/>
    <s v="ZZS OK – Výstavba nových výjezdových základen - Hanušovice (součásti projektu ZZS-Budování a modernizace stanovišť, vč. heliportů)"/>
    <s v="výstavba nového objektu výjezdové základny"/>
    <s v="OZ"/>
    <n v="30000000"/>
    <m/>
    <s v="2026-2028"/>
    <m/>
    <m/>
    <m/>
    <n v="30000000"/>
    <m/>
    <m/>
    <s v="Restart Jesenicka a Šumperska"/>
    <s v="stav k 8/24 řešen pozemek"/>
  </r>
  <r>
    <n v="135"/>
    <x v="4"/>
    <s v="ZZS OK – Výstavba nových výjezdových základen - Javorník (součásti projektu ZZS-Budování a modernizace stanovišť, vč. heliportů)"/>
    <s v="výstavba nového objektu výjezdové základny"/>
    <s v="OI/OZ"/>
    <n v="30000000"/>
    <m/>
    <s v="2026-2027"/>
    <m/>
    <n v="10000000"/>
    <n v="20000000"/>
    <m/>
    <m/>
    <m/>
    <s v="Restart Jesenicka a Šumperska"/>
    <s v="ZZS OK stav k 8/24: v 2/24 vydáno prodloužení platnosti stavebního povolení o 2 roky "/>
  </r>
  <r>
    <n v="136"/>
    <x v="4"/>
    <s v="ZZS OK – Výstavba nových výjezdových základen - Jeseník (součásti projektu ZZS-Budování a modernizace stanovišť, vč. heliportů)"/>
    <s v="výstavba nového objektu výjezdové základny"/>
    <s v="OI/OZ"/>
    <n v="72588000"/>
    <m/>
    <s v="2024-2026"/>
    <n v="50000000"/>
    <n v="22588000"/>
    <m/>
    <m/>
    <m/>
    <m/>
    <s v="Restart Jesenicka a Šumperska"/>
    <s v="ZZS OK stav k 8/24: před vydáním stavebního povolení (na konci března 2024 požádáno o vydání ÚR + SP, odhad OI KUOK na vydání stavebního povolení na podzim 2024)"/>
  </r>
  <r>
    <n v="137"/>
    <x v="4"/>
    <s v="ZZS OK – Výstavba nových výjezdových základen - Litovel (součásti projektu ZZS-Budování a modernizace stanovišť, vč. heliportů)"/>
    <s v="výstavba nového objektu výjezdové základny"/>
    <s v="OZ"/>
    <n v="30000000"/>
    <m/>
    <s v="2026-2028"/>
    <m/>
    <m/>
    <m/>
    <n v="30000000"/>
    <m/>
    <m/>
    <m/>
    <s v="ZZS OK stav k 8/24: výstavba je společným záměrem s HZS OK a je řešen pozemek "/>
  </r>
  <r>
    <n v="138"/>
    <x v="4"/>
    <s v="ZZS OK – Výstavba nových výjezdových základen - Mohelnice  (součásti projektu ZZS-Budování a modernizace stanovišť, vč. heliportů)"/>
    <s v="výstavba nového objektu výjezdové základny"/>
    <s v="OI/OZ"/>
    <n v="30000000"/>
    <m/>
    <s v="2025-2026"/>
    <m/>
    <m/>
    <m/>
    <n v="30000000"/>
    <m/>
    <m/>
    <m/>
    <s v="OI - PD zatím nepřipravována vzhledem k problémům s pozemkem"/>
  </r>
  <r>
    <n v="139"/>
    <x v="4"/>
    <s v="ZZS OK – Výstavba nových výjezdových základen - Prostějov (součásti projektu ZZS-Budování a modernizace stanovišť, vč. heliportů)"/>
    <s v="výstavba nového objektu výjezdové základny"/>
    <s v="OI/OZ"/>
    <n v="95000000"/>
    <s v="Rozpočet OK/IROP/nájemné"/>
    <s v="2026-2027"/>
    <m/>
    <n v="52000000"/>
    <n v="43000000"/>
    <m/>
    <m/>
    <m/>
    <m/>
    <s v="ZZS OK stav k 8/24: v 6/24 vydáno územní rozhodnutí; dle OI příprava akce pokračuje zpracováním projektové dokumentace pro vydání stavebního povolení; dle nám dostupných informací dojde k výraznému navýšení ceny akce, kterou bude nutné aktualizovat"/>
  </r>
  <r>
    <n v="140"/>
    <x v="4"/>
    <s v="ZZS OK – Výstavba nových výjezdových základen - Šternberk (součásti projektu ZZS-Budování a modernizace stanovišť, vč. heliportů)"/>
    <s v="výstavba nového objektu výjezdové základny"/>
    <s v="OI/OZ"/>
    <n v="39811000"/>
    <s v="Rozpočet OK"/>
    <s v="2024-2025"/>
    <n v="30802000"/>
    <m/>
    <m/>
    <m/>
    <m/>
    <m/>
    <m/>
    <s v="ZZS OK stav k 8/24: zahájení realizace stavby od 12.8.24; vysoutěžen dodavatel v částce celkem 34 947 074,80 Kč vč. DPH; termín realizace 480 dní od zahájení prací; předání staveniště 8.8.2024"/>
  </r>
  <r>
    <n v="142"/>
    <x v="4"/>
    <s v="ZZS OK - vzdělávací a výcvikové středisko - Olomouc (Hněvotínská) (součásti projektu ZZS-Budování a modernizace stanovišť, vč. heliportů)"/>
    <s v="Výstavba nového vzdělávacího a výcvikového střediska v areálu na Hněvotínské ulici včetně demolice stávající budovy"/>
    <s v="OI/OZ"/>
    <n v="103000000"/>
    <m/>
    <s v="2025-2027"/>
    <m/>
    <m/>
    <m/>
    <n v="103000000"/>
    <m/>
    <m/>
    <m/>
    <s v="ZZS OK stav k 8/24: v řešení dopravní situace na níž navazuje studie návrhu stavby nové výjezdové základny  - Hněvotínská, která je před dokončením"/>
  </r>
  <r>
    <n v="146"/>
    <x v="5"/>
    <s v="Centrum Dominika Kokory, příspěvková organizace - pokračování procesu transformace "/>
    <s v="transformace služby DOZP na služby komunitního typu nákupem či výstavbou nových objektů"/>
    <s v="OSV"/>
    <n v="60000000"/>
    <s v="rozpočet OK/jiné zdroje"/>
    <s v="2025-2035"/>
    <m/>
    <m/>
    <m/>
    <n v="60000000"/>
    <m/>
    <m/>
    <m/>
    <m/>
  </r>
  <r>
    <n v="148"/>
    <x v="5"/>
    <s v="Centrum sociálních služeb Prostějov - Vystavění nové dvoupodlažní budovy pro uživatele pobytové služby-Domov pro seniory  "/>
    <s v="Vystavění nové budovy umožní navýšení kapacity domova pro seniory o 20 uživatelů a domova se zvláštním režimem o 11 uživatelů a odlehčovací služby o 6 uživatelů. Díky přestěhování do nové budovy bude možné zrušení tří a čtyřlůžkových pokojů v domově se zvláštním režimem a třílůžkových pokojů v domově pro seniory. Tak bychom vyhověli materiálně technickému standardu a zvýšili komfort bydlení uživatelů našich služeb."/>
    <s v="OI/OSV"/>
    <n v="200000000"/>
    <s v="Rozpočet OK"/>
    <s v="2026-2028"/>
    <m/>
    <m/>
    <m/>
    <n v="200000000"/>
    <m/>
    <m/>
    <m/>
    <s v="projekt byl pozastaven vedením kraje"/>
  </r>
  <r>
    <n v="149"/>
    <x v="5"/>
    <s v="Domov &quot;Na Zámku&quot; Nezamyslice - pokračování procesu transformace "/>
    <s v="transformace služby DOZP na služby komunitního typu nákupem či výstavbou nových objektů"/>
    <s v="OSV"/>
    <n v="90000000"/>
    <s v="rozpočet OK/jiné zdroje"/>
    <s v="2025-2035"/>
    <m/>
    <m/>
    <m/>
    <n v="90000000"/>
    <m/>
    <m/>
    <m/>
    <m/>
  </r>
  <r>
    <n v="152"/>
    <x v="6"/>
    <s v="Domov Na zámečku Rokytnice - elektroinstalace"/>
    <s v="Rekonstrukce silnoproudé elektrotechniky a elektronické komunikace"/>
    <s v="OI/OSV"/>
    <n v="42530000"/>
    <s v="Rozpočet OK"/>
    <s v="2024-2026"/>
    <n v="17530000"/>
    <n v="25000000"/>
    <m/>
    <m/>
    <m/>
    <m/>
    <m/>
    <m/>
  </r>
  <r>
    <n v="153"/>
    <x v="5"/>
    <s v="Domov Na zámečku Rokytnice - pokračování procesu transformace"/>
    <s v="transformace služby DOZP na služby komunitního typu nákupem či výstavbou nových objektů"/>
    <s v="OSV"/>
    <n v="90000000"/>
    <s v="rozpočet OK/jiné zdroje"/>
    <s v="2025-2035"/>
    <m/>
    <m/>
    <m/>
    <n v="90000000"/>
    <m/>
    <m/>
    <m/>
    <m/>
  </r>
  <r>
    <n v="154"/>
    <x v="6"/>
    <s v="Domov Na zámečku Rokytnice - půdní vestavba"/>
    <s v="Dokončení půdní vestavby - rozšíření provozní části objektu."/>
    <s v="OI/OSV"/>
    <n v="50000000"/>
    <s v="Rozpočet OK"/>
    <s v="2028-2029"/>
    <m/>
    <m/>
    <m/>
    <n v="50000000"/>
    <m/>
    <m/>
    <m/>
    <m/>
  </r>
  <r>
    <n v="156"/>
    <x v="6"/>
    <s v="Domov pro seniory Červenka - Nový pavilon"/>
    <s v="Jedná se o demolici stávající přístavby a výstavbu nového pavilonu, v rámci které by došlo k  navýšení ubytovací kapacity a ke zlepšení podmínek pečovatelské práce."/>
    <s v="OI/OSV"/>
    <n v="153200000"/>
    <s v="Rozpočet OK/NPO"/>
    <s v="2024-2025"/>
    <n v="110572000"/>
    <n v="0"/>
    <m/>
    <m/>
    <m/>
    <m/>
    <m/>
    <m/>
  </r>
  <r>
    <n v="159"/>
    <x v="6"/>
    <s v="Domov pro seniory Javorník - Novostavba Kobylá nad Vidnavkou"/>
    <s v="Výstavba nového objektu v Kobylé nad Vidnávkou jako náhrada za stávající objekt Zámku a přestavba druhé stávající budovy na zázemí"/>
    <s v="OI/OSV"/>
    <n v="414000000"/>
    <s v="Rozpočet OK"/>
    <s v="2026-2028"/>
    <n v="4000000"/>
    <n v="30000000"/>
    <n v="100000000"/>
    <n v="284000000"/>
    <m/>
    <m/>
    <s v="Restart Jesenicka a Šumperska"/>
    <m/>
  </r>
  <r>
    <n v="167"/>
    <x v="6"/>
    <s v="Domov Štíty-Jedlí, příspěvková organizace"/>
    <s v="Výstavba nového objektu v Jedlí  "/>
    <s v="OI/OSV"/>
    <n v="250000000"/>
    <s v="Rozpočet OK"/>
    <s v="2027-2030"/>
    <m/>
    <m/>
    <m/>
    <n v="250000000"/>
    <m/>
    <m/>
    <s v="Restart Jesenicka a Šumperska"/>
    <m/>
  </r>
  <r>
    <n v="169"/>
    <x v="5"/>
    <s v="Domov Větrný mlýn Skalička -pokračování procesu transformace "/>
    <s v="transformace služby DOZP na služby komunitního typu nákupem či výstavbou nových objektů"/>
    <s v="OSV"/>
    <n v="50000000"/>
    <s v="rozpočet OK/jiné zdroje"/>
    <s v="2025-2035"/>
    <m/>
    <m/>
    <m/>
    <n v="50000000"/>
    <m/>
    <m/>
    <m/>
    <m/>
  </r>
  <r>
    <n v="171"/>
    <x v="6"/>
    <s v="Podpora plánování sociálních služeb na území Olomouckého kraje "/>
    <s v="Podpora procesu střednědobého plánování sociálních služeb, zvyšování kvality a efektivity sociální práce v Olomouckém kraji"/>
    <s v="OSR/OSV"/>
    <n v="14293876.800000001"/>
    <s v="OPZ+"/>
    <s v="2022-2025"/>
    <n v="3000000"/>
    <m/>
    <m/>
    <m/>
    <m/>
    <m/>
    <s v="Lepší image Olomouckého kraje"/>
    <m/>
  </r>
  <r>
    <n v="176"/>
    <x v="5"/>
    <s v="Azylové domy v Olomouckém kraji II."/>
    <s v="Zajištění financování provozu azylových domů v Olomouckém kraji"/>
    <s v="OSR/OSV"/>
    <n v="222186240"/>
    <s v="OPZ+"/>
    <s v="2022-2025"/>
    <n v="10000000"/>
    <m/>
    <m/>
    <n v="0"/>
    <m/>
    <m/>
    <m/>
    <m/>
  </r>
  <r>
    <n v="177"/>
    <x v="5"/>
    <s v="Azylové domy v Olomouckém kraji III."/>
    <s v="Zajištění financování provozu azylových domů v Olomouckém kraji"/>
    <s v="OSR/OSV"/>
    <n v="303450840"/>
    <s v="OPZ+"/>
    <s v="2025-2028"/>
    <n v="113000000"/>
    <n v="125700000"/>
    <n v="64750840"/>
    <m/>
    <m/>
    <m/>
    <m/>
    <m/>
  </r>
  <r>
    <n v="182"/>
    <x v="5"/>
    <s v="Transformace příspěvkové organizace Nové Zámky – poskytovatel sociálních služeb - IV.etapa - novostavba RD Zábřeh, Malá Strana"/>
    <s v="výstavba nových budov pro transformaci příspěvkové organizace Nové Zámky - poskytovatel sociálních služeb"/>
    <s v="OI/OSV"/>
    <n v="44785000"/>
    <s v="Rozpočet OK / IROP"/>
    <s v="2027-2029"/>
    <m/>
    <m/>
    <m/>
    <n v="44875000"/>
    <m/>
    <m/>
    <m/>
    <m/>
  </r>
  <r>
    <n v="190"/>
    <x v="5"/>
    <s v="Vincentinum PSS -pokračování procesu transformace )"/>
    <s v="transformace služby DOZP na služby komunitního typu nákupem či výstavbou nových objektů"/>
    <s v="OSV"/>
    <m/>
    <s v="rozpočet OK/jiné zdroje"/>
    <s v="2025-2035"/>
    <m/>
    <m/>
    <m/>
    <m/>
    <m/>
    <m/>
    <m/>
    <m/>
  </r>
  <r>
    <n v="193"/>
    <x v="5"/>
    <s v="Vincentinum Šternberk, příspěvková organizace – přestavba budovy bývalé údržby na ergoterapeutické dílny a pracovny"/>
    <s v="Rekonstruované prostory budou sloužit pro aktivizaci a volnočasové aktivity klientů. Na akci bude navazovat přestavba současného aktivizačního úseku na domov (zrušení stávajících 5-7lůžkových pokojů)"/>
    <s v="OI/OSV"/>
    <n v="30000000"/>
    <s v="Rozpočet OK"/>
    <s v="2027-2029"/>
    <n v="30000000"/>
    <m/>
    <m/>
    <m/>
    <m/>
    <m/>
    <m/>
    <m/>
  </r>
  <r>
    <n v="194"/>
    <x v="7"/>
    <s v="Dopravní terminály"/>
    <s v="KIDSOK - SMART projekt - Koncepční studie Přestupní terminály"/>
    <s v="PO/ODSH"/>
    <n v="30000000"/>
    <s v="IROP + OK"/>
    <s v="2023-2030"/>
    <m/>
    <m/>
    <m/>
    <m/>
    <m/>
    <m/>
    <s v="Rozvoj inovačního ekosystému a chytrého regionu"/>
    <m/>
  </r>
  <r>
    <n v="195"/>
    <x v="8"/>
    <s v="II/150 hranice kraje - Prostějov"/>
    <s v="_x000a_Jedná se o stavební úpravy silnice II/150 v celkové délce cca 13,7 km. _x000a_I. etapa od obce Vícov, včetně průtahu touto obcí, po okružní křižovatku u areálu CPI v Prostějově, ul. Plumlovská (délka trasy cca 10,3 km)_x000a_II.  II.etapa od hranice kraje po začátek obce Vícov (délka trasy cca 3,4 km) je rozdělena na 6 úseků. "/>
    <s v="OI/PO/ODSH"/>
    <n v="602000000"/>
    <m/>
    <s v="2025-2030"/>
    <n v="50000000"/>
    <n v="100000000"/>
    <m/>
    <n v="452000000"/>
    <m/>
    <m/>
    <m/>
    <s v="I. etapa - část Ohrozim - Vícov bude realizována OI v letech 2025-2026, předpoklad nákladů akce 150 mil Kč"/>
  </r>
  <r>
    <n v="196"/>
    <x v="8"/>
    <s v="II/150 Ohrozim - obchvat"/>
    <s v="Jedná se o přeložku silnice II/150. Celková délka navrženého obchvatu je cca 1,580 km. Součástí  obchvatu bude vybudování nové okružní křižovatky, která nahradí stávající křižovatku se silnicí III/37751 směr na obec Plumlov. Součástí stavby bude dále i úprava stávající komunikace II/150 před křižovatkou v délce cca 250 m, přeložky inženýrských sítí, veřejné osvětlení, protihlukový val a oprava stávající silnice II/150 v obci Ohrozim."/>
    <s v="OI/ODSH"/>
    <n v="100000000"/>
    <m/>
    <s v="2026-2028"/>
    <m/>
    <m/>
    <m/>
    <n v="75000000"/>
    <m/>
    <m/>
    <m/>
    <m/>
  </r>
  <r>
    <n v="198"/>
    <x v="8"/>
    <s v="II/150 Přerov - hr.Zlínského kraje"/>
    <m/>
    <s v="PO/ODSH"/>
    <n v="60000000"/>
    <s v="IROP"/>
    <s v="2025-2026"/>
    <m/>
    <m/>
    <m/>
    <n v="60000000"/>
    <m/>
    <m/>
    <m/>
    <m/>
  </r>
  <r>
    <n v="199"/>
    <x v="8"/>
    <s v="II/150 Přerov - jihozápadní obchvat, přeložka"/>
    <s v="Přeložení / novostavba komunikace II/150 od Mádrova podjezdu po křížení s komunikací II/434."/>
    <s v="OI/ODSH"/>
    <n v="704000000"/>
    <m/>
    <s v="2027-2029"/>
    <m/>
    <m/>
    <m/>
    <n v="352000000"/>
    <m/>
    <m/>
    <m/>
    <s v="bude rozděleno na 2 etapy, 1. etapu bude stavět ŘSD a 2. etapu OK"/>
  </r>
  <r>
    <n v="200"/>
    <x v="8"/>
    <s v="II/150 Vícov - obchvat"/>
    <s v="Jedná se o přeložku silnice II/150 mimo obec Vícov. Celková délka obchvatu cca 2,7 km a úpravu stávající silnice pro napojení obchvatu v délkách cca 100 m. Vyřešení křížení s místní komunikací bude mimoúrovňově. "/>
    <s v="OI/ODSH"/>
    <n v="247000000"/>
    <m/>
    <s v="2028-2030"/>
    <m/>
    <m/>
    <m/>
    <n v="247000000"/>
    <m/>
    <m/>
    <m/>
    <m/>
  </r>
  <r>
    <n v="201"/>
    <x v="8"/>
    <s v="II/312 hr.okr.Ustí nad O - křiž. II/446 před Hanušovicemi"/>
    <s v="Stavební úpravy komunikace II/312 hr. okr. Ústí nad O. – křiž. II/446 před Hanušovicemi, v úseku od hranice okresu Ústí nad Orlicí po křižovatku se silnicí  II/446 na Staré Město před městem Hanušovice (podjezd). Jedná se o úsek komunikace ve trase Hanušovice – Králíky cca v km 56,456 – 47,355, tj. délka úseku 9,1 km. "/>
    <s v="OI/ODSH"/>
    <n v="205000000"/>
    <m/>
    <s v="2025-2027"/>
    <n v="70000000"/>
    <n v="100000000"/>
    <n v="35000000"/>
    <m/>
    <m/>
    <m/>
    <s v="Restart Jesenicka a Šumperska"/>
    <m/>
  </r>
  <r>
    <n v="203"/>
    <x v="8"/>
    <s v="II/315 Leština - Úsov"/>
    <m/>
    <s v="PO/ODSH"/>
    <n v="50000000"/>
    <s v="IROP"/>
    <s v="2026-2027"/>
    <m/>
    <m/>
    <m/>
    <n v="25000000"/>
    <n v="25000000"/>
    <m/>
    <m/>
    <m/>
  </r>
  <r>
    <n v="204"/>
    <x v="8"/>
    <s v="II/366 hr. okr. Svitavy - Konice"/>
    <m/>
    <s v="PO/ODSH"/>
    <n v="150000000"/>
    <s v="IROP"/>
    <s v="2025-2026"/>
    <n v="75000000"/>
    <n v="75000000"/>
    <m/>
    <m/>
    <m/>
    <m/>
    <m/>
    <m/>
  </r>
  <r>
    <n v="205"/>
    <x v="8"/>
    <s v="II/366 Konice - Prostějov"/>
    <m/>
    <s v="PO/ODSH"/>
    <n v="350000000"/>
    <s v="IROP"/>
    <s v="2025-2026"/>
    <m/>
    <m/>
    <m/>
    <n v="175000000"/>
    <m/>
    <m/>
    <m/>
    <m/>
  </r>
  <r>
    <n v="206"/>
    <x v="8"/>
    <s v="II/366 Prostějov - přeložka silnice - 2. etapa"/>
    <s v="Pokračování obchvatu Prostějova mezi ulicemi Kostelecká a Plumlovská."/>
    <s v="OI/ODSH"/>
    <n v="450000000"/>
    <m/>
    <s v="2028-2030"/>
    <m/>
    <m/>
    <m/>
    <n v="450000000"/>
    <m/>
    <m/>
    <m/>
    <s v="připravuje se PD"/>
  </r>
  <r>
    <n v="207"/>
    <x v="8"/>
    <s v="II/367 Prostějov - Bedihošť"/>
    <m/>
    <s v="PO/ODSH"/>
    <n v="60000000"/>
    <s v="IROP"/>
    <s v="2027-2031"/>
    <m/>
    <m/>
    <m/>
    <m/>
    <n v="60000000"/>
    <m/>
    <m/>
    <m/>
  </r>
  <r>
    <n v="208"/>
    <x v="8"/>
    <s v="II/368 Rovensko - Horní Studénky"/>
    <m/>
    <s v="PO/ODSH"/>
    <n v="150000000"/>
    <s v="IROP"/>
    <s v="2025-2026"/>
    <m/>
    <m/>
    <m/>
    <n v="75000000"/>
    <n v="75000000"/>
    <m/>
    <m/>
    <m/>
  </r>
  <r>
    <n v="209"/>
    <x v="8"/>
    <s v="II/369  kř. II/368 – Hanušovice - Ostružná"/>
    <m/>
    <s v="PO/ODSH"/>
    <n v="21500000"/>
    <s v="SFDI"/>
    <n v="2025"/>
    <m/>
    <m/>
    <m/>
    <m/>
    <m/>
    <m/>
    <s v="Restart Jesenicka a Šumperska"/>
    <m/>
  </r>
  <r>
    <n v="213"/>
    <x v="8"/>
    <s v="II/370 Hrabišín -Leština"/>
    <m/>
    <s v="OI/PO/ODSH"/>
    <n v="250000000"/>
    <m/>
    <s v="2024-2028"/>
    <n v="175000000"/>
    <n v="75000000"/>
    <m/>
    <m/>
    <m/>
    <m/>
    <m/>
    <s v="OI zajišťuje PD                                        SSOK zajišťuje realizaci - mosty realizuje SSOK v roce 2024"/>
  </r>
  <r>
    <n v="214"/>
    <x v="8"/>
    <s v="II/377 Prostějov - hr. kraje"/>
    <m/>
    <s v="PO/ODSH"/>
    <n v="85000000"/>
    <m/>
    <s v="2027-2031"/>
    <m/>
    <m/>
    <m/>
    <m/>
    <n v="85000000"/>
    <m/>
    <m/>
    <m/>
  </r>
  <r>
    <n v="215"/>
    <x v="8"/>
    <s v="II/434 Prostějov - Přerov - Lipník n B."/>
    <m/>
    <s v="PO/ODSH"/>
    <n v="120000000"/>
    <m/>
    <s v="2027-2031"/>
    <m/>
    <m/>
    <m/>
    <m/>
    <n v="120000000"/>
    <m/>
    <m/>
    <m/>
  </r>
  <r>
    <n v="216"/>
    <x v="8"/>
    <s v="II/435, kř. II/367 - Tovačov"/>
    <s v="Jedná se o stavební úpravy silnice II/435 v celkové délce 5,81 km. Investiční akce je členěna na 3 úseky:_x000a_stavba č. 1 intravilán Tovačov_x000a_stavba č. 2 – intravilány obcí Tovačov-Annín, Oplocany a Polkovice_x000a_stavba č. 3 – extravilány mezi obcemi Tovačov-Annín, Oplocany a Polkovice"/>
    <s v="OI/PO/ODSH"/>
    <n v="214000000"/>
    <m/>
    <s v="2024-2025"/>
    <m/>
    <m/>
    <m/>
    <m/>
    <m/>
    <m/>
    <m/>
    <s v="OI zajišťuje PD, realizaci zajišťuje SSOK "/>
  </r>
  <r>
    <n v="217"/>
    <x v="8"/>
    <s v="II/436 Kojetín - Bochoř (vč. průtahu) návaznost na realizaci přeložky na D1 ŘSD"/>
    <m/>
    <s v="PO/ODSH"/>
    <n v="75000000"/>
    <s v="IROP"/>
    <s v="do roku  2031"/>
    <m/>
    <m/>
    <m/>
    <n v="75000000"/>
    <m/>
    <m/>
    <m/>
    <m/>
  </r>
  <r>
    <n v="218"/>
    <x v="8"/>
    <s v="II/436 Přerov - Doloplazy - kř.II/437"/>
    <s v="Rekonstrukce komunikace rozdělená na 5 úseků. Dva úseky v přerovských městských částech Penčice a Čekyně nutno realizovat až po stavbě kanalizace VaK kolem r. 2020. Malý úsek v Předmostí a 2 úseky v Tršicích a Doloplazech lze realizovat. "/>
    <s v="OI/ODSH"/>
    <n v="156000000"/>
    <s v="IROP"/>
    <s v="2024-2026"/>
    <n v="99503000"/>
    <n v="10000000"/>
    <m/>
    <m/>
    <m/>
    <m/>
    <m/>
    <m/>
  </r>
  <r>
    <n v="220"/>
    <x v="8"/>
    <s v="II/437 Přáslavice - Lipník n.B. (I. etapa)                                                              "/>
    <m/>
    <s v="PO/ODSH"/>
    <n v="186500000"/>
    <s v="IROP"/>
    <s v="2023-2026"/>
    <m/>
    <m/>
    <m/>
    <m/>
    <m/>
    <m/>
    <m/>
    <m/>
  </r>
  <r>
    <n v="224"/>
    <x v="8"/>
    <s v="II/438 hr. okr. - Teplice n. Bečvou - po kř. I/35"/>
    <m/>
    <s v="PO/ODSH"/>
    <n v="250000000"/>
    <s v="IROP"/>
    <s v="2026-2027"/>
    <m/>
    <m/>
    <m/>
    <n v="125000000"/>
    <n v="125000000"/>
    <m/>
    <m/>
    <m/>
  </r>
  <r>
    <n v="227"/>
    <x v="8"/>
    <s v="II/444 Lipinka - Libavá"/>
    <m/>
    <s v="PO/ODSH"/>
    <n v="300000000"/>
    <s v="IROP"/>
    <s v="2027-2031"/>
    <m/>
    <m/>
    <m/>
    <m/>
    <n v="300000000"/>
    <m/>
    <m/>
    <m/>
  </r>
  <r>
    <n v="229"/>
    <x v="8"/>
    <s v="II/444 Mohelnice - křížení s železniční tratí"/>
    <s v="Stavba řeší přeložku silnice II/444 Mohelnice - Stavenice v celkové délce 1,4 km. Záměr nahrazuje nevyhovující podjezd pod železniční tratí jejím přemostěním (nadjezdem) a dále směrovou úpravou stávajícího vedení silnice. Součástí stavby bude řešeno křížení s vedlejšími komunikacemi, sjezdy na sousední nemovitosti, mostní objekt přes trať ČD, odvodnění, přeložky účelových komunikací, cyklostezku, přeložky inženýrských sítí. "/>
    <s v="OI/ODSH"/>
    <n v="383460000"/>
    <m/>
    <s v="2026-2028"/>
    <m/>
    <m/>
    <m/>
    <n v="383460000"/>
    <m/>
    <m/>
    <m/>
    <m/>
  </r>
  <r>
    <n v="231"/>
    <x v="8"/>
    <s v="II/445 Šternberk - hr. okr. Bruntal"/>
    <m/>
    <s v="PO/ODSH"/>
    <n v="54000000"/>
    <s v="IROP"/>
    <s v="2026-2027"/>
    <m/>
    <m/>
    <m/>
    <n v="27000000"/>
    <n v="27000000"/>
    <m/>
    <m/>
    <m/>
  </r>
  <r>
    <n v="232"/>
    <x v="8"/>
    <s v="II/445 Zlaté Hory - hr. kraje"/>
    <m/>
    <s v="PO/ODSH"/>
    <n v="60000000"/>
    <s v="IROP"/>
    <s v="2027-2031"/>
    <m/>
    <m/>
    <m/>
    <m/>
    <n v="60000000"/>
    <m/>
    <s v="Restart Jesenicka a Šumperska"/>
    <m/>
  </r>
  <r>
    <n v="233"/>
    <x v="8"/>
    <s v="II/446 Hanušovice-Kopřivná"/>
    <m/>
    <s v="PO/ODSH"/>
    <n v="40000000"/>
    <s v="OK"/>
    <n v="2025"/>
    <m/>
    <m/>
    <m/>
    <m/>
    <n v="85000000"/>
    <m/>
    <s v="Restart Jesenicka a Šumperska"/>
    <m/>
  </r>
  <r>
    <n v="234"/>
    <x v="8"/>
    <s v="II/446 Šumperk-Uničov"/>
    <m/>
    <s v="PO/ODSH"/>
    <n v="93000000"/>
    <s v="IROP"/>
    <s v="2026-2027"/>
    <m/>
    <m/>
    <m/>
    <n v="93000000"/>
    <m/>
    <m/>
    <m/>
    <m/>
  </r>
  <r>
    <n v="236"/>
    <x v="8"/>
    <s v="II/448 Olomouc – přeložka silnice (I. etapa)"/>
    <s v="Jedná se o přeložku části silnice II/448, která se nachází v extravilánu na severozápadním okraji města Olomouce, v místě velké okružní křižovatky se silnicí I/35, připojující rychlostní komunikaci R35 (západní tangenta) a místní komunikaci (Hypermarket Globus). Navrhovaná komunikace bude připojena jako páté rameno okružní křižovatky. Dále pokračuje severovýchodně přes zemědělské pozemky - pole k silnici II/635 - ul. Křelovská. Celková délka úseku bude 339,8 m. Stavba nové komunikace je zařazena do seznamu veřejně prospěšných staveb. "/>
    <s v="OI/ODSH"/>
    <n v="45000000"/>
    <m/>
    <s v="2027-2028"/>
    <n v="5000000"/>
    <m/>
    <m/>
    <n v="45000000"/>
    <m/>
    <m/>
    <m/>
    <m/>
  </r>
  <r>
    <n v="237"/>
    <x v="8"/>
    <s v="II/448 Topolany - MÚK D35"/>
    <s v="navazuje na projekty II/448 Olomouc - přeložka"/>
    <s v="OI/ODSH"/>
    <n v="350000000"/>
    <s v="IROP"/>
    <s v="2030-2035"/>
    <m/>
    <m/>
    <m/>
    <m/>
    <n v="350000000"/>
    <m/>
    <m/>
    <s v="OI tuto akci nepřipravuje, nedostalo pokyn z ODSH"/>
  </r>
  <r>
    <n v="246"/>
    <x v="8"/>
    <s v="II/457 hr.Polsko-Javorník"/>
    <m/>
    <s v="PO/ODSH/OI"/>
    <n v="108000000"/>
    <s v="Interreg V-A"/>
    <s v="2025-2026"/>
    <n v="42000000"/>
    <n v="66000000"/>
    <m/>
    <m/>
    <m/>
    <m/>
    <s v="Restart Jesenicka a Šumperska"/>
    <m/>
  </r>
  <r>
    <n v="247"/>
    <x v="8"/>
    <s v="II/448 Olomouc - přeložka silnice (II. etapa)"/>
    <s v="Je navazující stavbou I. etapy (Pražská – Křelovská).  Propojí silnici II/635 Křelovská se silnicí III/4463 ul. Řepčínskou, dojde k odlehčení od průjezdu těžké nákladní dopravy přes město Olomouc – místní část Řepčín. Celková délka silnice je 0,6 km a součástí stavby je jednopruhová okružní křižovatka na sil. II/635 na ul. Křelovská."/>
    <s v="OI/ODSH"/>
    <n v="65000000"/>
    <m/>
    <s v="2027-2028"/>
    <m/>
    <m/>
    <n v="20000000"/>
    <n v="45000000"/>
    <m/>
    <m/>
    <m/>
    <m/>
  </r>
  <r>
    <n v="249"/>
    <x v="8"/>
    <s v="II367 obchvat Kojetín - 2. část"/>
    <s v="1. část realizuje Správa železnic, s.o."/>
    <s v="ODSH"/>
    <n v="300000000"/>
    <m/>
    <s v="2027-2029"/>
    <m/>
    <m/>
    <m/>
    <m/>
    <n v="300000000"/>
    <m/>
    <m/>
    <m/>
  </r>
  <r>
    <n v="251"/>
    <x v="8"/>
    <s v="II/449 Uničov - přeložka silnice I. etapa"/>
    <s v="Obchvat Města Uničova, projektovou přípravu zajišťuje město Uničov"/>
    <s v="OI/ODSH"/>
    <n v="421000000"/>
    <s v="IROP"/>
    <s v="2026-2029"/>
    <m/>
    <m/>
    <m/>
    <n v="300000000"/>
    <m/>
    <m/>
    <m/>
    <m/>
  </r>
  <r>
    <n v="252"/>
    <x v="9"/>
    <s v="Nabíjecí stanice pro elektromobily a elektrokola v budovách příspěvkových organizací"/>
    <m/>
    <m/>
    <n v="15000000"/>
    <s v="OPŽP  "/>
    <s v="2021-2027"/>
    <m/>
    <m/>
    <m/>
    <m/>
    <m/>
    <m/>
    <s v="Rozvoj inovačního ekosystému a chytrého regionu"/>
    <m/>
  </r>
  <r>
    <n v="254"/>
    <x v="9"/>
    <s v="Veřejná parkoviště s dobíjecí stanicí pro elektromobily"/>
    <m/>
    <m/>
    <m/>
    <s v="IROP/OPŽP"/>
    <s v="2021-2027"/>
    <m/>
    <m/>
    <m/>
    <m/>
    <m/>
    <m/>
    <s v="Rozvoj inovačního ekosystému a chytrého regionu"/>
    <m/>
  </r>
  <r>
    <n v="255"/>
    <x v="7"/>
    <s v="Telematika - inteligentní dopravní systémy a řízení dopravy"/>
    <s v="KIDSOK - SMART projekt - &quot;Revitalizace označníků autobusových zastávek&quot; - vybavení označníků zastávek QR kódy s online propojením na webový vyhledávač CestujOK."/>
    <s v="PO/ODSH"/>
    <n v="165000000"/>
    <s v="IROP + OK"/>
    <s v="2023-2030"/>
    <m/>
    <m/>
    <m/>
    <m/>
    <m/>
    <m/>
    <s v="Rozvoj inovačního ekosystému a chytrého regionu"/>
    <m/>
  </r>
  <r>
    <n v="257"/>
    <x v="10"/>
    <s v="Digitalizace PO v oblasti kultury"/>
    <s v="Budování digitalizačních pracovišť na PO za účelem digitalizace vybraných sbírkových a knihovních fondů.  Dle koncepce digitalizace, která bude dokončena v roce 2024"/>
    <s v="PO/OSKPP"/>
    <n v="100000000"/>
    <m/>
    <s v="2024-2028"/>
    <m/>
    <m/>
    <m/>
    <n v="100000000"/>
    <m/>
    <s v="ANO"/>
    <s v="Rozvoj inovačního ekosystému a chytrého regionu"/>
    <m/>
  </r>
  <r>
    <n v="261"/>
    <x v="10"/>
    <s v="Vědecká knihovna Olomouc - nová centrální knihovna"/>
    <s v="Stavba nové centrální budovy pro Vědeckou knihovnu v Olomouci, která sloučí provoz z několika budov na 1 místo. Projekt je zařazen do Národního investičního plánu. "/>
    <s v="OSKPP"/>
    <n v="1000000000"/>
    <m/>
    <s v="2025-2027"/>
    <m/>
    <m/>
    <m/>
    <n v="1000000000"/>
    <m/>
    <s v="NE"/>
    <m/>
    <s v="není pozemek_x000a_OI tato investice není v plánu investic připravovaná OI"/>
  </r>
  <r>
    <n v="263"/>
    <x v="10"/>
    <s v="Vědecká knihovna v Olomouci -  Modernizace vybavení digitalizační jednotky"/>
    <s v="Pořízení nových scannerů a serverů nezbytných pro zpracování a archivaci dat."/>
    <s v="OSR/OSKPP"/>
    <n v="23000000"/>
    <s v="IROP, ITI OA, NPO"/>
    <s v="2023-2025"/>
    <m/>
    <m/>
    <m/>
    <m/>
    <m/>
    <s v="ANO"/>
    <s v="Rozvoj inovačního ekosystému a chytrého regionu"/>
    <m/>
  </r>
  <r>
    <n v="264"/>
    <x v="10"/>
    <s v="Vlastivědné muzeum Jesenicka - Expozice Vincenze Priessnitze "/>
    <s v="Nová expozice V. Priessnitze v rodném domě V. Priessnitze v Jeseníku. Objekt rodného domu V. Priessnitze se aktuálně nachází ve vlastnictví města Jeseníku, zastupitelstvo města nedalo souhlas k převodu objektu do vlastnictví Olomouckého kraje."/>
    <s v="OI/OSKPP"/>
    <n v="20000000"/>
    <s v="Rozpočet OK"/>
    <s v="2026-2027"/>
    <m/>
    <m/>
    <m/>
    <n v="20000000"/>
    <m/>
    <s v="NE"/>
    <s v="Restart Jesenicka a Šumperska"/>
    <s v="Máme připravenou PD, objekt ve kterém má expozice být patří městu Jeseník"/>
  </r>
  <r>
    <n v="265"/>
    <x v="10"/>
    <s v="Vlastivědné muzeum Jesenicka - rekonstrukce Vodní tvrze"/>
    <s v="Celková rekonstrukce řeší zejména sociální zařízení objektu, zřízení výtahu a další nezbytné stabní úpravy. Na celkovou rekonstrukcí objektu Vodní tvrze je nutné zpracovat studii, a tuto projednat s NPÚ. Může být následně rozděleno do menších projektů."/>
    <s v="OI/OSKPP"/>
    <n v="30000000"/>
    <m/>
    <s v="2025-2027"/>
    <m/>
    <m/>
    <m/>
    <n v="30000000"/>
    <m/>
    <m/>
    <s v="Restart Jesenicka a Šumperska"/>
    <s v="Nemáme uzavřenou smlouvu s novým majitelem (nově Arcibiskupství Olomoucké)"/>
  </r>
  <r>
    <n v="269"/>
    <x v="10"/>
    <s v="Vlastivědné muzeum v Olomouci - Revitalizace vodních prvků v zámeckém parku Čechy pod Kosířem"/>
    <s v="Rybníky v zámeckém parku se nacházejí v havarijním stavu a je nutná jejich komplexní revitalizace včetně vybudování turisticky lákavých atraktivit."/>
    <s v="OI/OSKPP"/>
    <n v="47140000"/>
    <s v="Rozpočet/OPŽP"/>
    <s v="2024-2026"/>
    <n v="37582000"/>
    <n v="2237000"/>
    <m/>
    <m/>
    <m/>
    <m/>
    <m/>
    <m/>
  </r>
  <r>
    <n v="272"/>
    <x v="10"/>
    <s v="Vlastivědné muzeum v Šumperku - Rozšíření depozitářů v budově tzv. Robotárny"/>
    <s v="Rekonstrukce objektu tzv. Robotárny v Šumperku za účelem nabytí depozitárních prostor pro sbírky a odborných pracovišť pro zaměstnance Vlastivědného muzea v Šumperku."/>
    <s v="OI/OSKPP"/>
    <n v="99894000"/>
    <s v="NPO -  brownfieldy"/>
    <s v="2024-2025"/>
    <n v="80649000"/>
    <m/>
    <m/>
    <m/>
    <m/>
    <m/>
    <s v="Restart Jesenicka a Šumperska"/>
    <m/>
  </r>
  <r>
    <n v="274"/>
    <x v="10"/>
    <s v="Zámek Čechy pod Kosířem - rekonstrukce a využití objektů, VI. a VII. etapa"/>
    <s v="VI. etapa rekonstrukce zámku zahrnuje kompletní opravy východního a severního křídla obou podlaží. V části podkroví bude rozsah rekonstrukce této etapy ukončen sanací stropů a položením tepelné izolace. Ze strany exteriéru oprava zahrnuje kompletní rekonstrukci. VII. etapa zahrnuje výměnu oken a opravu venkovních omítek v celém areálu zámku."/>
    <s v="OI/OSKPP"/>
    <n v="130000000"/>
    <s v="OPŽP"/>
    <s v="2025-2026"/>
    <n v="18000000"/>
    <n v="109820000"/>
    <m/>
    <m/>
    <m/>
    <m/>
    <m/>
    <m/>
  </r>
  <r>
    <n v="276"/>
    <x v="11"/>
    <s v="Dotační program na podporu cestovního ruchu"/>
    <s v="Podpora budování infrastruktury, odstraňování sezónnosti a zavádění inovací v cestovním ruchu, podpora nadregionálních akcí, podpora turistických informačních center a jejich rozvoj."/>
    <s v="OKH"/>
    <n v="48600000"/>
    <s v="Rozpočet OK"/>
    <s v="2025+"/>
    <n v="32000000"/>
    <n v="8300000"/>
    <n v="8300000"/>
    <m/>
    <m/>
    <s v="ANO"/>
    <m/>
    <s v="Navýšení položky je způsobeno záměrem MMR vyhlásit v prosinci roku 2024 dotační podporgram na podporu regionální infrastruktury cestovního ruchu, který by výrazně navýšil alokaci příslušného stávajícího dotačního titulu vyhlašovaného Olomouckým krajem. Uvedená částka představuje předpoklad na základě informací dostupných z MMR. Podrobnosti, případně potvrzení částky budou dostupné po schválení státního rozpočtu. "/>
  </r>
  <r>
    <n v="284"/>
    <x v="12"/>
    <s v="Portál územního plánování Olomouckého kraje"/>
    <s v="Pořízení informačního systému Portál územního plánování Olomouckého kraje_x000a_poskytujícího služby veřejnosti, pracovníkům veřejné správy a odborníkům v oblasti územního_x000a_plánování."/>
    <s v="OSR"/>
    <n v="38596009"/>
    <s v="IROP"/>
    <s v="2023-2025"/>
    <n v="38596009"/>
    <m/>
    <m/>
    <m/>
    <m/>
    <m/>
    <s v="Rozvoj inovačního ekosystému a chytrého regionu"/>
    <m/>
  </r>
  <r>
    <n v="285"/>
    <x v="13"/>
    <s v="Podpora fungování Regionální stálé konference pro území Olomouckého kraje (RSK OK)"/>
    <s v="Postupně realizované neinvestiční projekty Olomouckého kraje jsou zaměřeny na posílení partnerství všech typů subjektů v regionu v oblasti čerpání finančních prostředků v programových obdobích EU 2014-2020 a 2021-2027, na realizaci aktivit spojených s Regionální stálou konferencí pro území Olomouckého kraje (RSK OK) a jejími pracovními skupinami a na zajištění chodu sekretariátu RSK OK. Stěžejními aktivitami projektu je podpora a mapování absorpční kapacity v území, Regionální akční plán Olomouckého kraje (RAP OK) a řešení problémů HSOÚ v kraji."/>
    <s v="OSR"/>
    <n v="5250000"/>
    <s v="OPTP"/>
    <s v="2022-2030"/>
    <n v="1750000"/>
    <n v="1750000"/>
    <n v="1750000"/>
    <n v="3500000"/>
    <n v="6000000"/>
    <m/>
    <s v="Restart Jesenicka a Šumperska"/>
    <m/>
  </r>
  <r>
    <n v="286"/>
    <x v="13"/>
    <s v="Činnost regionálního subjektu v Programu Interreg Česko–Polsko 2021 – 2027"/>
    <s v="Efektivní a včasné informování potenciálních žadatelů a příjemců o možnostech čerpání finanční pomoci z přeshraničního programu a  propagace programu na regionální úrovni."/>
    <s v="OSR"/>
    <n v="3750000"/>
    <s v="Interreg Česko–Polsko 2021 – 2027"/>
    <s v="2024-2026"/>
    <n v="1250000"/>
    <n v="1250000"/>
    <n v="1250000"/>
    <m/>
    <m/>
    <m/>
    <s v="Restart Jesenicka a Šumperska"/>
    <m/>
  </r>
  <r>
    <n v="288"/>
    <x v="14"/>
    <s v="Interaktivní vzdělávací centrum bezpečí"/>
    <s v="Centrum by mělo zajistit komplexní informovanost, vzdělávání, prevenci a přípravu obyvatel a jeho specifických cílových skupin, zejména děti, mládeže, jejich pedagogů a rodičů, seniorů, zdravotně postižených v oblasti běžných rizik a mimořádných událostí."/>
    <s v="OI/OKH s ČR HZS OK"/>
    <n v="160000000"/>
    <s v="IROP, rozpočet OK, rozpočet SMOL"/>
    <s v="2025-2027"/>
    <n v="20000000"/>
    <n v="80000000"/>
    <n v="60000000"/>
    <m/>
    <m/>
    <m/>
    <s v="Rozvoj inovačního ekosystému a chytrého regionu"/>
    <m/>
  </r>
  <r>
    <n v="289"/>
    <x v="14"/>
    <s v="Modernizace požární techniky jednotek SDH obcí ve vazbě na nová rizika "/>
    <m/>
    <s v="OKH"/>
    <n v="200000000"/>
    <s v="IROP + MV - GŘ HZS ČR"/>
    <s v="2020-2028"/>
    <m/>
    <m/>
    <m/>
    <n v="200000000"/>
    <m/>
    <m/>
    <m/>
    <m/>
  </r>
  <r>
    <n v="290"/>
    <x v="14"/>
    <s v="Modernizace výškové techniky HZS Olomouckého kraje "/>
    <m/>
    <s v="OKH"/>
    <n v="200000000"/>
    <s v="IROP + MV - GŘ HZS ČR"/>
    <s v="2020-2028"/>
    <m/>
    <m/>
    <m/>
    <n v="200000000"/>
    <m/>
    <m/>
    <m/>
    <m/>
  </r>
  <r>
    <n v="292"/>
    <x v="14"/>
    <s v="výstavba výcvikových polygonů pro profesionální a dobrovolné hasiče pro simulaci reálných podmínek u zásahů na MU"/>
    <m/>
    <s v="OKH"/>
    <n v="14000000"/>
    <s v="rozpočet OK + MV"/>
    <s v="2023-2029"/>
    <m/>
    <m/>
    <m/>
    <m/>
    <m/>
    <m/>
    <m/>
    <m/>
  </r>
  <r>
    <n v="293"/>
    <x v="14"/>
    <s v="Výstavba požární stanice a souvisejících prostor Prostějov "/>
    <m/>
    <s v="OKH"/>
    <n v="330000000"/>
    <s v="MV - GŘ HZS ČR+OK+SMPV"/>
    <s v="2022-2028"/>
    <m/>
    <m/>
    <m/>
    <n v="330000000"/>
    <m/>
    <m/>
    <m/>
    <m/>
  </r>
  <r>
    <n v="294"/>
    <x v="9"/>
    <s v="Cyklostezky Olomouckého kraje - 06 Horní Lipová - Ramzová - Ostružná"/>
    <s v="výstavba páteřní cyklostezky"/>
    <s v="OI/ODSH"/>
    <n v="46000000"/>
    <s v="rozpočet OK"/>
    <s v="2027-2028"/>
    <m/>
    <m/>
    <m/>
    <n v="46000000"/>
    <m/>
    <m/>
    <s v="Restart Jesenicka a Šumperska"/>
    <m/>
  </r>
  <r>
    <n v="295"/>
    <x v="9"/>
    <s v="Cyklostezky Olomouckého kraje - 12.04 Spojnice Zábřeh-Lesnice (III-3701) až spojnice Zábřeh-Leština (II-315)"/>
    <s v="výstavba páteřní cyklostezky"/>
    <s v="OI/ODSH"/>
    <n v="21000000"/>
    <s v="rozpočet OK"/>
    <s v="2027-2028"/>
    <m/>
    <m/>
    <m/>
    <n v="21000000"/>
    <m/>
    <m/>
    <s v="Restart Jesenicka a Šumperska"/>
    <m/>
  </r>
  <r>
    <n v="296"/>
    <x v="4"/>
    <s v="Vybudování urgentních příjmů v Nemocnici Přerov"/>
    <s v="Vybudování urgentních příjmů ve všech třech nemocnicích společnosti AGEL Středomoravská nemocniční - to znamená v Nemocnici  Přerov "/>
    <s v="OI/OZ"/>
    <n v="279000000"/>
    <s v="IROP / nájemné / Rozpočet OK"/>
    <s v="2026-2027"/>
    <m/>
    <n v="103000000"/>
    <n v="176000000"/>
    <m/>
    <m/>
    <m/>
    <m/>
    <s v="podání projektu 12/2024-1/2025"/>
  </r>
  <r>
    <n v="297"/>
    <x v="4"/>
    <s v="Vybudování urgentních příjmů v Nemocnici Šternberk"/>
    <s v="Vybudování urgentních příjmů ve všech třech nemocnicích společnosti AGEL Středomoravská nemocniční - to znamená v Nemocnici  Šternberk."/>
    <s v="OI/OZ"/>
    <n v="80000000"/>
    <s v="IROP / nájemné / Rozpočet OK"/>
    <s v="2026-2027"/>
    <m/>
    <n v="50000000"/>
    <n v="30000000"/>
    <m/>
    <m/>
    <m/>
    <m/>
    <s v="podání projektu 12/2024-1/2025"/>
  </r>
  <r>
    <n v="298"/>
    <x v="8"/>
    <s v="II/570 Slatinice - Olomouc (intravilán)"/>
    <s v="Rekonstrukce intravilánu na trase Slatinice - Olomouc - 3. etapa"/>
    <s v="OI/ODSH"/>
    <n v="89000000"/>
    <s v="Rozpočet OK"/>
    <s v="2026-2027"/>
    <m/>
    <m/>
    <m/>
    <n v="89000000"/>
    <m/>
    <m/>
    <m/>
    <m/>
  </r>
  <r>
    <n v="299"/>
    <x v="6"/>
    <s v="Sociální služby Libina - výstavba nové budovy"/>
    <s v="Výstavba nové budovy"/>
    <s v="OI/OSV"/>
    <n v="543000000"/>
    <s v="Rozpočet OK"/>
    <s v="2027-2030"/>
    <m/>
    <m/>
    <m/>
    <n v="543000000"/>
    <m/>
    <m/>
    <s v="Restart Jesenicka a Šumperska"/>
    <m/>
  </r>
  <r>
    <n v="302"/>
    <x v="10"/>
    <s v="Archeologické centrum Olomouc - vybudování Excelentního centra archeometrie (ERCA)"/>
    <s v="Vybudování špičkového výzkumného pracoviště pro chemickou a přírodovědnou analýzu archeologických nálezů v sídle Archeologického centra Olomouc. "/>
    <s v="PO/OSKPP"/>
    <n v="20000000"/>
    <s v="IROP, ITI, Horizon, OP JAK"/>
    <s v="2024-2027"/>
    <n v="10000000"/>
    <m/>
    <m/>
    <m/>
    <m/>
    <s v="ANO"/>
    <s v="Rozvoj inovačního ekosystému a chytrého regionu"/>
    <m/>
  </r>
  <r>
    <n v="303"/>
    <x v="10"/>
    <s v="Muzeum a galerie v Prostějově - Hvězdárna"/>
    <s v="Rekonstrukce objektu hvězdárny v Prostějově, která se nachází v havarijním stavus cílem rozvoje stávajících aktivit, vybudování planetária a excelentního centra pro popularizaci astronomie na území Olomouckého kraje."/>
    <s v="OI/OSKPP"/>
    <n v="158000000"/>
    <s v="IROP, ITI"/>
    <s v="2025-2028"/>
    <n v="5100000"/>
    <n v="80000000"/>
    <n v="70000000"/>
    <m/>
    <m/>
    <s v="ANO"/>
    <s v="Rozvoj inovačního ekosystému a chytrého regionu"/>
    <m/>
  </r>
  <r>
    <n v="304"/>
    <x v="10"/>
    <s v="Muzeum a galerie v Prostějově - Vybudování nových a modernizace stávajících expozic"/>
    <s v="Vybudování nových expozic zaměřených na židovskou tématiku a osobnosti Prostějovska + modernizace stávajících expozic J. Wolkra a P. Bezruče v objektech ve správě Muzea a galerie v Prostějově s důrazem na využití digitálních technologií."/>
    <s v="PO/OSKPP"/>
    <n v="25000000"/>
    <s v="IROP, ITI, MK ČR"/>
    <s v="2024-2027"/>
    <n v="5000000"/>
    <m/>
    <m/>
    <n v="15000000"/>
    <m/>
    <s v="ANO"/>
    <s v="Rozvoj inovačního ekosystému a chytrého regionu"/>
    <m/>
  </r>
  <r>
    <n v="306"/>
    <x v="10"/>
    <s v="Muzeum Komenského v Přerově - Modernizace stávajících expozic"/>
    <s v="Kompletní obměna expozic Muzea Komenského v Přerově v prostorách přerovského zámku. Modernizace archeologické, historické a komeniologické expozice s důrazem na využití digitálních technologií."/>
    <s v="OI/OSKPP"/>
    <n v="30000000"/>
    <s v="IROP, ITI OA, MKČR"/>
    <s v="2028-2029"/>
    <m/>
    <m/>
    <m/>
    <n v="25000000"/>
    <m/>
    <s v="ANO"/>
    <m/>
    <s v="OSKPP má dořešit majetkoprávní vztahy - akce je schválená, ale nepřipravuje se"/>
  </r>
  <r>
    <n v="308"/>
    <x v="10"/>
    <s v="Vlastivědné muzeum v Šumperku - Modernizace stávajících expozic"/>
    <s v="Modernizace stávajících expozic v objektech ve správě Vlastivědného muzea v Šumperku s důrazem na využití digitálních technologií."/>
    <s v="PO/OSKPP"/>
    <n v="30000000"/>
    <s v="IROP, ITI OA, MKČR"/>
    <s v="2023-2025"/>
    <m/>
    <m/>
    <m/>
    <m/>
    <m/>
    <s v="ANO"/>
    <m/>
    <m/>
  </r>
  <r>
    <n v="309"/>
    <x v="10"/>
    <s v="Vědecká knihovna v Olomouci - Podpora regionálních funkcí knihoven"/>
    <s v="Regionální funkce knihoven upravuje zákon č. 257/2001 Sb., knihovní zákon. Zahrnují činnosti napomáhající k rozvoji knihoven a jejich veřejných knihovnických a informačních služeb. V souladu s knihovním zákonem je zákonnou povinností kraje zajišťovat regionální funkce z peněžních prostředků svého rozpočtu."/>
    <s v="OSKPP"/>
    <n v="42405000"/>
    <s v="Rozpočet OK"/>
    <s v="2025+"/>
    <n v="14135000"/>
    <n v="14135000"/>
    <n v="14135000"/>
    <m/>
    <m/>
    <s v="ANO"/>
    <m/>
    <m/>
  </r>
  <r>
    <n v="310"/>
    <x v="10"/>
    <s v="Program podpory kultury v Olomouckém kraji "/>
    <s v="DP OK v oblasti kultury"/>
    <s v="OSKPP"/>
    <n v="76000000"/>
    <s v="Rozpočet OK"/>
    <s v="2025+"/>
    <n v="30000000"/>
    <n v="23000000"/>
    <n v="23000000"/>
    <m/>
    <m/>
    <s v="ANO"/>
    <s v="Lepší image Olomouckého kraje"/>
    <m/>
  </r>
  <r>
    <n v="311"/>
    <x v="10"/>
    <s v="Program na podporu stálých profesionálních souborů v Olomouckém kraji"/>
    <s v="DP OK v oblasti kultury"/>
    <s v="OSKPP"/>
    <n v="48000000"/>
    <s v="Rozpočet OK"/>
    <s v="2025+"/>
    <n v="18000000"/>
    <n v="15000000"/>
    <n v="15000000"/>
    <m/>
    <m/>
    <s v="ANO"/>
    <m/>
    <m/>
  </r>
  <r>
    <n v="312"/>
    <x v="10"/>
    <s v="Program na podporu investičních projektů v oblasti kultury v Olomouckém kraji "/>
    <s v="DP OK v oblasti kultury"/>
    <s v="OSKPP"/>
    <n v="8000000"/>
    <s v="Rozpočet OK"/>
    <s v="2025+"/>
    <m/>
    <n v="4000000"/>
    <m/>
    <m/>
    <m/>
    <s v="ANO"/>
    <m/>
    <m/>
  </r>
  <r>
    <n v="313"/>
    <x v="10"/>
    <s v="Program na podporu pořízení drobného majetku v oblasti kultury v Olomouckém kraji"/>
    <s v="DP OK v oblasti kultury"/>
    <s v="OSKPP"/>
    <n v="1500000"/>
    <s v="Rozpočet OK"/>
    <s v="2025+"/>
    <n v="1500000"/>
    <s v="                         -  "/>
    <n v="1500000"/>
    <m/>
    <m/>
    <s v="ANO"/>
    <m/>
    <m/>
  </r>
  <r>
    <n v="314"/>
    <x v="6"/>
    <s v="Vincentinum - poskytovatel sociálních služeb Šternberk - Rekonstrukce budovy Šumperk, Kozinova 4"/>
    <s v="rekonstrukce budovy pro vybudování chráněného bydlení pro klienty Vincentina Šternberk v rámci transformačního plánu"/>
    <s v="OI/OSV"/>
    <n v="40931000"/>
    <s v="Rozpočet OK"/>
    <s v="2024-2025"/>
    <n v="20000000"/>
    <n v="20931000"/>
    <m/>
    <m/>
    <m/>
    <m/>
    <m/>
    <m/>
  </r>
  <r>
    <n v="315"/>
    <x v="5"/>
    <s v="Dotační program pro sociální oblast"/>
    <s v="Dotační tituly:  1. Podpora prevence kriminality, 2. Podprora prorodinných aktivit, 3. Podpora aktivit směřujících k sociálnímu začleňování, 4. Podpora infrastruktury sociálních služeb na území OK "/>
    <s v="OSV"/>
    <n v="101700000"/>
    <s v="Rozpočet OK"/>
    <s v="2025-2027"/>
    <n v="33900000"/>
    <n v="33900000"/>
    <n v="33900000"/>
    <m/>
    <m/>
    <m/>
    <m/>
    <m/>
  </r>
  <r>
    <n v="316"/>
    <x v="6"/>
    <s v="Program finanční podpory poskytování sociálních služeb v Olomouckém kraji"/>
    <s v="Program finanční podpory poskytování sociálních služeb v Olomouckém kraji - Podprogram č. 2 (Dotace z rozpočtu Olomouckého kraje určená na poskytování sociálních služeb nestátními neziskovými organizacemi"/>
    <s v="OSV"/>
    <n v="8356765000"/>
    <s v="Rozpočet OK"/>
    <s v="2025-2027"/>
    <n v="55000000"/>
    <n v="55000000"/>
    <n v="55000000"/>
    <m/>
    <m/>
    <m/>
    <m/>
    <m/>
  </r>
  <r>
    <n v="317"/>
    <x v="6"/>
    <s v="Program finanční podpory poskytování sociálních služeb v Olomouckém kraji"/>
    <s v="Program finanční podpory poskytování sociálních služeb v Olomouckém kraji - Podprogram č. 1 (Účelová dotace ze státního rozpočtu na poskytování sociálních služeb) "/>
    <s v="OSV"/>
    <n v="9308302000"/>
    <s v="Rozpočet OK"/>
    <s v="2024-2026"/>
    <n v="2530000000"/>
    <n v="2774649000"/>
    <n v="3052116000"/>
    <m/>
    <m/>
    <m/>
    <m/>
    <m/>
  </r>
  <r>
    <n v="318"/>
    <x v="6"/>
    <s v="Klíč - centrum sociálních služeb - rekonstrukce budovy DOMINO Selské náměstí Olomouc"/>
    <s v="Rekonstrukce budovy DOMINO na Selském náměstí"/>
    <s v="OI/OSV"/>
    <n v="132000000"/>
    <s v="Rozpočet OK / IROP"/>
    <s v="2025-2026"/>
    <n v="30000000"/>
    <n v="102000000"/>
    <m/>
    <m/>
    <m/>
    <m/>
    <m/>
    <m/>
  </r>
  <r>
    <n v="319"/>
    <x v="14"/>
    <s v="Dotační program na podporu jednotek sboru dobrovolných hasičů"/>
    <m/>
    <s v="OKH"/>
    <n v="32070000"/>
    <s v="rozpočet OK"/>
    <s v="2025+"/>
    <n v="10690"/>
    <n v="10690"/>
    <n v="10690"/>
    <m/>
    <m/>
    <m/>
    <m/>
    <m/>
  </r>
  <r>
    <n v="320"/>
    <x v="14"/>
    <s v="Dotace na činnost a akce spolků hasičů a pobočných spolků hasičů Olomouckého kraje"/>
    <m/>
    <s v="OKH"/>
    <n v="10500000"/>
    <s v="rozpočet OK"/>
    <s v="2025+"/>
    <n v="3500000"/>
    <n v="3500000"/>
    <n v="3500000"/>
    <m/>
    <m/>
    <m/>
    <m/>
    <m/>
  </r>
  <r>
    <n v="321"/>
    <x v="10"/>
    <s v="Program památkové péče v Olomouckém kraji"/>
    <s v="DP OK Obnova kulturních památek, obnova staveb drobné architektury místního významu a obnova nemovitostí, které nejsou kulturní památkou, nacházejících se na území památkových rezervací, památkových zón a jejich ochranných pásem"/>
    <s v="OSKPP"/>
    <n v="51700000"/>
    <s v="Rozpočet OK"/>
    <s v="2025+"/>
    <n v="18700000"/>
    <n v="16500000"/>
    <n v="16500000"/>
    <m/>
    <m/>
    <s v="ANO"/>
    <m/>
    <m/>
  </r>
  <r>
    <n v="322"/>
    <x v="15"/>
    <s v="Program na podporu sportovní činnosti v Olomouckém kraji"/>
    <s v="DP OK v oblasti sportu"/>
    <s v="OSKPP"/>
    <n v="186780000"/>
    <s v="Rozpočet OK"/>
    <s v="2025+"/>
    <n v="62260000"/>
    <n v="62260000"/>
    <n v="62260000"/>
    <m/>
    <m/>
    <s v="ANO"/>
    <m/>
    <m/>
  </r>
  <r>
    <n v="323"/>
    <x v="15"/>
    <s v="Program na podporu sportu v Olomouckém kraji"/>
    <s v="DP OK v oblasti sportu"/>
    <s v="OSKPP"/>
    <n v="59895000"/>
    <s v="Rozpočet OK"/>
    <s v="2025+"/>
    <n v="19965000"/>
    <n v="19965000"/>
    <n v="19965000"/>
    <m/>
    <m/>
    <s v="ANO"/>
    <m/>
    <m/>
  </r>
  <r>
    <n v="324"/>
    <x v="15"/>
    <s v="Program na podporu volnočasových aktivit se zaměřením na tělovýchovu a rekreační sport v Olomouckém kraji"/>
    <s v="DP OK v oblasti sportu"/>
    <s v="OSKPP"/>
    <n v="4539000"/>
    <s v="Rozpočet OK"/>
    <s v="2025+"/>
    <n v="1513000"/>
    <n v="1513000"/>
    <n v="1513000"/>
    <m/>
    <m/>
    <s v="ANO"/>
    <m/>
    <m/>
  </r>
  <r>
    <n v="325"/>
    <x v="15"/>
    <s v="Program na podporu sportovní činnosti dětí a mládeže v Olomouckém kraji"/>
    <s v="DP OK v oblasti sportu"/>
    <s v="OSKPP"/>
    <n v="13794000"/>
    <s v="Rozpočet OK"/>
    <s v="2025+"/>
    <n v="4598000"/>
    <n v="4598000"/>
    <n v="4598000"/>
    <m/>
    <m/>
    <s v="ANO"/>
    <m/>
    <m/>
  </r>
  <r>
    <n v="326"/>
    <x v="15"/>
    <s v="Program na podporu handicapovaných sportovců v Olomouckém kraji"/>
    <s v="DP OK v oblasti sportu"/>
    <s v="OSKPP"/>
    <n v="5445000"/>
    <s v="Rozpočet OK"/>
    <s v="2025+"/>
    <n v="1815000"/>
    <n v="1815000"/>
    <n v="1815000"/>
    <m/>
    <m/>
    <s v="ANO"/>
    <m/>
    <m/>
  </r>
  <r>
    <n v="327"/>
    <x v="15"/>
    <s v="Program na podporu rekonstrukcí sportovních zařízení v obcích Olomouckého kraje "/>
    <s v="DP OK v oblasti sportu"/>
    <s v="OSKPP"/>
    <n v="62619000"/>
    <s v="Rozpočet OK"/>
    <s v="2025+"/>
    <n v="20873000"/>
    <n v="20873000"/>
    <n v="20873000"/>
    <m/>
    <m/>
    <s v="ANO"/>
    <m/>
    <m/>
  </r>
  <r>
    <n v="328"/>
    <x v="15"/>
    <s v="Program na podporu výstavby a rekonstrukcí sportovních zařízení kofinancovaných z Národní sportovní agentury"/>
    <s v="DP OK v oblasti sportu"/>
    <s v="OSKPP"/>
    <n v="36300000"/>
    <s v="Rozpočet OK"/>
    <s v="2025+"/>
    <n v="12100000"/>
    <n v="12100000"/>
    <n v="12100000"/>
    <m/>
    <m/>
    <s v="ANO"/>
    <m/>
    <m/>
  </r>
  <r>
    <n v="329"/>
    <x v="15"/>
    <s v="Program na podporu investičních akcí v oblasti sportu - technické a sportovní vybavení sportovních a tělovýchovných zařízení v Olomouckém kraji"/>
    <s v="DP OK v oblasti sportu"/>
    <s v="OSKPP"/>
    <n v="21780000"/>
    <s v="Rozpočet OK"/>
    <s v="2025+"/>
    <n v="7260000"/>
    <n v="7260000"/>
    <n v="7260000"/>
    <m/>
    <m/>
    <s v="ANO"/>
    <m/>
    <m/>
  </r>
  <r>
    <n v="330"/>
    <x v="15"/>
    <s v="Víceletá podpora v oblasti sportu"/>
    <s v="DP OK v oblasti sportu"/>
    <s v="OSKPP"/>
    <n v="43038000"/>
    <s v="Rozpočet OK"/>
    <s v="2025+"/>
    <n v="14346000"/>
    <n v="14346000"/>
    <n v="14346000"/>
    <m/>
    <m/>
    <s v="ANO"/>
    <m/>
    <s v="DP bude vyhlášen na období let 2025-2027"/>
  </r>
  <r>
    <n v="331"/>
    <x v="4"/>
    <s v="Program pro oblast protidrogové prevence"/>
    <s v="Podpora specifické primární, sekundární a terciární protidrogové prevence v Olomouckém kraji"/>
    <s v="OZ"/>
    <n v="10350000"/>
    <s v="Rozpočet OK"/>
    <s v="2025 - 2027"/>
    <n v="3450000"/>
    <n v="3450000"/>
    <n v="3450000"/>
    <m/>
    <m/>
    <m/>
    <m/>
    <m/>
  </r>
  <r>
    <n v="332"/>
    <x v="16"/>
    <s v="Dotace obcím na území Olomouckého kraje na řešení mimořádných událostí v oblasti vodohospodářské infrastruktury"/>
    <s v=" Podpora realizace opatření v situaci, kdy došlo k narušení nebo mimořádnému ohrožení základních funkcí území škodlivým působením sil a jevů, které ohrožují život, zdraví, majetek nebo životní prostředí v Olomouckém kraji ve veřejném zájmu a v souladu s cíli OK"/>
    <s v="OŽPZ"/>
    <n v="15000000"/>
    <s v="Rozpočet OK"/>
    <s v="2021-2027"/>
    <n v="5000000"/>
    <n v="5000000"/>
    <n v="5000000"/>
    <m/>
    <m/>
    <m/>
    <m/>
    <m/>
  </r>
  <r>
    <n v="333"/>
    <x v="16"/>
    <s v="Fond na podporu výstavby a obnovy vodohospodářské infrastrukturyna území Olomouckého kraje"/>
    <s v="Podpora aktivit vedoucích ke snížení množství vypouštěného znečištění do podzemních a povrchových vod z komunálních bodových zdrojů znečištění, zvýšení počtu obyvatel zásobovaných pitnou vodou v odpovídající kvalitě a množství, zabezpečení stability dodávek pitné vody a obnova environmentálních, vodohospodářských funkcí území"/>
    <s v="OŽPZ"/>
    <n v="109000000"/>
    <s v="Rozpočet OK"/>
    <s v="2021-2027"/>
    <n v="40000000"/>
    <n v="34500000"/>
    <n v="34500000"/>
    <m/>
    <m/>
    <m/>
    <m/>
    <m/>
  </r>
  <r>
    <n v="334"/>
    <x v="17"/>
    <s v="Projekt &quot;Intenzifikace odděleného sběru a zajištění využití komunálního odpadu včetně jeho obalové složky&quot;"/>
    <s v="Spoluúčast Olomouckého kraje na  projektu realizovaného s autorizovanou obalovou společností EKOKOM, a.s., jehož předmětem je zakoupení sběrových nádob a jejich distribucí obcím, informační kampaně o třídění  a recyklaci komunálních odpadů"/>
    <s v="OŽPZ"/>
    <n v="1500000"/>
    <s v="Rozpočet OK"/>
    <s v="2021-2027"/>
    <n v="500000"/>
    <n v="500000"/>
    <n v="500000"/>
    <m/>
    <m/>
    <m/>
    <m/>
    <m/>
  </r>
  <r>
    <n v="335"/>
    <x v="18"/>
    <s v="Program na podporu včelařů na území Olomouckého kraje "/>
    <s v=" Podpora včelařů na území OK. Podpora začínajících i stávajících včelařů a obnova včelstev zlikvidovaných na pokyn orgánů Státní veterinární správy, zvýšení počtu včelstev a zkvalitnění jejich chovu, společně se zlepšením opylovací služby včelstev na kulturních či planě rostoucích rostlinách a v neposlední řadě „omlazení“ členské základny včelařských zájmových spolků"/>
    <s v="OŽPZ"/>
    <n v="1500000"/>
    <s v="Rozpočet OK"/>
    <s v="2021-2027"/>
    <n v="500000"/>
    <n v="500000"/>
    <m/>
    <m/>
    <m/>
    <m/>
    <m/>
    <s v="Dotační program nebude v roce 2025 vyhlášen a zatím se nepředpokládá jeho obnova ani v roce 2026."/>
  </r>
  <r>
    <n v="336"/>
    <x v="18"/>
    <s v="Program na podporu aktivit v oblasti životního prostředí a zemědělství "/>
    <s v=" Podpora aktivit ve prospěch životního prostředí a zemědělství v OK ve veřejném zájmu. Propagační, vzdělávací a osvětové akce zaměřené na tématiku životního prostředí a zemědělství a s tím související zájmová činnost, podpora aktivit přispívajících k zachování nebo zlepšení různorodosti přírody a krajiny, podpora činnosti záchranných stanic pro handicapované živočichy."/>
    <s v="OŽPZ"/>
    <n v="27600000"/>
    <s v="Rozpočet OK"/>
    <s v="2021-2027"/>
    <n v="9200000"/>
    <n v="9200000"/>
    <n v="9200000"/>
    <m/>
    <m/>
    <m/>
    <m/>
    <s v="DP tři dotační tituly - DT1 - podpora realizace opatření v oblasti ŽP a Z, DT 2 - podpora vzdělávání a osvěty v oblasti ŽP a Z, DT 3  - podpora činnosti nekomerčnícj zájmových spolků a organizací působících v oblasti ŽP a Z. Činnost záchranných stanic pro handicapované živočichy již není součástí DP. Navýšení o  500 tis. Kč ve srovnání s rokem 2024, a to o částku odpovídající alokaci finančních prostředků DP na podporu včelařů."/>
  </r>
  <r>
    <n v="338"/>
    <x v="18"/>
    <s v="Zajišťování péče o zvláště chráněná území "/>
    <s v=" Zajištění péče o zvláště chráněné území v souladu se schválenými plány péče"/>
    <s v="OŽPZ"/>
    <n v="14000000"/>
    <s v="Rozpočet OK"/>
    <s v="2021-2027"/>
    <n v="4500000"/>
    <n v="4500000"/>
    <n v="5000000"/>
    <m/>
    <m/>
    <m/>
    <m/>
    <s v="Navyýšení finančních prostředků s ohledem na zvyšující se náklady na péči o zvláště chráněná území."/>
  </r>
  <r>
    <n v="339"/>
    <x v="8"/>
    <s v=" II/150 Čechy - Domaželice - obchvat II. etapa"/>
    <m/>
    <s v="OI/ODSH"/>
    <m/>
    <m/>
    <s v="2028-2030"/>
    <m/>
    <m/>
    <m/>
    <m/>
    <m/>
    <m/>
    <m/>
    <s v="OI o tomto projektu nic neví, nemáme v plánu"/>
  </r>
  <r>
    <n v="340"/>
    <x v="1"/>
    <s v="Podpora mezinárodních výměnných pobytů mládeže a mezinárodních vzdělávacích programů"/>
    <s v="Výjezd dětí a mládeže do zahraničí, organizace výměnného pobytu pro děti, žáky a studenty ze zahraničních partnerských škol a školských zařízení, kofinancování mezinárodních vzdělávacích programů, kofinancování účasti v programu Mezinárodní cena vévody z Edinburghu"/>
    <s v="OŠM"/>
    <n v="2400000"/>
    <s v="Rozpočet OK"/>
    <s v="2025-2027"/>
    <n v="800000"/>
    <n v="800000"/>
    <n v="800000"/>
    <m/>
    <m/>
    <m/>
    <m/>
    <m/>
  </r>
  <r>
    <n v="341"/>
    <x v="2"/>
    <s v="Podpora polytechnického vzdělávání a řemesel v Olomouckém kraji "/>
    <s v="Cílem je zvýšit zájem žáků o studium vybraných, dlouhodobě perspektivních učebních oborů s vysokou uplatnitelností na trhu práce; podporovat aktivity vedoucí ke zvýšení počtu žáků v technických oborech vzdělání zakončených maturitní zkouškou perspektivních na trhu práce; motivovat žáky k lepším výsledkům v oblasti chování i vzdělávání, a podporovat trh práce zajištěním dostatku kvalifikované pracovní síly v uvedených oborech."/>
    <s v="PO/OŠM"/>
    <n v="31500000"/>
    <s v="Rozpočet OK, Svaz měst a obcí Jesenicka"/>
    <s v="2025-2027"/>
    <n v="10500000"/>
    <n v="10500000"/>
    <n v="10500000"/>
    <m/>
    <m/>
    <m/>
    <s v="Restart Jesenicka a Šumperska"/>
    <m/>
  </r>
  <r>
    <n v="342"/>
    <x v="1"/>
    <s v="Program na podporu environmentálního vzdělávání, výchovy a osvěty v Olomouckém kraji"/>
    <s v="Cílem dotačního programu je podpora aktivit právnických osob realizujících činnost v oblasti environmentálního vzdělávání, výchovy a osvěty (dále jen EVVO) a výchovy k udržitelnému rozvoji (dále jen VUR) v Olomouckém kraji ve veřejném zájmu a v souladu s cíli Olomouckého kraje."/>
    <s v="OŠM"/>
    <n v="7200000"/>
    <s v="Rozpočet OK"/>
    <s v="2024-2026"/>
    <n v="2400000"/>
    <n v="2400000"/>
    <n v="2400000"/>
    <m/>
    <m/>
    <m/>
    <m/>
    <m/>
  </r>
  <r>
    <n v="343"/>
    <x v="1"/>
    <s v="Environmentální vzdělávání, výchova a osvěta "/>
    <s v="Krajská konference environmentálního vzdělávání, výchovy a osvěty, vydání publikace Ekologická výchova Olomouckého kraje, semináře pro pegadogy a děti a žáky"/>
    <s v="OŠM"/>
    <n v="375000"/>
    <s v="Rozpočet OK"/>
    <s v="2025-2027"/>
    <n v="125000"/>
    <n v="125000"/>
    <n v="125000"/>
    <m/>
    <m/>
    <m/>
    <m/>
    <m/>
  </r>
  <r>
    <n v="344"/>
    <x v="1"/>
    <s v="Zelená škola"/>
    <s v="Ocenění Zelená škola Olomouckého kraje je určeno školám se sídlem na území Olomouckého kraje zapsaným v rejstříku škol a školských zařízení, které se aktivně zapojují do realizace školního EVVO a ve stanovených kategoriích dosahují významných úspěchů ve veřejném zájmu a v souladu s cíli Olomouckého kraje."/>
    <s v="OŠM"/>
    <n v="450000"/>
    <s v="Rozpočet OK"/>
    <s v="2024-2026"/>
    <n v="150000"/>
    <n v="150000"/>
    <n v="150000"/>
    <m/>
    <m/>
    <m/>
    <m/>
    <m/>
  </r>
  <r>
    <n v="345"/>
    <x v="1"/>
    <s v="Programy škol zaměřené na primární prevenci sociálně - patologických jevů"/>
    <s v="Zahrnuje finanční příspěvek k zabezpečení oblasti tzv. specifické primární prevence škol a školských zařízení, nestátních neziskových organizací a další vzdělávání pedagogických pracovníků vykonávajících funkci školního metodika prevence ve spojení z následnou organizací Krajské konference primární prevence."/>
    <s v="PO/OŠM"/>
    <n v="750000"/>
    <s v="Rozpočet OK"/>
    <s v="2024-2026"/>
    <n v="250000"/>
    <n v="250000"/>
    <n v="250000"/>
    <m/>
    <m/>
    <m/>
    <m/>
    <m/>
  </r>
  <r>
    <n v="346"/>
    <x v="1"/>
    <s v="Talent Olomouckého kraje"/>
    <s v="Organizace ocenění pro nadané a mimořádně nadané žáky a studenty škol na území Olomouckého kraje."/>
    <s v="OŠM"/>
    <n v="1740000"/>
    <s v="Rozpočet OK"/>
    <s v="2024-2026"/>
    <n v="580000"/>
    <n v="580000"/>
    <n v="580000"/>
    <m/>
    <m/>
    <m/>
    <s v="Lepší image Olomouckého kraje"/>
    <m/>
  </r>
  <r>
    <n v="347"/>
    <x v="1"/>
    <s v="Program na podporu práce s dětmi a mládeží v Olomouckém kraji"/>
    <s v="Cílem dotačního programu je podpora a naplňování cílů Strategie vzdělávací politiky ČR do roku 2030 a podpora organizací pracujících s dětmi a mládeží v Olomouckém kraji ve veřejném zájmu a v souladu s cíli Olomouckého kraje. "/>
    <s v="OŠM"/>
    <n v="5100000"/>
    <s v="Rozpočet OK"/>
    <s v="2024-2026"/>
    <n v="1700000"/>
    <n v="1700000"/>
    <n v="1700000"/>
    <m/>
    <m/>
    <m/>
    <m/>
    <m/>
  </r>
  <r>
    <n v="348"/>
    <x v="1"/>
    <s v="Studijní stipendium Olomouckého kraje na studium v zahraničí"/>
    <s v="Cílem dotačního programu je podpora zahraničních studijních pobytů žáků denního studia středních škol se sídlem na území Olomouckého kraje, studentů vyšších odborných škol se sídlem na území Olomouckého kraje nebo studentů vybraných studijních oborů vysokých škol na celém území ČR s trvalým pobytem na území Olomouckého kraje. Tím dojde k zajištění vzdělanosti lidí pro potřeby trhu práce a podpoře hospodářského růstu v Olomouckém kraji ve veřejném zájmu a v souladu s cíli Olomouckého kraje."/>
    <s v="OŠM"/>
    <n v="3000000"/>
    <s v="Rozpočet OK"/>
    <s v="2025-2027"/>
    <n v="1000000"/>
    <n v="1000000"/>
    <n v="1000000"/>
    <m/>
    <m/>
    <m/>
    <m/>
    <m/>
  </r>
  <r>
    <n v="349"/>
    <x v="1"/>
    <s v="Program na podporu vzdělávání na vysokých školách v Olomouckém kraji"/>
    <s v="Cílem dotačního programu je podpora zvyšování kvality vzdělávání na vysokých školách s cílem zvýšení uplatnitelnosti absolventů jednotlivých typů akreditovaných studijních programů na trhu práce, rozvoj spolupráce vysokých škol a středních škol v regionu (včetně podpory nadaných žáků), podpora vysokých škol v oblasti inovativních aktivit, podpora vědecko-výzkumných kapacit, které umožňují transfer ekonomického know-how do regionu, podpora profesně zaměřených studijních programů na vysokých školách v Olomouckém kraji, podpora akademicky zaměřených studijních oborů na vysokých školách v Olomouckém kraji zaměřených na polytechnické vzdělávání, nové technologie a průmysl."/>
    <s v="OŠM"/>
    <n v="48300000"/>
    <s v="Rozpočet OK"/>
    <s v="2024-2026"/>
    <n v="16100000"/>
    <n v="16100000"/>
    <n v="16100000"/>
    <m/>
    <m/>
    <m/>
    <s v="Restart Jesenicka a Šumperska"/>
    <m/>
  </r>
  <r>
    <n v="359"/>
    <x v="2"/>
    <s v="Střední průmyslová škola, Přerov, Havlíčkova 2 -Rekonstrukce dílen praktického vyučování"/>
    <s v="Jedná se o rekonstrukci dílen praktického vyučování - frézárny, zámečnické dílny, soustružny, nástrojárny, svařovny, truhlárny, příruční učebny a WC (elektroinstalace, VZT, výměna oken) včetně pořízení některých nových strojů Jedná se o modernizaci laboratoře elektrotechniky a strojírenství včetně interiérového vybavení, nových strojů  a učebních pomůcek včetně bezbariérového přístupu školy. Předpokládaná relaizace 2021-2022."/>
    <s v="OI/OŠM"/>
    <n v="12647000"/>
    <m/>
    <s v="2024-2025"/>
    <n v="12647000"/>
    <m/>
    <m/>
    <m/>
    <m/>
    <m/>
    <m/>
    <s v="připravena PD"/>
  </r>
  <r>
    <n v="362"/>
    <x v="1"/>
    <s v="Střední odborná škola, Šumperk, Zemědělská 3 - Rekonstrukce staré budovy školy "/>
    <s v="Stará budova školy je v mimořádně havarijním stavu. Je nutná komplexní rekonstrukce vč.střechy, oken, fasády, odvlhčení, spojovacího krčku. Původní histor. budova  z majetku Liechtensteinů z r.1867, tvoří ucelený komplex budov v areálu SOŠ, aula a některé učebny se využívají, i když její stav a stav sociál.zařízení je havarijní._x000a_Celková rekonstrukce by mohla být rozdělena do dvou etap . Je na zvážení, po posouzení stavu budovy i případná demolice a realizace nové přístavby se spojovacím krčkem."/>
    <s v="PO/OŠM"/>
    <n v="50000000"/>
    <m/>
    <s v="2024-2025"/>
    <m/>
    <m/>
    <m/>
    <n v="50000000"/>
    <m/>
    <m/>
    <s v="Restart Jesenicka a Šumperska"/>
    <m/>
  </r>
  <r>
    <n v="363"/>
    <x v="1"/>
    <s v="Gymnázium Jana Blahoslava a Střední pedagogická škola, Přerov, Denisova 3 - Rekonstrukce venkovního sportovního areálu"/>
    <s v="Rekonstrukce stávajících zastaralých hřišť, které nesplňují bezpečnostní podmínky pro TV: atletická dráha (ovál 200 m, tartan), uvnitř oválu házenkářské hřiště a branky, - vrhačský sektor, skokanský sektor, volejbalové hřiště, basketbalové hřiště s koši, badmintonové hřiště  - tenisový kurt. Předpokládaný termín realizace 2022."/>
    <s v="OI/OŠM"/>
    <n v="24000000"/>
    <s v="Rozpočet OK"/>
    <s v="2026-2027"/>
    <m/>
    <n v="12000000"/>
    <n v="12000000"/>
    <m/>
    <m/>
    <m/>
    <m/>
    <m/>
  </r>
  <r>
    <n v="364"/>
    <x v="1"/>
    <s v="Střední škola gastronomie a služeb, Přerov, Šířava 7 - Školní hřiště"/>
    <s v="Rekonstrukce školního hřiště. Po povodni v roce 1997 se stalo hřiště nepouživatelným. Havarijní stav hřiště nedovoluje v současné době jeho užívání a žáci jsou nuceni pro účely TV využívat sportovní plochy ve vzdálením okolí. Předpokládaný termín realizace 2022."/>
    <s v="OI/OŠM"/>
    <n v="14779000"/>
    <s v="Rozpočet OK"/>
    <n v="2026"/>
    <m/>
    <n v="14779000"/>
    <m/>
    <m/>
    <m/>
    <m/>
    <m/>
    <m/>
  </r>
  <r>
    <n v="368"/>
    <x v="1"/>
    <s v="Střední lesnická škola, Hranice, Jurikova 588 - Rekonstrukce sportovní plochy"/>
    <s v="Jde o rekonstrukci sportovní plochy umístěné za DM Jungmannova 616. Sportovní plocha by sloužila při výuce TV, kdy na místních sportovištích platíme nemalé peníze za pronájem, tak pro vyžití ubytovaných žáků v odpoledních hodinách. Ubytovaných žáků máme 90%. Škola již dříve projekt zpracovala pro předkládání žádostí o získání dotace, který je možné využít jako podklad.  V současnosti však dotační tituly v této oblasti na PO - školy ve vlastnictví kraje nepamatují, pokud jejich hlavní činností není sport."/>
    <s v="PO/OŠM"/>
    <n v="12000000"/>
    <m/>
    <s v="2023-2026"/>
    <m/>
    <m/>
    <m/>
    <n v="12000000"/>
    <m/>
    <m/>
    <m/>
    <m/>
  </r>
  <r>
    <n v="369"/>
    <x v="3"/>
    <s v="Střední škola gastronomie a farmářství Jeseník - Rekonstrukce kotelny"/>
    <s v="Rekonstrukce stávající nevyhovující kotelny - kombinace štěpky a uhlí. "/>
    <s v="OI/OŠM"/>
    <n v="33000000"/>
    <s v="Rozpočet OK / OPŽP"/>
    <s v="2025-2026"/>
    <m/>
    <m/>
    <m/>
    <m/>
    <m/>
    <m/>
    <m/>
    <m/>
  </r>
  <r>
    <n v="370"/>
    <x v="1"/>
    <s v="Základní škola a Mateřská škola logopedická Olomouc -  Koridor školy a átrium"/>
    <s v="Bude nahrazen stávající koridor (železná konstrukce se zastřešením) uzavřeným koridorem s átriem, tím vznikne uzavřený prostor pro přechod mezi jednotlivými pavilony v rámci docházky žáků na svačiny a obědy, přechodů do tělocvičny a na internát školy, vybudováním átria vzniknou prostory pro organizování družiny, společných akcí a nové skladové prostory. "/>
    <s v="OI/OŠM"/>
    <n v="40000000"/>
    <m/>
    <s v="2026-2027"/>
    <m/>
    <m/>
    <m/>
    <n v="40000000"/>
    <m/>
    <m/>
    <m/>
    <m/>
  </r>
  <r>
    <n v="372"/>
    <x v="3"/>
    <s v="REÚO – SPŠ Hranice - Internát"/>
    <s v="Dokončení projektu zateplení internátu školy včetně nové kotelny. "/>
    <s v="OI/OŠM"/>
    <n v="185400000"/>
    <s v="Rozpočet OK / OPŽP"/>
    <s v="2026-2027"/>
    <m/>
    <m/>
    <m/>
    <n v="185400000"/>
    <m/>
    <m/>
    <m/>
    <m/>
  </r>
  <r>
    <n v="377"/>
    <x v="3"/>
    <s v="Střední škola polytechnická, Olomouc, Rooseveltova 79 - REÚO -Zateplení budov OV"/>
    <s v="Zateplení objejtů dílen OV, školní jídelny a technického zázemí."/>
    <s v="OI/OŠM"/>
    <n v="100000000"/>
    <s v="Rozpočet OK / OPŽP"/>
    <s v="2026-2027"/>
    <m/>
    <m/>
    <m/>
    <n v="100000000"/>
    <m/>
    <m/>
    <m/>
    <m/>
  </r>
  <r>
    <n v="378"/>
    <x v="3"/>
    <s v="Střední škola technická, Přerov, Kouřílkova 8 - Energeticky úsporná opatření - pracoviště 9. května 194"/>
    <s v="Realizace energeticky úsporných opatření spočívající v zateplení objektu, výměně oken, výměně střechy objektu dílen pracoviště 9. května 194. Součástí investice je zpracování PD."/>
    <s v="OI/OŠM"/>
    <n v="72000000"/>
    <s v="Rozpočet OK / OPŽP"/>
    <s v="2026-2027"/>
    <m/>
    <m/>
    <m/>
    <n v="72000000"/>
    <m/>
    <m/>
    <m/>
    <m/>
  </r>
  <r>
    <n v="379"/>
    <x v="3"/>
    <s v="Střední škola technická, Přerov, Kouřílkova 8 - Realizace energeticky úsporných opatření - budova TV2"/>
    <s v="Realizace energeticky úsporných opatření spočívajících v zateplení objektu, výměně oken, výměně střechy._x000a_Včetně zpracování PD."/>
    <s v="PO/OŠM"/>
    <n v="21156245"/>
    <m/>
    <n v="2025"/>
    <m/>
    <m/>
    <m/>
    <m/>
    <m/>
    <m/>
    <m/>
    <m/>
  </r>
  <r>
    <n v="381"/>
    <x v="3"/>
    <s v="Gymnázium, Olomouc - Hejčín, Tomkova 45 - Oprava kotelny na budově B"/>
    <s v="Výměna kotlů, bojlerů, řídící jednotky měření a regulace a sytému automatického dopouštění topného systému."/>
    <s v="PO/OŠM"/>
    <n v="3500000"/>
    <m/>
    <n v="2025"/>
    <m/>
    <m/>
    <m/>
    <m/>
    <m/>
    <m/>
    <m/>
    <m/>
  </r>
  <r>
    <n v="382"/>
    <x v="3"/>
    <s v="Střední zdravotnická škola a Vyšší odborná škola zdravotnická Emanuela Pöttinga a Jazyková škola s právem státní jazykové zkoušky Olomouc - Výměna oken budovy školy"/>
    <s v="Výměna stávajících dřevěnných kastlových oken a jejich náhrada novými, skla jsou jsou narušena slunečním zářením, rámy netěsní, dochází k úniku tepla z budovy, v případě nižších venkovních teplot jsou vyšší nároky na dosažení přijatelných teplot v učebnách, kabinetech, společných prostorách budovy"/>
    <s v="PO/OŠM"/>
    <n v="25000000"/>
    <m/>
    <s v="2024-2025"/>
    <m/>
    <m/>
    <m/>
    <n v="25000000"/>
    <m/>
    <m/>
    <m/>
    <m/>
  </r>
  <r>
    <n v="387"/>
    <x v="1"/>
    <s v="PPP a SPC Olomouckého kraje - zvýšení kvality služeb a kapacity centra - PPP Olomouc, U Sportovní haly 1a"/>
    <s v="Výměna krytin, dveří za protihlukové, klimatizace, úpravy obkladů, rozvody elektro, atd. "/>
    <s v="OI/OŠM"/>
    <n v="23000000"/>
    <s v="Rozpočet OK"/>
    <s v="2024-2025"/>
    <n v="22505000"/>
    <m/>
    <m/>
    <m/>
    <m/>
    <m/>
    <m/>
    <m/>
  </r>
  <r>
    <n v="388"/>
    <x v="1"/>
    <s v="Střední škola zemědělská, Přerov, Osmek 47 - Komunikace v areálu školy - 2. etapa"/>
    <s v="Rekonstrukce komunikací a chodníků - 2. etapa, vpravo od hlavní příjezdové komunikace směrem k dílnám OV a bráně do malé školní farmy. Předpokládaný termín realizace 2022."/>
    <s v="OI/OŠM"/>
    <n v="19892000"/>
    <s v="Rozpočet OK"/>
    <s v="2027-2028"/>
    <n v="14892000"/>
    <m/>
    <m/>
    <m/>
    <m/>
    <m/>
    <m/>
    <m/>
  </r>
  <r>
    <n v="396"/>
    <x v="1"/>
    <s v="Střední škola logistiky a chemie, Olomouc, U Hradiska 29 - Rekonstrukce stoupaček na domově mládeže"/>
    <s v="Rekonstrukce vnitřní kanalizace a stávajících rozvodů teplé a studené vody  stoupaček, odpadů, kuchyněk a  sociálních zařízeních domova mládeže. Současně budou rekonstruovány koupelny, včetně osazení nových zařizovacích předmětů, obkladů, dveřních křídel. V přízemí bude opravena WC na vrátnici."/>
    <s v="OI/OŠM"/>
    <n v="50000000"/>
    <m/>
    <s v="2024-2029"/>
    <m/>
    <m/>
    <m/>
    <n v="50000000"/>
    <m/>
    <m/>
    <m/>
    <m/>
  </r>
  <r>
    <n v="397"/>
    <x v="1"/>
    <s v="Švehlova střední škola polytechnická Prostějov - Rekonstrukce Domova mládeže "/>
    <s v="Rekonstrukcí objektu, tak škola vytvoří koplex školní jídelny a 2 oddělení domova mládeže. V roce 2016 byla v objektu provedena celková rekonstrukce kotelna, která je kapacitně připravená na připojení nového oddělení._x000a_Součástí investiční žádanky je požadavek na zpracování projektové dokumentace."/>
    <s v="PO/OŠM"/>
    <n v="10000000"/>
    <m/>
    <s v="2024-2025"/>
    <m/>
    <m/>
    <m/>
    <m/>
    <m/>
    <m/>
    <m/>
    <m/>
  </r>
  <r>
    <n v="398"/>
    <x v="4"/>
    <s v="Program pro vzdělávání ve zdravotnictví"/>
    <s v="každoroční dotační program kraje zaměřený na podporu přípravy lékařů na získání specializované způsobilosti (nutné pro samostatný výkon povolání lékaře)"/>
    <s v="OZ"/>
    <n v="4500000"/>
    <s v="Rozpočet OK"/>
    <s v="2021-2027"/>
    <n v="1500000"/>
    <n v="1500000"/>
    <n v="1500000"/>
    <m/>
    <m/>
    <m/>
    <m/>
    <m/>
  </r>
  <r>
    <n v="399"/>
    <x v="4"/>
    <s v="Program podpory stipendií poskytovatelů akutní lůžkové péče"/>
    <s v="každoroční program kraje (dotační, stipendijní apod.) zaměřený na podporu studentů medicíny, kteří budou ochotni po studiu pracovat ve zdravotnictví v kraji"/>
    <s v="OZ"/>
    <n v="6000000"/>
    <s v="Rozpočet OK"/>
    <s v="2021-2027"/>
    <n v="2000000"/>
    <n v="2000000"/>
    <n v="2000000"/>
    <m/>
    <m/>
    <m/>
    <m/>
    <m/>
  </r>
  <r>
    <n v="400"/>
    <x v="4"/>
    <s v="Program na podporu zdraví a zdravého životního stylu, určený všem skupinám obyvatel"/>
    <s v="Každoroční dotační program kraje. Podpora zvyšování zdravotní gramotnosti obyvatel a motivace občanů k péči o zdraví"/>
    <s v="OZ"/>
    <n v="7350000"/>
    <s v="Rozpočet OK"/>
    <s v="2021-2027"/>
    <n v="2450000"/>
    <n v="2450000"/>
    <n v="2450000"/>
    <m/>
    <m/>
    <m/>
    <s v="Lepší image Olomouckého kraje"/>
    <m/>
  </r>
  <r>
    <n v="401"/>
    <x v="4"/>
    <s v="Zdravotně-preventivní programy zaměřené na děti  "/>
    <s v="Každoroční dar kraje KHS OK. Podpora zvyšování zdravotní gramotnosti dětí a motivace ke zdravému životnímu stylu a prevenci nemocí"/>
    <s v="OZ+KHSOK"/>
    <n v="1200000"/>
    <s v="Rozpočet OK"/>
    <s v="2021-2027"/>
    <n v="400000"/>
    <n v="400000"/>
    <n v="400000"/>
    <m/>
    <m/>
    <m/>
    <m/>
    <m/>
  </r>
  <r>
    <n v="402"/>
    <x v="4"/>
    <s v="Program na podporu poskytovatelů paliativní péče"/>
    <s v="Každoroční dotační program/titul kraje. Podpora poskytovatelů lůžkové paliativní péče, podpora vzdělávání v oblasti paliativní péče (+ podpora poskytovatelů domácí paliativní péče)"/>
    <s v="OZ"/>
    <n v="31500000"/>
    <s v="Rozpočet OK"/>
    <s v="2021-2027"/>
    <n v="10500000"/>
    <n v="10500000"/>
    <n v="10500000"/>
    <m/>
    <m/>
    <m/>
    <m/>
    <m/>
  </r>
  <r>
    <n v="404"/>
    <x v="4"/>
    <s v="OLÚ Odborný léčebný ústav Paseka, příspěvková organizace - Obnova a nákup nových rehabilitačních přístrojů "/>
    <s v="Postupná modernizace stávajících přístrojů a doplnění o nové léčebné technologie. "/>
    <s v="PO/OZ"/>
    <n v="25000000"/>
    <m/>
    <s v="2022-2027"/>
    <m/>
    <m/>
    <m/>
    <n v="10000000"/>
    <m/>
    <s v="ANO"/>
    <m/>
    <m/>
  </r>
  <r>
    <n v="405"/>
    <x v="4"/>
    <s v="OLÚ Odborný léčebný ústav Paseka, příspěvková organizace - Rekonstrukce ČOV"/>
    <s v="Kompletní rekonstrukce čističky odpadních vod včetně technologie, komunikací, oplocení a zabezpečení. "/>
    <s v="PO/OZ"/>
    <n v="10500000"/>
    <m/>
    <s v="2024-2027"/>
    <n v="605000"/>
    <n v="3500000"/>
    <n v="3000000"/>
    <m/>
    <m/>
    <s v="ANO"/>
    <m/>
    <s v="V roce 2024 probíhá realizace první části - intenzifikace ČOV"/>
  </r>
  <r>
    <n v="406"/>
    <x v="4"/>
    <s v="OLÚ Odborný léčebný ústav Paseka, příspěvková organizace - Propojení zdravotnické dokumentace pacienta – OLÚ Paseka–nemocnice"/>
    <s v="Elektronizace a standardizace přenosu zdravotnické dokumentace mezi nemocničními zařízeními. "/>
    <s v="PO/OZ"/>
    <n v="10000000"/>
    <m/>
    <s v="2022-2025"/>
    <n v="10000"/>
    <m/>
    <m/>
    <m/>
    <m/>
    <s v="ANO"/>
    <s v="Rozvoj inovačního ekosystému a chytrého regionu"/>
    <s v="Vyplývá z legislativy o elektronizaci zdravotnictví"/>
  </r>
  <r>
    <n v="407"/>
    <x v="4"/>
    <s v="OLÚ Odborný léčebný ústav Paseka, příspěvková organizace - Rozvody vody a kanalizace OLU Paseka"/>
    <s v="Venkovní rozvody pitné vody v parku + přívod k ČOV a rekonstrukce kanalizace v rámci parku. "/>
    <s v="PO/OZ"/>
    <n v="10200000"/>
    <m/>
    <s v="2024-2026"/>
    <n v="900000"/>
    <n v="7000000"/>
    <m/>
    <m/>
    <m/>
    <m/>
    <m/>
    <s v="Kanalizace - realizace 2024. Rozvody vody (plán 2026/2027) v objemu 7 000 000"/>
  </r>
  <r>
    <n v="408"/>
    <x v="4"/>
    <s v="OLÚ Odborný léčebný ústav Paseka, příspěvková organizace - Kompletní rekonstrukce a přístavba výměníkové stanice pracoviště Moravský Beroun"/>
    <s v="výměníková stanice (starý objekt, narušená statika), rozvodna elektřiny pro budovu a slouží jako mezisklad – je třeba opravit budovu, zajistit novou střechy a prostor má sloužit pro uchovávání techniky pro údržbu parku a ponechání rozvodny "/>
    <s v="PO/OZ"/>
    <n v="11900000"/>
    <m/>
    <n v="2025"/>
    <m/>
    <m/>
    <m/>
    <m/>
    <m/>
    <m/>
    <m/>
    <m/>
  </r>
  <r>
    <n v="409"/>
    <x v="4"/>
    <s v="OLÚ Odborný léčebný ústav Paseka, příspěvková organizace - Energetické služby-centrální dispečink a správa zdrojů"/>
    <s v="Řízené vytápění budov, chlazení, klimatizace a rekuperace v rámci budov, elektromobilita, zvýšení kapacity solární a FTV elektrárny, poplachový, zabezpečovací a kamerový systém, systém MaR a venkovní osvětlení."/>
    <s v="PO/OZ"/>
    <n v="33000000"/>
    <m/>
    <s v="2022-2032"/>
    <m/>
    <m/>
    <m/>
    <n v="8000000"/>
    <n v="8000000"/>
    <s v="ANO"/>
    <m/>
    <m/>
  </r>
  <r>
    <n v="410"/>
    <x v="4"/>
    <s v="OLÚ Odborný léčebný ústav Paseka, příspěvková organizace - Skladovací prostory kuchyň-přístavba"/>
    <s v="projektová dokumentace"/>
    <s v="PO/OZ"/>
    <n v="11000000"/>
    <m/>
    <s v="2025-2027"/>
    <m/>
    <m/>
    <m/>
    <n v="11000000"/>
    <m/>
    <m/>
    <m/>
    <m/>
  </r>
  <r>
    <n v="411"/>
    <x v="4"/>
    <s v="OLÚ Odborný léčebný ústav Paseka, příspěvková organizace - Pasecká zahrada - inhalatorium a multifunkční altány"/>
    <s v="venkovní rehabilitační prvky, oplocení, altány, informační prvky, gradovna – inhalátorium na břehu rybníka (inhalace solného roztoku přes vrbové větvičky), rekonstrukce rybníků."/>
    <s v="PO/OZ"/>
    <n v="12000000"/>
    <m/>
    <s v="2028-2032"/>
    <m/>
    <m/>
    <m/>
    <m/>
    <n v="12000000"/>
    <m/>
    <m/>
    <m/>
  </r>
  <r>
    <n v="412"/>
    <x v="4"/>
    <s v="OLÚ Odborný léčebný ústav Paseka, příspěvková organizace - Park MB - altány, cvič.prvky, oplocení, závlahy, průchod"/>
    <s v="venkovní rehabilitační prvky, oplocení, altány, informační prvky. Realizace dalších etap komplexní rekostrukce parku. "/>
    <s v="PO/OZ"/>
    <n v="11300000"/>
    <m/>
    <s v="2028-2032"/>
    <m/>
    <m/>
    <m/>
    <m/>
    <n v="11300000"/>
    <m/>
    <m/>
    <m/>
  </r>
  <r>
    <n v="413"/>
    <x v="4"/>
    <s v="OLÚ Odborný léčebný ústav Paseka, příspěvková organizace - Sad Paseka a rozšíření parku"/>
    <s v="Zvýšení využitelnosti stávajících pozemků OLÚ přiléhajících k parku pro rehabilitaci pacientů a zlepšení údržby a zpracování bio odpadů."/>
    <s v="PO/OZ"/>
    <n v="12300000"/>
    <m/>
    <s v="2028-2032"/>
    <m/>
    <m/>
    <m/>
    <m/>
    <n v="12300000"/>
    <m/>
    <m/>
    <m/>
  </r>
  <r>
    <n v="414"/>
    <x v="4"/>
    <s v="OLÚ Odborný léčebný ústav Paseka, příspěvková organizace - Rekonstrukce objektu bývalé chovné stanice prasat."/>
    <s v="Vybudování garáží a skladovacích prostor, oprava komunikace a opěrné zdi. Zvýšení využitelnosti budov."/>
    <s v="PO/OZ"/>
    <n v="14500000"/>
    <m/>
    <s v="2028-2032"/>
    <m/>
    <m/>
    <m/>
    <m/>
    <n v="14500000"/>
    <m/>
    <m/>
    <m/>
  </r>
  <r>
    <n v="415"/>
    <x v="4"/>
    <s v="OLÚ Odborný léčebný ústav Paseka, příspěvková organizace - Obnova kaple Povýšení sv. kříže"/>
    <s v="Kompletní rekostrukce - již nyní nutná sanace základu, sanace dřeva proti dřevokazným činitelům vč. doplnění napadených částí, úprava detailů uložení dřevěných konstrukcí včetně izolace, zvážit příčné sepnutí základů či trámů pod úrovní podlahy atd. "/>
    <s v="PO/OZ"/>
    <n v="15000000"/>
    <m/>
    <s v="2025-2027"/>
    <m/>
    <m/>
    <m/>
    <n v="12000000"/>
    <m/>
    <s v="ANO"/>
    <m/>
    <m/>
  </r>
  <r>
    <n v="416"/>
    <x v="4"/>
    <s v="OLÚ Odborný léčebný ústav Paseka, příspěvková organizace - Bytový fond (rozšíření pečovatelské služby) - Masarykova 626, Svobodárna - Smetanova 593"/>
    <s v="Záměrem je změnit stávající využití objektů, které jsou v současnosti v havarijním stavu a přesto využívány jako bytové jednotky pro obyvatele města Moravský Beroun, v rámci doplňkové činnosti OLÚ. Nově by tyto bytové jedotky byly rekonstruovány tak aby mohly být využity v rámci záměru doplnění kapacit lůžek sociální péče a pro samoplátce z řad seniorů. "/>
    <s v="PO/OZ"/>
    <n v="27500000"/>
    <m/>
    <s v="2028-2032"/>
    <m/>
    <m/>
    <m/>
    <m/>
    <n v="27500000"/>
    <m/>
    <m/>
    <m/>
  </r>
  <r>
    <n v="417"/>
    <x v="4"/>
    <s v="SMN, Nemocnice Prostějov - Vybudování ARO boxového typu"/>
    <s v="ARO boxového typu - v závislosti na plánovaném vzniku Kliniky infekční a plicních nemocí je nutné navýšení počtu lůžek JIP/ARO s boxovým systémem (předpoklad +10 lůžek) - formou nástavby plánované budovy urgentního příjmu. "/>
    <s v="SMN/OZ"/>
    <n v="90750000"/>
    <m/>
    <s v="2025-2027"/>
    <m/>
    <m/>
    <m/>
    <m/>
    <m/>
    <m/>
    <m/>
    <m/>
  </r>
  <r>
    <n v="418"/>
    <x v="4"/>
    <s v="SMN, Nemocnice Prostějov -modernizace multioborové JIP"/>
    <s v="Rekonstrukce interní a neurologické JIP, která je prostorově nevyhovující, ve stávajícím křídle INT- NEU JIP, zvýšení hygienicko-epidemiologické ochrany formou prostorového oddělení společných jednotlivých lůžek na JIP boxového typu."/>
    <s v="SMN/OZ"/>
    <n v="55000000"/>
    <m/>
    <s v="2028-2029"/>
    <n v="55000000"/>
    <m/>
    <m/>
    <m/>
    <m/>
    <m/>
    <m/>
    <m/>
  </r>
  <r>
    <n v="419"/>
    <x v="4"/>
    <s v="SMN, nemocnice Šternberk - Vybudování koridoru mezi budovou dětského a gynekologického oddělení a ostatními budovami nemocnice."/>
    <s v="Hlavní důvodem je nevyhovující komunikace pro převoz dětských pacientů po operacích. Dále zlepšení komfortu dětských pacientů a gynekologických pacientek pro vyšetření v jiných budovách nemocnice."/>
    <s v="SMN/OZ"/>
    <n v="25000000"/>
    <m/>
    <s v="2028-2029"/>
    <m/>
    <m/>
    <m/>
    <n v="25000000"/>
    <m/>
    <m/>
    <m/>
    <m/>
  </r>
  <r>
    <n v="423"/>
    <x v="4"/>
    <s v="SMN, nemocnice Prostějov - rekonstrukce Oddělení laboratorní medicíny"/>
    <s v="Rekonstrukce laboratoří a jejich rozšíření o prostory bývalého plicního oddělení po jeho přesunu do nových prostor. "/>
    <s v="SMN/OZ"/>
    <n v="35000000"/>
    <m/>
    <s v="2028-2029"/>
    <m/>
    <m/>
    <m/>
    <n v="35000000"/>
    <m/>
    <m/>
    <m/>
    <m/>
  </r>
  <r>
    <n v="424"/>
    <x v="4"/>
    <s v="SMN, nemocnice Prostějov - rekonstrukce DIP"/>
    <s v="Rekonstrukce 2. poloviny dětského oddělení - speciálního prostoru dětské DIP"/>
    <s v="SMN/OZ"/>
    <n v="25000000"/>
    <m/>
    <s v="2028-2029"/>
    <m/>
    <m/>
    <m/>
    <n v="25000000"/>
    <m/>
    <m/>
    <m/>
    <m/>
  </r>
  <r>
    <n v="426"/>
    <x v="16"/>
    <s v="Kotlíkové dotace v Olomouckém kraji"/>
    <s v="Předmětem podpory je výměna zdrojů tepla (kotlů) na pevná paliva s ručním přikládáním v rodinných domech na území Olomouckého kraje za nový zdroj tepla environmentálně šetrnější. "/>
    <s v="OSR"/>
    <n v="320276511"/>
    <s v="OPŽP, NZÚ"/>
    <s v="2019-2027"/>
    <m/>
    <m/>
    <m/>
    <m/>
    <m/>
    <m/>
    <m/>
    <m/>
  </r>
  <r>
    <n v="427"/>
    <x v="12"/>
    <s v="Aktualizace ZÚR OK"/>
    <s v="Aktualizace ZÚR OK na v letech 2024 - 2026 se uskuteční úplná aktualizace ZÚR."/>
    <s v="OSR"/>
    <n v="3300000"/>
    <s v="Rozpočet OK"/>
    <s v="2025+"/>
    <n v="1300000"/>
    <n v="2000000"/>
    <n v="0"/>
    <m/>
    <m/>
    <m/>
    <m/>
    <m/>
  </r>
  <r>
    <n v="428"/>
    <x v="12"/>
    <s v="Územní studie a odborná posouzení"/>
    <s v="Územní studie a odborná posouzení jako podklad pro aktualizace ZÚR OK. "/>
    <s v="OSR"/>
    <n v="3500000"/>
    <s v="Rozpočet OK"/>
    <s v="2025+"/>
    <n v="0"/>
    <n v="500000"/>
    <n v="1000000"/>
    <n v="2000000"/>
    <m/>
    <m/>
    <m/>
    <m/>
  </r>
  <r>
    <n v="431"/>
    <x v="13"/>
    <s v="Program obnovy venkova"/>
    <s v="Podpora budování a obnovy infrastruktury obcí, zpracování územně plánovací dokumentace, přípravy projektové dokumentace a přípravy projektové dokumentace výstavby obecních bytů"/>
    <s v="OSR"/>
    <n v="118000000"/>
    <s v="Rozpočet OK"/>
    <s v="2025+"/>
    <n v="44000000"/>
    <n v="37000000"/>
    <n v="37000000"/>
    <m/>
    <m/>
    <m/>
    <m/>
    <m/>
  </r>
  <r>
    <n v="432"/>
    <x v="19"/>
    <s v="Podpora výstavby a oprav cyklostezek"/>
    <s v="Příspěvek obcím a svazkům obcí na území Olomouckého kraje na podporu výstavby a oprav cyklostezek"/>
    <s v="ODSH"/>
    <n v="36000000"/>
    <s v="Rozpočet OK"/>
    <s v="2024-2026"/>
    <n v="12000000"/>
    <n v="12000000"/>
    <n v="12000000"/>
    <m/>
    <m/>
    <m/>
    <m/>
    <m/>
  </r>
  <r>
    <n v="433"/>
    <x v="8"/>
    <s v="Podpora opatření pro zvýšení bezpečnosti provozu a budování přechodů pro chodce"/>
    <s v="Příspěvek obcím a svazkům obcí na území Olomouckého kraje na zvýšení bezpečnosti provozu na pozemních komunikacích"/>
    <s v="ODSH"/>
    <n v="18000000"/>
    <s v="Rozpočet OK"/>
    <s v="2024-2026"/>
    <n v="6000000"/>
    <n v="6000000"/>
    <n v="6000000"/>
    <m/>
    <m/>
    <m/>
    <m/>
    <m/>
  </r>
  <r>
    <n v="434"/>
    <x v="9"/>
    <s v="Podpora výstavby, obnovy a vybavení dětských dopravních hřišť"/>
    <s v="Příspěvek obcím a svazkům obcí na území Olomouckého kraje na výstavby, obnovy a vybavení dětských dopravních hřišť"/>
    <s v="ODSH"/>
    <n v="14200000"/>
    <s v="Rozpočet OK"/>
    <s v="2027-2028"/>
    <n v="6200000"/>
    <n v="4000000"/>
    <n v="4000000"/>
    <m/>
    <m/>
    <m/>
    <m/>
    <m/>
  </r>
  <r>
    <n v="435"/>
    <x v="11"/>
    <s v="Budování image Olomouckého kraje jako destinace cestovního ruchu"/>
    <s v="Podpora budování značky, realizace nadregionálních a mezinárodních projektů, koordinace a rozvoj destinačního managementu prostřednictvím Centrály cestovního ruchu a destinačních společností Jeseníky - Sdružení cestovního ruchu a Střední Morava - Sdružení cestovního ruchu."/>
    <s v="OKH"/>
    <n v="47000000"/>
    <s v="Rozpočet OK + MMR + IROP + CZ/PL"/>
    <s v="2025+"/>
    <n v="17000000"/>
    <n v="15000000"/>
    <n v="15000000"/>
    <m/>
    <m/>
    <s v="ANO"/>
    <s v="Lepší image Olomouckého kraje"/>
    <m/>
  </r>
  <r>
    <n v="436"/>
    <x v="13"/>
    <s v="Program na podporu místních produktů"/>
    <s v="Podpora regionálního značení, podpora farmářských trhů"/>
    <s v="OSR"/>
    <n v="2015000"/>
    <s v="Rozpočet OK"/>
    <s v="2025+"/>
    <n v="715000"/>
    <n v="650000"/>
    <n v="650000"/>
    <m/>
    <m/>
    <m/>
    <s v="Lepší image Olomouckého kraje"/>
    <m/>
  </r>
  <r>
    <n v="437"/>
    <x v="20"/>
    <s v="Smart region Olomoucký kraj - dotační program"/>
    <s v="Podpora přípravy a realizace smart opatření měst a obcí ve veřejném zájmu a v souladu s cíli Olomouckého kraje v oblastech energetika, doprava, e-Government, životní prostředí, eHealth"/>
    <s v="OSR"/>
    <n v="7420000"/>
    <s v="Rozpočet OK"/>
    <s v="2025+"/>
    <n v="3420000"/>
    <n v="2000000"/>
    <n v="2000000"/>
    <m/>
    <m/>
    <m/>
    <s v="Rozvoj inovačního ekosystému a chytrého regionu"/>
    <m/>
  </r>
  <r>
    <n v="438"/>
    <x v="13"/>
    <s v="Dotační program Obchůdek"/>
    <s v="Podpora udržení prodejen v malách obcích Olomouckého kraje"/>
    <s v="OSR"/>
    <n v="9000000"/>
    <s v="MPO, Rozpočet OK"/>
    <s v="2022-2030"/>
    <n v="3500000"/>
    <n v="3000000"/>
    <n v="3000000"/>
    <m/>
    <m/>
    <m/>
    <m/>
    <m/>
  </r>
  <r>
    <n v="439"/>
    <x v="13"/>
    <s v="Soutěže v oblasti strategického rozvoje"/>
    <s v="Organizace a spolupořádání soutěži: Podnikatel roku, Společenská odpovědnost firem, Vesnice roku, Má vlast cestami proměn, včetně odměn pro vítěze (např. dary obcím)"/>
    <s v="OSR"/>
    <n v="3300000"/>
    <s v="Rozpočet OK"/>
    <s v="2025+"/>
    <n v="1100000"/>
    <n v="1100000"/>
    <n v="1100000"/>
    <m/>
    <m/>
    <m/>
    <s v="Lepší image Olomouckého kraje"/>
    <m/>
  </r>
  <r>
    <n v="440"/>
    <x v="12"/>
    <s v="Setkání se zástupci z území"/>
    <s v="Setkání zástupců pracovních skupin k Územní energetické koncepci, Strategii rozvoje kraje, v oblasti zaměstnanosti, setkání mikroregionů, zástupců ORP"/>
    <s v="OSR"/>
    <n v="240000"/>
    <s v="Rozpočet OK"/>
    <s v="2025+"/>
    <n v="110000"/>
    <n v="110000"/>
    <n v="110000"/>
    <m/>
    <m/>
    <m/>
    <s v="Lepší image Olomouckého kraje"/>
    <m/>
  </r>
  <r>
    <n v="441"/>
    <x v="21"/>
    <s v="Prezentace Olomouckého kraje na veletrzích"/>
    <s v="Prezentace Olomouckého kraje, investičních příležitostí a podnikatelských nemovitostí na veletrzích STAVOTECH Olomouci. Spolupráce s městy na prezentaci, příprava propagačních publikací a materiálů apod."/>
    <s v="OSR"/>
    <n v="2100000"/>
    <s v="Rozpočet OK"/>
    <s v="2025+"/>
    <n v="700000"/>
    <n v="700000"/>
    <n v="700000"/>
    <m/>
    <m/>
    <m/>
    <s v="Lepší image Olomouckého kraje"/>
    <m/>
  </r>
  <r>
    <n v="442"/>
    <x v="12"/>
    <s v="Zpracování strategických dokumentů"/>
    <s v="Zajištění zpracování aktualizací Strategie rozvoje kraje, Územní energetické koncepce, Koncepce rozvoje cyklodopravy, zpracování monitorovacích zpráv, dílčích studií, aktualizace mapové části koncepce cyklodopravy atd."/>
    <s v="OSR"/>
    <n v="2800000"/>
    <s v="Rozpočet OK"/>
    <s v="2025+"/>
    <n v="400000"/>
    <n v="2000000"/>
    <n v="400000"/>
    <m/>
    <m/>
    <m/>
    <s v="Lepší image Olomouckého kraje"/>
    <m/>
  </r>
  <r>
    <n v="443"/>
    <x v="20"/>
    <s v="Zajištění projektů Smart Region - Olomoucký kraj "/>
    <s v="Příprava a realizaci konkrétních projektů v oblasti smart opatření krajem a partnery, které schválí řídící výbor Smart Regionu Olomouckého kraje. Dále se předpokládá i nákup expertního poradenství k jednotlivým navrženým opatřením v koncepci na území Olomouckého kraje."/>
    <s v="OSR"/>
    <n v="30000000"/>
    <s v="Rozpočet OK"/>
    <s v="2025+"/>
    <n v="10000000"/>
    <n v="10000000"/>
    <n v="10000000"/>
    <m/>
    <m/>
    <m/>
    <s v="Rozvoj inovačního ekosystému a chytrého regionu"/>
    <m/>
  </r>
  <r>
    <n v="444"/>
    <x v="13"/>
    <s v="Příspěvky sdružením pro přeshraniční spolupráci"/>
    <s v="Členské příspěvky Euroregionům Glacensis a Praděd a Evropskému seskupení pro územní spolupráci (ESÚS NOVUM) "/>
    <s v="OSR"/>
    <n v="3150000"/>
    <s v="Rozpočet OK"/>
    <s v="2025+"/>
    <n v="1050000"/>
    <n v="1050000"/>
    <n v="1050000"/>
    <m/>
    <m/>
    <m/>
    <s v="Restart Jesenicka a Šumperska"/>
    <m/>
  </r>
  <r>
    <n v="446"/>
    <x v="0"/>
    <s v="Digitální inovační hub DIGI2Health"/>
    <s v="Vybudování ekosystému v oblasti digitalizace ve zdravotnictví (provázánízdravotních zařízení, pozkytovatelů elektronických řešení za účelem zkavlitňování elektronizace zdravotnicví a zavádění inovací do praxe)"/>
    <s v="ICOK/UPOL/FNOL"/>
    <m/>
    <s v="Partneři, EU"/>
    <s v="2025+"/>
    <m/>
    <m/>
    <m/>
    <m/>
    <m/>
    <m/>
    <s v="Rozvoj inovačního ekosystému a chytrého regionu"/>
    <m/>
  </r>
  <r>
    <n v="448"/>
    <x v="6"/>
    <s v="Domov pro seniory Jesenec, příspěvková organizace - Nová výstavba namísto budovy č. 3"/>
    <s v="Výstavba nového objektu na zahradě organizace"/>
    <s v="OI/OSV"/>
    <n v="250000000"/>
    <s v="Rozpočet OK"/>
    <s v="2027-2030"/>
    <m/>
    <m/>
    <m/>
    <n v="250000000"/>
    <m/>
    <m/>
    <m/>
    <m/>
  </r>
  <r>
    <n v="449"/>
    <x v="8"/>
    <s v="II/437 Přáslavice - Lipník n.B. (II. etapa)                                                              "/>
    <m/>
    <s v="PO/ODSH"/>
    <n v="125500000"/>
    <s v="IROP"/>
    <s v="2025-2026"/>
    <n v="55500000"/>
    <m/>
    <m/>
    <m/>
    <m/>
    <m/>
    <m/>
    <m/>
  </r>
  <r>
    <n v="450"/>
    <x v="5"/>
    <s v="Transformace příspěvkové organizace Centrum Dominika Kokory - objekt Kokory č. p. 299"/>
    <s v="Rekonstrukce budovy a přístavba pro transformaci sociálních služeb"/>
    <s v="OI/OSV"/>
    <n v="35000000"/>
    <s v="IROP"/>
    <s v="2025-2026"/>
    <n v="5000000"/>
    <n v="30000000"/>
    <m/>
    <m/>
    <m/>
    <m/>
    <m/>
    <m/>
  </r>
  <r>
    <n v="452"/>
    <x v="5"/>
    <s v="Transformace příspěvkové organizace Nové Zámky – poskytovatel sociálních služeb – objekt Senice na Hané"/>
    <s v="Rekonstrukce budovy pro transformaci sociálních služeb"/>
    <s v="OI/OSV"/>
    <n v="57000000"/>
    <s v="IROP"/>
    <s v="2025-2026"/>
    <n v="15000000"/>
    <n v="42000000"/>
    <m/>
    <m/>
    <m/>
    <m/>
    <m/>
    <m/>
  </r>
  <r>
    <n v="453"/>
    <x v="5"/>
    <s v="Transformace příspěvkové organizace Domov „Na Zámku“ Nezamyslice – objekt Němčice nad Hanou "/>
    <s v="Rekonstrukce budovy pro transformaci sociálních služeb"/>
    <s v="OI/OSV"/>
    <n v="31000000"/>
    <s v="IROP"/>
    <s v="2025-2026"/>
    <n v="15000000"/>
    <n v="16000000"/>
    <m/>
    <m/>
    <m/>
    <m/>
    <m/>
    <m/>
  </r>
  <r>
    <n v="454"/>
    <x v="5"/>
    <s v="Transformace příspěvkové organizace Domov Na zámečku Rokytnice – objekt Přerov, Pod Skalkou "/>
    <s v="Rekonstrukce budovy pro transformaci sociálních služeb"/>
    <s v="OI/OSV"/>
    <n v="73000000"/>
    <s v="IROP"/>
    <s v="2025-2026"/>
    <n v="30000000"/>
    <n v="43000000"/>
    <m/>
    <m/>
    <m/>
    <m/>
    <m/>
    <m/>
  </r>
  <r>
    <n v="455"/>
    <x v="5"/>
    <s v="Transformace příspěvkové organizace Nové Zámky – poskytovatel sociálních služeb – objekt Slatinice "/>
    <s v="Rekonstrukce budovy pro transformaci sociálních služeb"/>
    <s v="OI/OSV"/>
    <n v="42000000"/>
    <s v="IROP"/>
    <s v="2026-2027"/>
    <m/>
    <n v="20000000"/>
    <n v="22000000"/>
    <m/>
    <m/>
    <m/>
    <m/>
    <m/>
  </r>
  <r>
    <n v="456"/>
    <x v="5"/>
    <s v="Transformace příspěvkové organizace Vincentinum – poskytovatel sociálních služeb Šternberk – objekt Střelice"/>
    <s v="Novostavba RD pro tansformaci sociálních služeb"/>
    <s v="OI/OSV"/>
    <n v="93000000"/>
    <s v="IROP"/>
    <s v="2025-2026"/>
    <n v="45000000"/>
    <n v="48000000"/>
    <m/>
    <m/>
    <m/>
    <m/>
    <m/>
    <m/>
  </r>
  <r>
    <n v="457"/>
    <x v="5"/>
    <s v="Transformace příspěvkové organizace Domov Na zámečku Rokytnice – objekt Lipník n/B"/>
    <s v="Novostavba RD pro tansformaci sociálních služeb"/>
    <s v="OI/OSV"/>
    <n v="46000000"/>
    <s v="IROP"/>
    <s v="2025-2026"/>
    <n v="20000000"/>
    <n v="26000000"/>
    <m/>
    <m/>
    <m/>
    <m/>
    <m/>
    <m/>
  </r>
  <r>
    <n v="458"/>
    <x v="5"/>
    <s v="Transformace příspěvkové organizace Domov Větrný mlýn Skalička - objekt Hranice, Jurikova 588 "/>
    <s v="Novostavba RD pro tansformaci sociálních služeb"/>
    <s v="OI/OSV"/>
    <n v="37000000"/>
    <s v="IROP"/>
    <s v="2025-2026"/>
    <n v="2000000"/>
    <n v="35000000"/>
    <m/>
    <m/>
    <m/>
    <m/>
    <m/>
    <m/>
  </r>
  <r>
    <n v="459"/>
    <x v="6"/>
    <s v="Středisko sociální prevence Olomouc - pobočka Přerov"/>
    <s v="rekonstrukce budovy pro pobočku v Přerově"/>
    <s v="OI/OSV"/>
    <n v="36000000"/>
    <s v="IROP"/>
    <s v="2025-2026"/>
    <n v="18000000"/>
    <n v="18000000"/>
    <m/>
    <m/>
    <m/>
    <m/>
    <m/>
    <m/>
  </r>
  <r>
    <n v="460"/>
    <x v="9"/>
    <s v="Cyklostezky Olomouckého kraje - 14.2 Mitrovice - Nové Mlýny - stará silnice"/>
    <s v="výstavba páteřní cyklostezky"/>
    <s v="OI/ODSH"/>
    <n v="30000000"/>
    <s v="rozpočet OK"/>
    <s v="2027-2028"/>
    <m/>
    <m/>
    <m/>
    <n v="30000000"/>
    <m/>
    <m/>
    <m/>
    <m/>
  </r>
  <r>
    <n v="461"/>
    <x v="8"/>
    <s v="II/366 Prostějov - okružní křižovatka"/>
    <s v="úprava kruhového objezdu navazující na nově vybudovanou  obchvat Prostějova"/>
    <s v="OI/ODSH"/>
    <n v="30000000"/>
    <s v="rozpočet OK"/>
    <s v="2026-2027"/>
    <m/>
    <n v="10000000"/>
    <n v="20000000"/>
    <m/>
    <m/>
    <m/>
    <m/>
    <m/>
  </r>
  <r>
    <n v="462"/>
    <x v="9"/>
    <s v="Cyklostezky Olomouckého kraje - Moravská stezka, úsek 10.1 Hanušovice – Bohdíkov"/>
    <s v="výstavba páteřní cyklostezky"/>
    <s v="OI/ODSH"/>
    <n v="31250000"/>
    <s v="rozpočet OK"/>
    <s v="2027-2028"/>
    <m/>
    <m/>
    <m/>
    <n v="31250000"/>
    <m/>
    <m/>
    <m/>
    <m/>
  </r>
  <r>
    <n v="466"/>
    <x v="4"/>
    <s v="ZZS OK - Nákup sanitních vozidel"/>
    <s v="V rámci projektu „ZZS OK – Nákup sanitních vozidel“ dojde k nákupu 26 sanitních vozidel kategorie B, vybavených novými germicidními lampami s prouděním vzduchu k desinfekci ambulantního prostoru, transportními plicními ventilátory s držáky, transportními křesly – schodolezy s držáky a transportními nosítky s podvozkem, matrací s podhlavníkem a úchytným systémem. Maximální možný počet sanitních vozidel bude upřesněn po průzkumu trhu."/>
    <s v="OSR/OZ"/>
    <n v="115436430"/>
    <s v="IROP "/>
    <s v="2023-2026"/>
    <n v="27141979"/>
    <n v="22618316"/>
    <m/>
    <m/>
    <m/>
    <m/>
    <m/>
    <m/>
  </r>
  <r>
    <n v="467"/>
    <x v="14"/>
    <s v="výstavba nové stanice HZS OLK Šternberk "/>
    <s v="jedná se o náhradu za stávající stanici, která nevyhovuje současným potřebám z hlediska garážování techniky a prostor pro zajištění výkonu služby příslušníků a zázemí pro speciální služby "/>
    <s v="OKH"/>
    <n v="120000000"/>
    <s v="IROP + MV - GŘ HZS ČR + město Šternberk"/>
    <s v="2022-2026"/>
    <n v="60000000"/>
    <n v="60000000"/>
    <m/>
    <m/>
    <m/>
    <m/>
    <m/>
    <m/>
  </r>
  <r>
    <n v="469"/>
    <x v="14"/>
    <s v="výstavba nové stanice HZS OLK Litovel"/>
    <s v="jedná se o náhradu za stávající stanici, která nevyhovuje současným potřebám z hlediska garážování techniky a prostor pro zajištění výkonu služby příslušníků a zázemí pro speciální služby "/>
    <s v="OKH"/>
    <n v="100000000"/>
    <s v="rozpočet MV - GŘ HZS ČR"/>
    <s v="2026-2030"/>
    <m/>
    <m/>
    <m/>
    <m/>
    <n v="100000000"/>
    <m/>
    <m/>
    <m/>
  </r>
  <r>
    <n v="470"/>
    <x v="14"/>
    <s v="výstavba nové stanice HZS OLK Zábřeh"/>
    <s v="jedná se o náhradu za stávající stanici, která nevyhovuje současným potřebám z hlediska garážování techniky a prostor pro zajištění výkonu služby příslušníků a zázemí pro speciální služby "/>
    <s v="OKH"/>
    <n v="100000000"/>
    <s v="rozpočet MV - GŘ HZS ČR"/>
    <s v="2026-2030"/>
    <m/>
    <m/>
    <m/>
    <m/>
    <n v="100000000"/>
    <m/>
    <m/>
    <m/>
  </r>
  <r>
    <n v="471"/>
    <x v="14"/>
    <s v="výstavba nové stanice HZS OLK Mohelnice"/>
    <s v="jedná se o zřízení nové stanice HZS OLK v Mohelnici v souvislosti s dostavbou dálnice D35"/>
    <s v="OKH"/>
    <n v="100000000"/>
    <s v="ŘSD - vynucená investice k výstavbě D35"/>
    <s v="2027-2031"/>
    <m/>
    <m/>
    <m/>
    <m/>
    <n v="100000000"/>
    <m/>
    <m/>
    <m/>
  </r>
  <r>
    <n v="472"/>
    <x v="14"/>
    <s v="výstavba garáží pro osobní vozidla, mikrobusy a pohotovostní sklad humanitární pomoci na stanici v Olomouci"/>
    <m/>
    <s v="OKH"/>
    <n v="15000000"/>
    <s v="rozpočet OK + MV"/>
    <s v="2024-2025"/>
    <n v="7500000"/>
    <m/>
    <m/>
    <m/>
    <m/>
    <m/>
    <m/>
    <m/>
  </r>
  <r>
    <n v="473"/>
    <x v="3"/>
    <s v="Rekonstrukce budovy KÚOK"/>
    <s v="Nová fasáda vyřeší zateplení budovy a úsporu na energiích. Stávající tepelná izolace je zdegradovaná, okna netěsní a některá jsou v havarijním stavu, kachle fasády nejsou bezpečné v uložení. Součástí rekonstrukce jsou i kotvící body pro lanovou techniku a oprava střechy v 10. NP, do které zatéká. V letošním roce byla uzavřena smlouva na projekční práce a byla zadána analýza, zjišťující možnost získání dotace. Zvažuje se možnost instalace fotovoltaiky na střechy."/>
    <s v="OI"/>
    <n v="99000"/>
    <s v="OPŽP"/>
    <s v="2024-2025"/>
    <n v="77000"/>
    <m/>
    <m/>
    <m/>
    <m/>
    <m/>
    <m/>
    <m/>
  </r>
  <r>
    <n v="473"/>
    <x v="3"/>
    <s v="Budova KÚOK-Rekonstrukce fasády, výměna oken"/>
    <s v="Nová fasáda vyřeší zateplení budovy a úsporu na energiích. Stávající tepelná izolace je zdegradovaná, okna netěsní a některá jsou v havarijním stavu, kachle fasády nejsou bezpečné v uložení. Součástí rekonstrukce jsou i kotvící body pro lanovou techniku a oprava střechy v 10. NP, do které zatéká. V letošním roce byla uzavřena smlouva na projekční práce a byla zadána analýza, zjišťující možnost získání dotace. Zvažuje se možnost instalace fotovoltaiky na střechy."/>
    <s v="OKŘ"/>
    <n v="60000000"/>
    <s v="OPŽP/IROP"/>
    <s v="2024-2025"/>
    <n v="30000000"/>
    <n v="30000000"/>
    <m/>
    <m/>
    <m/>
    <m/>
    <m/>
    <m/>
  </r>
  <r>
    <n v="474"/>
    <x v="4"/>
    <s v="OLÚ Odborný léčebný ústav Paseka, příspěvková organizace - Realizace energetických úspor"/>
    <s v="Realizace vybraných energetických úspor na obou pracovištích OLÚ Paseka spočívajících v: Alternativní možnosti vytápění - snížení úniku tepla okenními otvory (výměna skel v oknech za vícevrstevná, přetěsnění popř. výměna starších oken zejm. budovy B a D)"/>
    <s v="PO/OZ"/>
    <n v="40000000"/>
    <m/>
    <s v="2023-2027"/>
    <n v="10000000"/>
    <n v="20000"/>
    <n v="10000"/>
    <m/>
    <m/>
    <s v="ANO"/>
    <m/>
    <m/>
  </r>
  <r>
    <n v="476"/>
    <x v="4"/>
    <s v="SMN: Nem. Šternberk -Modernizace Centrálních operačních sálů a vybudování nového operačního sálu pro ortopedii"/>
    <m/>
    <s v="SMN/OZ"/>
    <n v="80000000"/>
    <m/>
    <s v="2028-2029"/>
    <m/>
    <m/>
    <m/>
    <n v="80000000"/>
    <m/>
    <m/>
    <m/>
    <m/>
  </r>
  <r>
    <n v="478"/>
    <x v="4"/>
    <s v="Podpora dárcovství krve"/>
    <s v="Od roku 2023 dar kraje Oblastnímu spolku ČČK Olomouc. Podpora činnosti ČČK a jeho aktivit souvisejících s podporou a propagací dárcovství krve."/>
    <s v="OZ+ČČK"/>
    <n v="1200000"/>
    <s v="Rozpočet OK"/>
    <s v="2023-2027"/>
    <n v="400000"/>
    <n v="400000"/>
    <n v="400000"/>
    <m/>
    <m/>
    <m/>
    <m/>
    <m/>
  </r>
  <r>
    <n v="746"/>
    <x v="3"/>
    <s v="Realizace energeticky úsporných opatření - SPŠ Hranice"/>
    <s v=" Zateplení budov školy - 1. etapa a 2. etapa"/>
    <s v="OI/OŠM"/>
    <n v="110246000"/>
    <s v="NPO"/>
    <s v="2023-2025"/>
    <n v="32000000"/>
    <m/>
    <m/>
    <m/>
    <m/>
    <m/>
    <m/>
    <m/>
  </r>
  <r>
    <n v="747"/>
    <x v="12"/>
    <s v="Digitální technická mapa Olomouckého kraje II"/>
    <s v="Zásadní částí projektu je pořízení datové části digitální technické mapy formou digitalizace a mapování objektů základní prostorové situace objektů sítí dopravní a technické infrastrukrury. "/>
    <s v="OSR"/>
    <n v="93034000"/>
    <s v="NPO"/>
    <s v="2024-2025"/>
    <n v="92800000"/>
    <m/>
    <m/>
    <m/>
    <m/>
    <m/>
    <s v="Rozvoj inovačního ekosystému a chytrého regionu"/>
    <m/>
  </r>
  <r>
    <n v="750"/>
    <x v="14"/>
    <s v="pořízení 4 kusů kontejnerů kombinovaných hasicích"/>
    <s v="jedná se o pořízení nového vybavení v reakci na nárůst počtu zásahů na elektrická zařízení a rozvoj alternativních zdrojů energie (fotovoltaika) a elektromobility"/>
    <s v="OKH"/>
    <n v="28000000"/>
    <s v="rozpočet OK"/>
    <s v="2024-2025"/>
    <n v="14000000"/>
    <m/>
    <m/>
    <m/>
    <m/>
    <m/>
    <m/>
    <m/>
  </r>
  <r>
    <n v="752"/>
    <x v="10"/>
    <s v="Víceletá podpora významných kulturních projektů"/>
    <s v="DP OK v oblasti kultury "/>
    <s v="OSKPP"/>
    <n v="33000000"/>
    <s v="Rozpočet OK"/>
    <s v="2025+"/>
    <n v="11000000"/>
    <n v="11000000"/>
    <n v="11000000"/>
    <m/>
    <m/>
    <s v="ANO"/>
    <m/>
    <m/>
  </r>
  <r>
    <n v="753"/>
    <x v="1"/>
    <s v="Implementace dlouhodobého záměru vzdělávání Olomouckého kraje"/>
    <s v="Předmětem projektu je podpora implementace aktivit a opatření naplánovaných v dlouhodobém záměru vzdělávání a rozvoje vzdělávací soustavy, které povedou ke zlepšení kvality vzdělávání na území Olomouckého kraje."/>
    <s v="OSR/OŠM"/>
    <n v="141715075"/>
    <s v="OP JAK"/>
    <s v="2024-2028"/>
    <n v="60000000"/>
    <n v="20000000"/>
    <m/>
    <n v="30000000"/>
    <m/>
    <m/>
    <m/>
    <m/>
  </r>
  <r>
    <n v="754"/>
    <x v="5"/>
    <s v="Transformace příspěvkové organizace Centrum Dominika Kokory - objekt Dřevohostice, Sadová č.p. 439"/>
    <s v="Nákup a rekonstrukce RD pro transformaci sociálních služeb"/>
    <s v="OI/OSV"/>
    <n v="25000000"/>
    <s v="IROP"/>
    <s v="2026-2027"/>
    <m/>
    <n v="15000000"/>
    <n v="10000000"/>
    <m/>
    <m/>
    <m/>
    <m/>
    <m/>
  </r>
  <r>
    <n v="755"/>
    <x v="22"/>
    <s v="Řešení dostupnosti, bezpečnosti a odolnosti VIS a DTM"/>
    <s v="Zřízení záložního technologického centra kraje, které umožní provoz VIS (významné informační systémy) a DTM (Digitální technická mapa) v režimu vysoké dostupnosti, zřízení offline úložiště záložních dat, zajištění služby SOC (Security Operation Center)_x000a_"/>
    <s v="OSR"/>
    <n v="19520000"/>
    <s v="rozpočet OK + MV"/>
    <s v="2023-2025"/>
    <n v="19520000"/>
    <m/>
    <m/>
    <m/>
    <m/>
    <m/>
    <s v="Rozvoj inovačního ekosystému a chytrého regionu"/>
    <m/>
  </r>
  <r>
    <n v="756"/>
    <x v="5"/>
    <s v="Příspěvky na obědy do škol v Olomouckém kraji"/>
    <s v="Projekt zajišťuje bezplatné školní stravování ve školních letech 2023/2024 a 2024/2025 dětem z mateřských škol a žákům základních a středních škol ve věku 2-26 let, jejichž rodina pobírá dávky v hmotné nouzi - doplatek na bydlení nebo příspěvek na živobytí. "/>
    <s v="OSR/OŠM"/>
    <n v="18893000"/>
    <s v="rozpočet OK + MPSV + OPZ+"/>
    <s v="2023-2025"/>
    <n v="9446500"/>
    <m/>
    <m/>
    <m/>
    <m/>
    <m/>
    <m/>
    <m/>
  </r>
  <r>
    <n v="757"/>
    <x v="15"/>
    <s v="Modernizace odborných učeben na Domě dětí a mládeže (DDM)"/>
    <s v="Cílem projektu je modernizace a vybavení odborných učeben na DDM Olomouc."/>
    <s v="OSR/OŠM"/>
    <n v="14050380"/>
    <s v="OPZ+"/>
    <s v="2024-2026"/>
    <n v="7244000"/>
    <n v="6323380"/>
    <m/>
    <m/>
    <m/>
    <m/>
    <m/>
    <m/>
  </r>
  <r>
    <n v="759"/>
    <x v="3"/>
    <s v="Krajská energetická agentura"/>
    <s v="Projekt Zajištění kapacit energetické agentury OK pro poskytování integrovaných služeb v oblasti snižování spotřeby energie a využívání OZE"/>
    <s v="OSR"/>
    <n v="24000000"/>
    <s v="Rozpočet OK, LIFE"/>
    <s v="2024-2026"/>
    <n v="10000000"/>
    <n v="10000000"/>
    <n v="10000000"/>
    <m/>
    <m/>
    <m/>
    <m/>
    <m/>
  </r>
  <r>
    <n v="761"/>
    <x v="18"/>
    <s v="Příprava podkladů pro péči o zvláště chráněná území v Olomouckém kraji"/>
    <s v="Předmětem projektu je příprava podkladů pro péči o zvláště chráněná území v Ol. kraji, které spadají do působnosti Krajského úřadu. Jedná se o zpracování inventarizačních průzkumů a plánů péče na vybraných ZCHÚ Ol. kraje."/>
    <s v="OSR/OŽPZ"/>
    <n v="13283243"/>
    <s v="OPŽP"/>
    <s v="2024-2029"/>
    <n v="1368734"/>
    <n v="1081240"/>
    <n v="2143270"/>
    <n v="8689999"/>
    <m/>
    <m/>
    <m/>
    <m/>
  </r>
  <r>
    <n v="763"/>
    <x v="5"/>
    <s v="Transformace příspěvkové organizace Vincentinum – poskytovatel sociálních služeb Šternberk – objekt Štarnov"/>
    <s v="Novostavba RD pro tansformaci sociálních služeb"/>
    <s v="OI/OSV"/>
    <n v="50000000"/>
    <s v="IROP"/>
    <s v="2026-2027"/>
    <m/>
    <m/>
    <m/>
    <n v="50000000"/>
    <m/>
    <m/>
    <m/>
    <m/>
  </r>
  <r>
    <n v="764"/>
    <x v="4"/>
    <s v="AGEL SMN a.s. - o.z. Nemocnice Prostějov – Infekční klinika"/>
    <s v="výstavba nové infekční kliniky v Prostějově"/>
    <s v="SMN/OZ/OI"/>
    <n v="633000000"/>
    <s v="rozpočet"/>
    <s v="2027-2029"/>
    <m/>
    <m/>
    <m/>
    <n v="633000000"/>
    <m/>
    <m/>
    <m/>
    <m/>
  </r>
  <r>
    <n v="765"/>
    <x v="3"/>
    <s v="Střední škola zemědělská, Přerov – rekonstrukce gastroprovozu"/>
    <s v="Rekonstrukce gastroprovozu"/>
    <s v="OI/OŠM"/>
    <n v="69000000"/>
    <s v="OPŽP"/>
    <n v="2025"/>
    <n v="69000000"/>
    <m/>
    <m/>
    <m/>
    <m/>
    <m/>
    <m/>
    <m/>
  </r>
  <r>
    <n v="766"/>
    <x v="3"/>
    <s v="Střední škola gastronomie a služeb, Přerov - rekonstrukce gastroprovozu "/>
    <s v="Rekonstrukce gastroprovozu"/>
    <s v="OI/OŠM"/>
    <n v="29000000"/>
    <s v="OPŽP"/>
    <n v="2025"/>
    <n v="29000000"/>
    <m/>
    <m/>
    <m/>
    <m/>
    <m/>
    <m/>
    <m/>
  </r>
  <r>
    <n v="767"/>
    <x v="3"/>
    <s v="Střední škola polytechnická, Olomouc - rekonstrukce gastroprovozu "/>
    <s v="Rekonstrukce gastroprovozu"/>
    <s v="OI/OŠM"/>
    <n v="52000000"/>
    <s v="OPŽP"/>
    <n v="2025"/>
    <n v="52000000"/>
    <m/>
    <m/>
    <m/>
    <m/>
    <m/>
    <m/>
    <m/>
  </r>
  <r>
    <n v="769"/>
    <x v="10"/>
    <s v="Muzeum zdraví"/>
    <s v="Rekonstrukce pevnosti v areálu Fakultní nemocnice Olomouc na Muzeum zdraví - spolupráce FNOL a VMO. PD objednala a hradila FNOL."/>
    <s v="OI/OSKPP"/>
    <n v="217000000"/>
    <s v="IROP / ITI"/>
    <s v="2025-2029"/>
    <m/>
    <m/>
    <m/>
    <n v="217000000"/>
    <m/>
    <m/>
    <m/>
    <m/>
  </r>
  <r>
    <n v="770"/>
    <x v="1"/>
    <s v="Program na podporu aktivit a projektů primární prevence v Olomouckém kraji"/>
    <s v="Podpora projektů a služeb NNO se sídlem v Olomouckém kraji realizujících v Olomouckém kraji služby v oblasti specifické a indikované primární prevence, a to specificky ve prospěch žáků a škol v Olomouckém kraji a rovněž realizaci specializačího studia 250 pro školní metodiky prevence."/>
    <s v="OŠM"/>
    <n v="15000000"/>
    <s v="Rozpočet OK"/>
    <s v="2025-2027"/>
    <n v="5000000"/>
    <n v="5000000"/>
    <n v="5000000"/>
    <m/>
    <m/>
    <m/>
    <m/>
    <m/>
  </r>
  <r>
    <n v="771"/>
    <x v="5"/>
    <s v="Domov Paprsek Olšany - pokračování procesu transformace"/>
    <s v="transformace služby DOZP na služby komunitního typu nákupem či výstavbou nových objektů"/>
    <s v="OSV"/>
    <n v="40000000"/>
    <s v="rozpočet OK/jiné zdroje"/>
    <s v="2025-2035"/>
    <m/>
    <m/>
    <m/>
    <n v="40000000"/>
    <m/>
    <m/>
    <m/>
    <m/>
  </r>
  <r>
    <n v="772"/>
    <x v="5"/>
    <s v="Vincentinum - CHB Horní Temenice, Šumperk"/>
    <s v="transformace služby CHB na službu komunitního typu nákupem pozemku a výstavbou objektu"/>
    <s v="OI/OSV"/>
    <m/>
    <s v="rozpočet OK"/>
    <s v="2024-2026"/>
    <n v="8000000"/>
    <m/>
    <m/>
    <m/>
    <m/>
    <m/>
    <m/>
    <m/>
  </r>
  <r>
    <n v="773"/>
    <x v="5"/>
    <s v="Vincentinum poskytovatel sociálních služeb Šternberk - pokračování procesu transformace "/>
    <s v="transformace služby DOZP na služby komunitního typu nákupem či výstavbou nových objektů"/>
    <s v="OSV"/>
    <m/>
    <s v="rozpočet OK/jiné zdroje"/>
    <s v="2025-2035"/>
    <m/>
    <m/>
    <m/>
    <n v="110000000"/>
    <m/>
    <m/>
    <m/>
    <m/>
  </r>
  <r>
    <n v="774"/>
    <x v="10"/>
    <s v="Podpora obnovy kulturní infrastruktury v Olomouckém kraji"/>
    <s v="Podpora obnovy kulturní infrastruktury v Olomouckém kraji"/>
    <s v="OSKPP"/>
    <n v="120000000"/>
    <s v="Rozpočet OK"/>
    <s v="2025+"/>
    <n v="20000000"/>
    <n v="20000000"/>
    <n v="20000000"/>
    <m/>
    <m/>
    <s v="ANO"/>
    <m/>
    <m/>
  </r>
  <r>
    <n v="775"/>
    <x v="10"/>
    <s v="Muzeum a galerie v Prostějově -  Depozitář Lidická"/>
    <s v="výstavba nového depozitáře"/>
    <s v="OI/OSKPP"/>
    <n v="159544000"/>
    <s v="Rozpočet OK"/>
    <s v="2026-2027"/>
    <m/>
    <n v="59544000"/>
    <n v="100000000"/>
    <m/>
    <m/>
    <m/>
    <m/>
    <m/>
  </r>
  <r>
    <n v="776"/>
    <x v="5"/>
    <s v="Vincentinum - poskytovatel sociálních služeb Šternberk – nákup RD Šumperk, Horní Temenice"/>
    <s v="Nákup a rekonstrukce RD pro transformaci sociálních služeb"/>
    <s v="OI/OSV"/>
    <m/>
    <m/>
    <m/>
    <m/>
    <m/>
    <m/>
    <m/>
    <m/>
    <m/>
    <m/>
    <s v="OI - zatím neznáme náklady nákupu ani rekonstrukce"/>
  </r>
  <r>
    <n v="777"/>
    <x v="5"/>
    <s v="Transformace příspěvkové organizace Centrum Dominika Kokory - objekt Kokory č.p. 27"/>
    <s v="Nákup a rekonstrukce RD pro transformaci sociálních služeb"/>
    <s v="OI/OSV"/>
    <m/>
    <m/>
    <m/>
    <m/>
    <m/>
    <m/>
    <m/>
    <m/>
    <m/>
    <m/>
    <s v="OI - zatím neznáme náklady nákupu ani rekonstrukce"/>
  </r>
  <r>
    <n v="778"/>
    <x v="6"/>
    <s v="Domov pro seniory Tovačov - rekonstrukce gastroprovozu"/>
    <s v="rekonstrukce kuchyně"/>
    <s v="OI/OSV"/>
    <n v="20456000"/>
    <s v="OPŽP"/>
    <s v="2024-2025"/>
    <n v="20000000"/>
    <m/>
    <m/>
    <m/>
    <m/>
    <m/>
    <m/>
    <m/>
  </r>
  <r>
    <n v="779"/>
    <x v="6"/>
    <s v="CSS Prostějov – Domov sester"/>
    <s v="jedná se o nákup budovy v Prostějově a její částečnou rekonstrukci "/>
    <s v="OI/OSV"/>
    <n v="159764000"/>
    <s v="NPO"/>
    <s v="2024-2025"/>
    <n v="72000000"/>
    <m/>
    <m/>
    <m/>
    <m/>
    <m/>
    <m/>
    <m/>
  </r>
  <r>
    <n v="780"/>
    <x v="6"/>
    <s v="Centrum sociálních služeb Prostějov - Přestavba ergodomku na denní stacionář pro seniory"/>
    <s v="Realizace kompletní rekonstrukce dané budovy – především snížení energetické náročnosti budovy, bezbariérové úpravy, nezbytné stavební úpravy související se změnou užívání objektu, modernizace prostor, rekonstrukce infrastruktury (příjezdová cesta k objektu) a nákup vybavení (nábytek, kompenzační pomůcky pro seniory, technické vybavení a pomůcky)."/>
    <s v="OI/OSV"/>
    <n v="17000000"/>
    <s v="rozpočet OK / dotace???"/>
    <n v="2026"/>
    <m/>
    <n v="17000000"/>
    <m/>
    <m/>
    <m/>
    <m/>
    <m/>
    <m/>
  </r>
  <r>
    <n v="781"/>
    <x v="4"/>
    <s v="AGEL SMN a.s. - o.z. Nemocnice Přerov – rekonstrukce patologie"/>
    <m/>
    <s v="SMN/OZ/OI"/>
    <n v="42500000"/>
    <s v="rozpočet / nájmené"/>
    <s v="2025-2027"/>
    <n v="5000000"/>
    <n v="35000000"/>
    <n v="2500000"/>
    <m/>
    <m/>
    <m/>
    <m/>
    <m/>
  </r>
  <r>
    <n v="782"/>
    <x v="1"/>
    <s v="SŠ, ZŠ a MŠ prof. Vejdovského Olomouc - Hejčín - novostavba Gorazdovo náměstí"/>
    <s v="novostavba školní budovy"/>
    <s v="OI/OŠM"/>
    <n v="192000000"/>
    <s v="rozpočet OK / IROP"/>
    <s v="2027-2028"/>
    <m/>
    <m/>
    <m/>
    <n v="192000000"/>
    <m/>
    <m/>
    <m/>
    <m/>
  </r>
  <r>
    <n v="783"/>
    <x v="1"/>
    <s v="Střední škola zemědělská a zahradnická, Olomouc, U Hradiska 4 - Budova lycea"/>
    <s v="K otevření oboru přírodovědné lyceum je nutné navýšit kapacitu učeben."/>
    <m/>
    <n v="52000000"/>
    <s v="rozpočet OK"/>
    <s v="2026-2027"/>
    <m/>
    <n v="20000000"/>
    <n v="32000000"/>
    <m/>
    <m/>
    <m/>
    <m/>
    <m/>
  </r>
  <r>
    <n v="784"/>
    <x v="10"/>
    <s v="Podpora obnovy kulturní infrastruktury v Olomouckém kraji"/>
    <s v="Podpora obnovy kulturní infrastruktury v Olomouckém kraji"/>
    <s v="OSKPP"/>
    <n v="120000000"/>
    <s v="Rozpočet OK"/>
    <s v="2025+"/>
    <n v="40000000"/>
    <n v="40000000"/>
    <n v="40000000"/>
    <m/>
    <m/>
    <s v="ANO"/>
    <m/>
    <m/>
  </r>
  <r>
    <n v="785"/>
    <x v="4"/>
    <s v="ZZS OK - Obnova vozového parku (sanitní vozidla včetně vybavení)"/>
    <s v="Další obnova vozového parku je plánována v celkovém počtu 15 sanitních vozidel typu C vybavených novými germicidními lampami s prouděním vzduchu k desinfekci ambulantního prostoru, transportními defibrilátory s 12-svod. EKG s držáky a elektrohydraulickými  transportními nosítky s podvozkem, matrací s podhlavníkem a úchytným systémem. "/>
    <s v="OI,OSR,OZ"/>
    <n v="97500000"/>
    <s v="OK/IROP"/>
    <s v="2026-2028"/>
    <m/>
    <m/>
    <m/>
    <n v="97500000"/>
    <m/>
    <m/>
    <m/>
    <s v="ZZS OK: navrhujeme doplnit další obnovu vozového parku SV vč. vybavení; výši celkové investice  významně ovlivní nově připravovaná emisní norma Euro 7 (dle dostupných informací mají náklady na tuto normu navýšit přímé náklady výrobců až desetkrát); předpokládaná částka za jedno vybavené SV typu C cca 6,5 mil. Kč vč. DPH; skutečná částka může být s ohledem na uvedené odlišná.  "/>
  </r>
  <r>
    <n v="786"/>
    <x v="4"/>
    <s v="ZZS OK - rekonstrukce VZ Přerov"/>
    <s v="Rekonstrukce VZ spočívající v přístavbě hygienického zázemí a garážového stání pro sanitní vozidla vč. řešení nového způsobu vytápění a teplé vody pro celý objekt. Rekonstrukce VZ je s ohledem na stáří budovy, její kapacitu, narůstající počet zaměstnanců a provoz, nevyhnutelná. Částka rekonstrukce odhadem, upřesnění částky po zpracování PD."/>
    <s v="OI/OZ"/>
    <n v="23595000"/>
    <m/>
    <s v="2024-2026"/>
    <m/>
    <m/>
    <m/>
    <n v="23595000"/>
    <m/>
    <m/>
    <m/>
    <s v="ZZS OK stav k 8/24: uzavřena smlouva na zpracování PD v 5/24 s termínem dodání do 6 měsíců od účinnosti smlouvy a termínem podání žádosti o stavební povolení do 9 měsíců od účinnosti smlouvy "/>
  </r>
  <r>
    <n v="787"/>
    <x v="4"/>
    <s v="ZZS OK - nová výjezdová základna Hněvotínská, Olomouc"/>
    <s v="Stávající VZ je s ohledem na kapacitu, narůstající počet zam.,hyg.zázemí a provoz nedostatečná. V r. 2024 bude zpracována studie návrhu stavby nové VZ Hněvotínská s vyčíslením odhad. nákladů. Studie bude financována z vlastních zdrojů ZZS OK. Návrh realizace: 2025 projektová dokumentace z prostředků OK; 2026-2027 výstavba z prostředků OK.Částka výstavby odhadem; upřesnění částky po zpracování studie návrhu stavby a PD. Součástí výstavby bude demolice stáv.VZ"/>
    <s v="OI/OZ"/>
    <n v="94100000"/>
    <m/>
    <s v="2024-2027"/>
    <m/>
    <m/>
    <m/>
    <n v="94100000"/>
    <m/>
    <m/>
    <m/>
    <s v="ZZS OK stav k 8/24: studie návrhu stavby před dokončením; navrhujeme zařadit zpracování PD do plánovaných investic KUOK"/>
  </r>
  <r>
    <n v="788"/>
    <x v="4"/>
    <s v="ZZS OK - Kybernetická bezpečnost"/>
    <s v="Předmětem projektu je především zvýšení úrovně zabezpečení stávajících ICT systémů organizace před možnými kybernetickými útoky. Navrhovaná technická opatření v tomto projektu budou napomáhat nebo přímo řešit soulad organizace s požadavky zákona a předcházet tak hrozbě kybernetických/bezpečnostních incidentů, jakož i možným sankcím ze strany NÚKIB."/>
    <s v="OSR"/>
    <n v="57407042.229999997"/>
    <s v="rozpočet OK, NPO"/>
    <s v="2024-2025"/>
    <n v="57407042"/>
    <m/>
    <m/>
    <n v="57408000"/>
    <m/>
    <m/>
    <m/>
    <s v="ZZS OK stav k 8/24: předpokládané výdaje financovány z projektu kybernetické bezpečnosti, který je  řešen na OSR KUOK; byla podaná žádost; nezpůsobilé výdaje projektu tvoří DPH, tj. cca 9 964 tis. Kč"/>
  </r>
  <r>
    <n v="789"/>
    <x v="4"/>
    <s v="Odborný léčebný ústav Paseka, příspěvková organizace –Vybudování parkoviště pro personál"/>
    <s v="Vybudování nového parkoviště na místě zařízení staveniště budovy A + vjezdový + odjezdový terminál, navazuje na vybudování budovy A"/>
    <s v="OI/OZ"/>
    <n v="7500000"/>
    <s v="Rozpočet OK"/>
    <s v="2026-2027"/>
    <m/>
    <n v="7500000"/>
    <m/>
    <m/>
    <m/>
    <s v="ANO"/>
    <s v="ANO"/>
    <s v="Zhotovena PD, vydáno stavební povolení"/>
  </r>
  <r>
    <n v="790"/>
    <x v="4"/>
    <s v="Odborný léčebný ústav Paseka, příspěvková organizace – Modernizace lůžkového fondu pavilonu A – vnitřní vybavení budovy"/>
    <s v="Vybavení nově vybudovaných prostor budovy A (pacientské pokoje, vyšetřovny, jídelny, prostory ředitelství, kavárny, kaple a šaten personálu)."/>
    <s v="OI/OZ"/>
    <n v="40000000"/>
    <s v="Rozpočet OK"/>
    <n v="2026"/>
    <m/>
    <m/>
    <m/>
    <m/>
    <m/>
    <s v="ANO"/>
    <s v="ANO"/>
    <m/>
  </r>
  <r>
    <n v="791"/>
    <x v="3"/>
    <s v="FVE Moravský beroun"/>
    <s v="Akce v rámci realizace energetických úspor."/>
    <s v="OI/OZ"/>
    <n v="5000000"/>
    <m/>
    <m/>
    <m/>
    <m/>
    <m/>
    <m/>
    <m/>
    <m/>
    <s v="ano, na rekonstrukci Pavilonu 2 v MB"/>
    <m/>
  </r>
  <r>
    <n v="792"/>
    <x v="17"/>
    <s v="Hospodaření se srážkovými vodami v Pasece"/>
    <s v="Kompletní rekonstrukce rybníků vč. Zavlažovacího systému parku a vybudování záchytných nádrží."/>
    <s v="OI/OZ"/>
    <n v="10000000"/>
    <m/>
    <s v="2025-2030"/>
    <m/>
    <m/>
    <m/>
    <n v="10000000"/>
    <m/>
    <s v="ANO"/>
    <m/>
    <m/>
  </r>
  <r>
    <n v="793"/>
    <x v="4"/>
    <s v="Zateplení budovy E + KORIDOR"/>
    <s v="Kompletní výměna dveřních a okenních výplní, zateplení stěn a stropů, výměna venkovních podhledů, úprava nájezdové rampy pro bezbariérový přístup.  Izolace a povrchy balkónů. "/>
    <s v="PO"/>
    <n v="12000000"/>
    <m/>
    <s v="2025-2028"/>
    <m/>
    <m/>
    <m/>
    <n v="12000000"/>
    <m/>
    <s v="ANO"/>
    <m/>
    <m/>
  </r>
  <r>
    <n v="794"/>
    <x v="4"/>
    <s v="OLÚ Paseka - Kybernetická bezpečnost"/>
    <s v="Předmětem projektu je především zvýšení úrovně zabezpečení stávajících ICT systémů organizace před možnými kybernetickými útoky. Navrhovaná technická opatření v tomto projektu budou napomáhat nebo přímo řešit soulad organizace s požadavky zákona a předcházet tak hrozbě kybernetických/bezpečnostních incidentů, jakož i možným sankcím ze strany NÚKIB."/>
    <s v="OSR"/>
    <n v="25287354.399999999"/>
    <s v="rozpočet OK, NPO"/>
    <s v="2024-2025"/>
    <n v="25287354"/>
    <m/>
    <m/>
    <m/>
    <m/>
    <s v="ANO"/>
    <m/>
    <m/>
  </r>
  <r>
    <n v="795"/>
    <x v="4"/>
    <s v="Centrum digestivní endoskopie - Nemocnice Agel Prostějov"/>
    <m/>
    <s v="SMN/OZ/OI"/>
    <n v="50000000"/>
    <s v="dotace/nájemné/rozpočet"/>
    <s v="2026-2027"/>
    <m/>
    <m/>
    <m/>
    <m/>
    <m/>
    <m/>
    <m/>
    <m/>
  </r>
  <r>
    <n v="796"/>
    <x v="22"/>
    <s v="Implementace bezpečnostních prvků"/>
    <s v="Předmětem projektu je realizace technických bezpečnostních opatření podle § 5 odst. 3 zákona č.181/2014 Sb., o kybernetické bezpečnosti a souvisejících organizačních bezpečnostních opatření podle § 5 odst. 2 zákona č.181/2014 Sb., o kybernetické bezpečnosti pro zvýšení úrovně ochrany a posílení kybernetické bezpečnosti důležitých informačních systémů (IS) Olomouckého kraje."/>
    <s v="OSR"/>
    <n v="25410000"/>
    <s v="rozpočet OK + MV"/>
    <s v="2024-2026"/>
    <n v="0"/>
    <n v="25410000"/>
    <m/>
    <m/>
    <m/>
    <m/>
    <s v="Rozvoj inovačního ekosystému a chytrého regionu"/>
    <m/>
  </r>
  <r>
    <n v="797"/>
    <x v="3"/>
    <s v="Rekonstrukce a obnova stávajícího zařízení kuchyně - Gymnázium Zábřeh"/>
    <s v="Výměna zastaralého zařízení za nové, energeticky úspornější a tím spojené nezbytné stavební úpravy. Při navrhované výměně a implementaci všech důležitých a nových varných zařízení, včetně myčky, škrabky, chladících a mrazících skříní, bude potřeba zrealizovat nové podlahové vpusti, odpady, rozvod elektriky a rozvody vody a plynu, které jsou původní, cca 30 let staré a již nevyhovující dnešním požadavkům, úprava digestoří a napojení na stávající vzduchotechniku."/>
    <s v="OSR"/>
    <n v="9477070"/>
    <s v="rozpočet OK + OPŽP 2021-2027"/>
    <s v="2024-2025"/>
    <n v="9101620"/>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Kontingenční tabulka4" cacheId="2" applyNumberFormats="0" applyBorderFormats="0" applyFontFormats="0" applyPatternFormats="0" applyAlignmentFormats="0" applyWidthHeightFormats="1" dataCaption="Hodnoty" updatedVersion="6" minRefreshableVersion="3" useAutoFormatting="1" itemPrintTitles="1" createdVersion="6" indent="0" outline="1" outlineData="1" multipleFieldFilters="0">
  <location ref="A34:C58" firstHeaderRow="0" firstDataRow="1" firstDataCol="1"/>
  <pivotFields count="15">
    <pivotField showAll="0"/>
    <pivotField axis="axisRow" showAll="0">
      <items count="24">
        <item x="0"/>
        <item x="1"/>
        <item x="2"/>
        <item x="3"/>
        <item x="4"/>
        <item x="5"/>
        <item x="6"/>
        <item x="7"/>
        <item x="8"/>
        <item x="9"/>
        <item x="10"/>
        <item x="11"/>
        <item x="12"/>
        <item x="13"/>
        <item x="14"/>
        <item x="15"/>
        <item x="16"/>
        <item x="17"/>
        <item x="18"/>
        <item x="19"/>
        <item x="20"/>
        <item x="21"/>
        <item x="22"/>
        <item t="default"/>
      </items>
    </pivotField>
    <pivotField showAll="0"/>
    <pivotField showAll="0"/>
    <pivotField showAll="0"/>
    <pivotField showAll="0"/>
    <pivotField showAll="0"/>
    <pivotField showAll="0"/>
    <pivotField dataField="1" showAll="0"/>
    <pivotField showAll="0"/>
    <pivotField showAll="0" defaultSubtotal="0"/>
    <pivotField showAll="0"/>
    <pivotField showAll="0"/>
    <pivotField showAll="0"/>
    <pivotField showAll="0"/>
  </pivotFields>
  <rowFields count="1">
    <field x="1"/>
  </rowFields>
  <rowItems count="24">
    <i>
      <x/>
    </i>
    <i>
      <x v="1"/>
    </i>
    <i>
      <x v="2"/>
    </i>
    <i>
      <x v="3"/>
    </i>
    <i>
      <x v="4"/>
    </i>
    <i>
      <x v="5"/>
    </i>
    <i>
      <x v="6"/>
    </i>
    <i>
      <x v="7"/>
    </i>
    <i>
      <x v="8"/>
    </i>
    <i>
      <x v="9"/>
    </i>
    <i>
      <x v="10"/>
    </i>
    <i>
      <x v="11"/>
    </i>
    <i>
      <x v="12"/>
    </i>
    <i>
      <x v="13"/>
    </i>
    <i>
      <x v="14"/>
    </i>
    <i>
      <x v="15"/>
    </i>
    <i>
      <x v="16"/>
    </i>
    <i>
      <x v="17"/>
    </i>
    <i>
      <x v="18"/>
    </i>
    <i>
      <x v="19"/>
    </i>
    <i>
      <x v="20"/>
    </i>
    <i>
      <x v="21"/>
    </i>
    <i>
      <x v="22"/>
    </i>
    <i t="grand">
      <x/>
    </i>
  </rowItems>
  <colFields count="1">
    <field x="-2"/>
  </colFields>
  <colItems count="2">
    <i>
      <x/>
    </i>
    <i i="1">
      <x v="1"/>
    </i>
  </colItems>
  <dataFields count="2">
    <dataField name="Počet z 2023" fld="8" subtotal="count" baseField="0" baseItem="0"/>
    <dataField name="Součet z 2023" fld="8" baseField="1" baseItem="3" numFmtId="43"/>
  </dataFields>
  <formats count="1">
    <format dxfId="1">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Kontingenční tabulka3" cacheId="1" applyNumberFormats="0" applyBorderFormats="0" applyFontFormats="0" applyPatternFormats="0" applyAlignmentFormats="0" applyWidthHeightFormats="1" dataCaption="Hodnoty" updatedVersion="6" minRefreshableVersion="3" useAutoFormatting="1" itemPrintTitles="1" createdVersion="6" indent="0" outline="1" outlineData="1" multipleFieldFilters="0">
  <location ref="A3:B28" firstHeaderRow="1" firstDataRow="1" firstDataCol="1"/>
  <pivotFields count="14">
    <pivotField axis="axisRow" showAll="0">
      <items count="25">
        <item x="22"/>
        <item x="0"/>
        <item x="21"/>
        <item x="1"/>
        <item x="2"/>
        <item x="18"/>
        <item x="19"/>
        <item x="3"/>
        <item x="4"/>
        <item x="5"/>
        <item x="6"/>
        <item x="7"/>
        <item x="8"/>
        <item x="9"/>
        <item x="10"/>
        <item x="20"/>
        <item x="17"/>
        <item x="11"/>
        <item x="12"/>
        <item x="13"/>
        <item x="14"/>
        <item x="15"/>
        <item x="16"/>
        <item x="23"/>
        <item t="default"/>
      </items>
    </pivotField>
    <pivotField dataField="1" showAll="0"/>
    <pivotField showAll="0"/>
    <pivotField showAll="0"/>
    <pivotField showAll="0"/>
    <pivotField showAll="0"/>
    <pivotField showAll="0"/>
    <pivotField showAll="0"/>
    <pivotField showAll="0"/>
    <pivotField showAll="0" defaultSubtotal="0"/>
    <pivotField showAll="0"/>
    <pivotField showAll="0"/>
    <pivotField showAll="0"/>
    <pivotField showAll="0"/>
  </pivotFields>
  <rowFields count="1">
    <field x="0"/>
  </rowFields>
  <rowItems count="25">
    <i>
      <x/>
    </i>
    <i>
      <x v="1"/>
    </i>
    <i>
      <x v="2"/>
    </i>
    <i>
      <x v="3"/>
    </i>
    <i>
      <x v="4"/>
    </i>
    <i>
      <x v="5"/>
    </i>
    <i>
      <x v="6"/>
    </i>
    <i>
      <x v="7"/>
    </i>
    <i>
      <x v="8"/>
    </i>
    <i>
      <x v="9"/>
    </i>
    <i>
      <x v="10"/>
    </i>
    <i>
      <x v="11"/>
    </i>
    <i>
      <x v="12"/>
    </i>
    <i>
      <x v="13"/>
    </i>
    <i>
      <x v="14"/>
    </i>
    <i>
      <x v="15"/>
    </i>
    <i>
      <x v="16"/>
    </i>
    <i>
      <x v="17"/>
    </i>
    <i>
      <x v="18"/>
    </i>
    <i>
      <x v="19"/>
    </i>
    <i>
      <x v="20"/>
    </i>
    <i>
      <x v="21"/>
    </i>
    <i>
      <x v="22"/>
    </i>
    <i>
      <x v="23"/>
    </i>
    <i t="grand">
      <x/>
    </i>
  </rowItems>
  <colItems count="1">
    <i/>
  </colItems>
  <dataFields count="1">
    <dataField name="Počet z Název akc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000-000003000000}" name="Kontingenční tabulka6" cacheId="0" applyNumberFormats="0" applyBorderFormats="0" applyFontFormats="0" applyPatternFormats="0" applyAlignmentFormats="0" applyWidthHeightFormats="1" dataCaption="Hodnoty" updatedVersion="6" minRefreshableVersion="3" useAutoFormatting="1" itemPrintTitles="1" createdVersion="6" indent="0" outline="1" outlineData="1" multipleFieldFilters="0">
  <location ref="A80:B85" firstHeaderRow="1" firstDataRow="1" firstDataCol="1"/>
  <pivotFields count="21">
    <pivotField showAll="0"/>
    <pivotField showAll="0">
      <items count="25">
        <item x="23"/>
        <item x="0"/>
        <item x="1"/>
        <item x="2"/>
        <item x="3"/>
        <item x="4"/>
        <item x="20"/>
        <item x="5"/>
        <item x="21"/>
        <item x="6"/>
        <item x="7"/>
        <item x="8"/>
        <item x="9"/>
        <item x="10"/>
        <item x="11"/>
        <item x="12"/>
        <item x="22"/>
        <item x="19"/>
        <item x="13"/>
        <item x="14"/>
        <item x="15"/>
        <item x="16"/>
        <item x="17"/>
        <item x="18"/>
        <item t="default"/>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axis="axisRow" showAll="0">
      <items count="5">
        <item x="3"/>
        <item x="2"/>
        <item x="0"/>
        <item x="1"/>
        <item t="default"/>
      </items>
    </pivotField>
    <pivotField showAll="0"/>
    <pivotField showAll="0"/>
    <pivotField showAll="0"/>
    <pivotField showAll="0"/>
    <pivotField showAll="0"/>
    <pivotField showAll="0"/>
  </pivotFields>
  <rowFields count="1">
    <field x="14"/>
  </rowFields>
  <rowItems count="5">
    <i>
      <x/>
    </i>
    <i>
      <x v="1"/>
    </i>
    <i>
      <x v="2"/>
    </i>
    <i>
      <x v="3"/>
    </i>
    <i t="grand">
      <x/>
    </i>
  </rowItems>
  <colItems count="1">
    <i/>
  </colItems>
  <dataFields count="1">
    <dataField name="Počet z Název akce" fld="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000-000002000000}" name="Kontingenční tabulka5" cacheId="0" applyNumberFormats="0" applyBorderFormats="0" applyFontFormats="0" applyPatternFormats="0" applyAlignmentFormats="0" applyWidthHeightFormats="1" dataCaption="Hodnoty" updatedVersion="6" minRefreshableVersion="3" useAutoFormatting="1" itemPrintTitles="1" createdVersion="6" indent="0" outline="1" outlineData="1" multipleFieldFilters="0">
  <location ref="A67:C72" firstHeaderRow="0" firstDataRow="1" firstDataCol="1"/>
  <pivotFields count="21">
    <pivotField showAll="0"/>
    <pivotField showAll="0">
      <items count="25">
        <item x="23"/>
        <item x="0"/>
        <item x="1"/>
        <item x="2"/>
        <item x="3"/>
        <item x="4"/>
        <item x="20"/>
        <item x="5"/>
        <item x="21"/>
        <item x="6"/>
        <item x="7"/>
        <item x="8"/>
        <item x="9"/>
        <item x="10"/>
        <item x="11"/>
        <item x="12"/>
        <item x="22"/>
        <item x="19"/>
        <item x="13"/>
        <item x="14"/>
        <item x="15"/>
        <item x="16"/>
        <item x="17"/>
        <item x="18"/>
        <item t="default"/>
      </items>
    </pivotField>
    <pivotField showAll="0"/>
    <pivotField showAll="0"/>
    <pivotField showAll="0"/>
    <pivotField showAll="0"/>
    <pivotField showAll="0"/>
    <pivotField showAll="0"/>
    <pivotField dataField="1" showAll="0"/>
    <pivotField showAll="0"/>
    <pivotField showAll="0"/>
    <pivotField showAll="0"/>
    <pivotField showAll="0"/>
    <pivotField showAll="0"/>
    <pivotField axis="axisRow" showAll="0">
      <items count="5">
        <item x="3"/>
        <item x="2"/>
        <item x="0"/>
        <item x="1"/>
        <item t="default"/>
      </items>
    </pivotField>
    <pivotField showAll="0"/>
    <pivotField showAll="0"/>
    <pivotField showAll="0"/>
    <pivotField showAll="0"/>
    <pivotField showAll="0"/>
    <pivotField showAll="0"/>
  </pivotFields>
  <rowFields count="1">
    <field x="14"/>
  </rowFields>
  <rowItems count="5">
    <i>
      <x/>
    </i>
    <i>
      <x v="1"/>
    </i>
    <i>
      <x v="2"/>
    </i>
    <i>
      <x v="3"/>
    </i>
    <i t="grand">
      <x/>
    </i>
  </rowItems>
  <colFields count="1">
    <field x="-2"/>
  </colFields>
  <colItems count="2">
    <i>
      <x/>
    </i>
    <i i="1">
      <x v="1"/>
    </i>
  </colItems>
  <dataFields count="2">
    <dataField name="Počet z 2022" fld="8" subtotal="count" baseField="0" baseItem="0"/>
    <dataField name="Součet z 2022_2" fld="8" baseField="1" baseItem="4"/>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984BC566-EB23-4389-B798-188E317ACE42}" name="Kontingenční tabulka1" cacheId="3" applyNumberFormats="0" applyBorderFormats="0" applyFontFormats="0" applyPatternFormats="0" applyAlignmentFormats="0" applyWidthHeightFormats="1" dataCaption="Hodnoty" updatedVersion="8" minRefreshableVersion="3" useAutoFormatting="1" itemPrintTitles="1" createdVersion="6" indent="0" outline="1" outlineData="1" multipleFieldFilters="0">
  <location ref="A3:C27" firstHeaderRow="0" firstDataRow="1" firstDataCol="1"/>
  <pivotFields count="16">
    <pivotField showAll="0"/>
    <pivotField axis="axisRow" showAll="0">
      <items count="24">
        <item x="21"/>
        <item x="0"/>
        <item x="20"/>
        <item x="1"/>
        <item x="2"/>
        <item x="16"/>
        <item x="17"/>
        <item x="3"/>
        <item x="18"/>
        <item x="4"/>
        <item x="6"/>
        <item x="5"/>
        <item x="8"/>
        <item x="9"/>
        <item x="7"/>
        <item x="19"/>
        <item x="15"/>
        <item x="10"/>
        <item x="11"/>
        <item x="22"/>
        <item x="12"/>
        <item x="13"/>
        <item x="14"/>
        <item t="default"/>
      </items>
    </pivotField>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s>
  <rowFields count="1">
    <field x="1"/>
  </rowFields>
  <rowItems count="24">
    <i>
      <x/>
    </i>
    <i>
      <x v="1"/>
    </i>
    <i>
      <x v="2"/>
    </i>
    <i>
      <x v="3"/>
    </i>
    <i>
      <x v="4"/>
    </i>
    <i>
      <x v="5"/>
    </i>
    <i>
      <x v="6"/>
    </i>
    <i>
      <x v="7"/>
    </i>
    <i>
      <x v="8"/>
    </i>
    <i>
      <x v="9"/>
    </i>
    <i>
      <x v="10"/>
    </i>
    <i>
      <x v="11"/>
    </i>
    <i>
      <x v="12"/>
    </i>
    <i>
      <x v="13"/>
    </i>
    <i>
      <x v="14"/>
    </i>
    <i>
      <x v="15"/>
    </i>
    <i>
      <x v="16"/>
    </i>
    <i>
      <x v="17"/>
    </i>
    <i>
      <x v="18"/>
    </i>
    <i>
      <x v="19"/>
    </i>
    <i>
      <x v="20"/>
    </i>
    <i>
      <x v="21"/>
    </i>
    <i>
      <x v="22"/>
    </i>
    <i t="grand">
      <x/>
    </i>
  </rowItems>
  <colFields count="1">
    <field x="-2"/>
  </colFields>
  <colItems count="2">
    <i>
      <x/>
    </i>
    <i i="1">
      <x v="1"/>
    </i>
  </colItems>
  <dataFields count="2">
    <dataField name="Součet z 2025" fld="8" baseField="0" baseItem="0" numFmtId="164"/>
    <dataField name="Počet z 2025_2" fld="8" subtotal="count" baseField="1" baseItem="9"/>
  </dataFields>
  <formats count="1">
    <format dxfId="0">
      <pivotArea outline="0" collapsedLevelsAreSubtotals="1" fieldPosition="0">
        <references count="1">
          <reference field="4294967294" count="1" selected="0">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openxmlformats.org/officeDocument/2006/relationships/printerSettings" Target="../printerSettings/printerSettings1.bin"/><Relationship Id="rId4" Type="http://schemas.openxmlformats.org/officeDocument/2006/relationships/pivotTable" Target="../pivotTables/pivotTable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H85"/>
  <sheetViews>
    <sheetView topLeftCell="A13" workbookViewId="0">
      <selection activeCell="H34" sqref="H34:H41"/>
    </sheetView>
  </sheetViews>
  <sheetFormatPr defaultRowHeight="14.4"/>
  <cols>
    <col min="1" max="1" width="67.33203125" customWidth="1"/>
    <col min="2" max="2" width="11.6640625" customWidth="1"/>
    <col min="3" max="3" width="16.44140625" customWidth="1"/>
    <col min="8" max="8" width="18.44140625" customWidth="1"/>
  </cols>
  <sheetData>
    <row r="3" spans="1:2">
      <c r="A3" s="1" t="s">
        <v>392</v>
      </c>
      <c r="B3" t="s">
        <v>403</v>
      </c>
    </row>
    <row r="4" spans="1:2">
      <c r="A4" s="2" t="s">
        <v>11</v>
      </c>
      <c r="B4">
        <v>1</v>
      </c>
    </row>
    <row r="5" spans="1:2">
      <c r="A5" s="2" t="s">
        <v>12</v>
      </c>
      <c r="B5">
        <v>4</v>
      </c>
    </row>
    <row r="6" spans="1:2">
      <c r="A6" s="2" t="s">
        <v>13</v>
      </c>
      <c r="B6">
        <v>3</v>
      </c>
    </row>
    <row r="7" spans="1:2">
      <c r="A7" s="2" t="s">
        <v>14</v>
      </c>
      <c r="B7">
        <v>47</v>
      </c>
    </row>
    <row r="8" spans="1:2">
      <c r="A8" s="2" t="s">
        <v>15</v>
      </c>
      <c r="B8">
        <v>9</v>
      </c>
    </row>
    <row r="9" spans="1:2">
      <c r="A9" s="2" t="s">
        <v>16</v>
      </c>
      <c r="B9">
        <v>3</v>
      </c>
    </row>
    <row r="10" spans="1:2">
      <c r="A10" s="2" t="s">
        <v>34</v>
      </c>
      <c r="B10">
        <v>1</v>
      </c>
    </row>
    <row r="11" spans="1:2">
      <c r="A11" s="2" t="s">
        <v>17</v>
      </c>
      <c r="B11">
        <v>14</v>
      </c>
    </row>
    <row r="12" spans="1:2">
      <c r="A12" s="2" t="s">
        <v>19</v>
      </c>
      <c r="B12">
        <v>6</v>
      </c>
    </row>
    <row r="13" spans="1:2">
      <c r="A13" s="2" t="s">
        <v>20</v>
      </c>
      <c r="B13">
        <v>63</v>
      </c>
    </row>
    <row r="14" spans="1:2">
      <c r="A14" s="2" t="s">
        <v>21</v>
      </c>
      <c r="B14">
        <v>21</v>
      </c>
    </row>
    <row r="15" spans="1:2">
      <c r="A15" s="2" t="s">
        <v>22</v>
      </c>
      <c r="B15">
        <v>17</v>
      </c>
    </row>
    <row r="16" spans="1:2">
      <c r="A16" s="2" t="s">
        <v>23</v>
      </c>
      <c r="B16">
        <v>41</v>
      </c>
    </row>
    <row r="17" spans="1:2">
      <c r="A17" s="2" t="s">
        <v>24</v>
      </c>
      <c r="B17">
        <v>7</v>
      </c>
    </row>
    <row r="18" spans="1:2">
      <c r="A18" s="2" t="s">
        <v>25</v>
      </c>
      <c r="B18">
        <v>1</v>
      </c>
    </row>
    <row r="19" spans="1:2">
      <c r="A19" s="2" t="s">
        <v>26</v>
      </c>
      <c r="B19">
        <v>1</v>
      </c>
    </row>
    <row r="20" spans="1:2">
      <c r="A20" s="2" t="s">
        <v>27</v>
      </c>
      <c r="B20">
        <v>9</v>
      </c>
    </row>
    <row r="21" spans="1:2">
      <c r="A21" s="2" t="s">
        <v>28</v>
      </c>
      <c r="B21">
        <v>25</v>
      </c>
    </row>
    <row r="22" spans="1:2">
      <c r="A22" s="2" t="s">
        <v>29</v>
      </c>
      <c r="B22">
        <v>3</v>
      </c>
    </row>
    <row r="23" spans="1:2">
      <c r="A23" s="2" t="s">
        <v>30</v>
      </c>
      <c r="B23">
        <v>2</v>
      </c>
    </row>
    <row r="24" spans="1:2">
      <c r="A24" s="2" t="s">
        <v>31</v>
      </c>
      <c r="B24">
        <v>6</v>
      </c>
    </row>
    <row r="25" spans="1:2">
      <c r="A25" s="2" t="s">
        <v>32</v>
      </c>
      <c r="B25">
        <v>7</v>
      </c>
    </row>
    <row r="26" spans="1:2">
      <c r="A26" s="2" t="s">
        <v>33</v>
      </c>
      <c r="B26">
        <v>15</v>
      </c>
    </row>
    <row r="27" spans="1:2">
      <c r="A27" s="2" t="s">
        <v>415</v>
      </c>
      <c r="B27">
        <v>5</v>
      </c>
    </row>
    <row r="28" spans="1:2">
      <c r="A28" s="2" t="s">
        <v>393</v>
      </c>
      <c r="B28">
        <v>311</v>
      </c>
    </row>
    <row r="33" spans="1:8">
      <c r="F33" t="s">
        <v>404</v>
      </c>
      <c r="G33" t="s">
        <v>412</v>
      </c>
      <c r="H33" t="s">
        <v>413</v>
      </c>
    </row>
    <row r="34" spans="1:8">
      <c r="A34" s="1" t="s">
        <v>392</v>
      </c>
      <c r="B34" t="s">
        <v>488</v>
      </c>
      <c r="C34" t="s">
        <v>489</v>
      </c>
      <c r="F34" s="3" t="s">
        <v>405</v>
      </c>
      <c r="G34">
        <f>SUM(B35:B37)</f>
        <v>5</v>
      </c>
      <c r="H34" s="5">
        <f>SUM(C35:C37)</f>
        <v>49950000</v>
      </c>
    </row>
    <row r="35" spans="1:8">
      <c r="A35" s="2" t="s">
        <v>11</v>
      </c>
      <c r="B35">
        <v>1</v>
      </c>
      <c r="C35" s="4">
        <v>700000</v>
      </c>
      <c r="F35" s="3" t="s">
        <v>406</v>
      </c>
      <c r="G35">
        <f>SUM(B38:B39)</f>
        <v>25</v>
      </c>
      <c r="H35" s="5">
        <f>SUM(C38:C39)</f>
        <v>366088322</v>
      </c>
    </row>
    <row r="36" spans="1:8">
      <c r="A36" s="2" t="s">
        <v>12</v>
      </c>
      <c r="B36">
        <v>2</v>
      </c>
      <c r="C36" s="4">
        <v>31250000</v>
      </c>
      <c r="F36" s="3" t="s">
        <v>407</v>
      </c>
      <c r="G36">
        <f>SUM(B40:B43)</f>
        <v>12</v>
      </c>
      <c r="H36" s="5">
        <f>SUM(C40:C43)</f>
        <v>131141000</v>
      </c>
    </row>
    <row r="37" spans="1:8">
      <c r="A37" s="2" t="s">
        <v>13</v>
      </c>
      <c r="B37">
        <v>2</v>
      </c>
      <c r="C37" s="4">
        <v>18000000</v>
      </c>
      <c r="F37" s="3" t="s">
        <v>408</v>
      </c>
      <c r="G37">
        <f>SUM(B44:B46)</f>
        <v>48</v>
      </c>
      <c r="H37" s="5">
        <f>SUM(C44:C46)</f>
        <v>3882863840</v>
      </c>
    </row>
    <row r="38" spans="1:8">
      <c r="A38" s="2" t="s">
        <v>14</v>
      </c>
      <c r="B38">
        <v>21</v>
      </c>
      <c r="C38" s="4">
        <v>269421322</v>
      </c>
      <c r="F38" s="3" t="s">
        <v>409</v>
      </c>
      <c r="G38">
        <f>SUM(B47:B50)</f>
        <v>7</v>
      </c>
      <c r="H38" s="5">
        <f>SUM(C47:C50)</f>
        <v>193849000</v>
      </c>
    </row>
    <row r="39" spans="1:8">
      <c r="A39" s="2" t="s">
        <v>15</v>
      </c>
      <c r="B39">
        <v>4</v>
      </c>
      <c r="C39" s="4">
        <v>96667000</v>
      </c>
      <c r="F39" s="3" t="s">
        <v>410</v>
      </c>
      <c r="G39">
        <f>SUM(B51:B53)</f>
        <v>25</v>
      </c>
      <c r="H39" s="5">
        <f>SUM(C51:C53)</f>
        <v>400350000</v>
      </c>
    </row>
    <row r="40" spans="1:8">
      <c r="A40" s="2" t="s">
        <v>16</v>
      </c>
      <c r="B40">
        <v>2</v>
      </c>
      <c r="C40" s="4">
        <v>36000000</v>
      </c>
      <c r="F40" t="s">
        <v>411</v>
      </c>
      <c r="G40">
        <f>SUM(B54:B57)</f>
        <v>20</v>
      </c>
      <c r="H40" s="5">
        <f>SUM(C54:C57)</f>
        <v>380773720</v>
      </c>
    </row>
    <row r="41" spans="1:8">
      <c r="A41" s="2" t="s">
        <v>34</v>
      </c>
      <c r="B41">
        <v>1</v>
      </c>
      <c r="C41" s="4">
        <v>500000</v>
      </c>
      <c r="F41" s="3" t="s">
        <v>414</v>
      </c>
      <c r="G41">
        <f>SUM(G34:G40)</f>
        <v>142</v>
      </c>
      <c r="H41" s="5">
        <f>SUM(H34:H40)</f>
        <v>5405015882</v>
      </c>
    </row>
    <row r="42" spans="1:8">
      <c r="A42" s="2" t="s">
        <v>17</v>
      </c>
      <c r="B42">
        <v>4</v>
      </c>
      <c r="C42" s="4">
        <v>81000000</v>
      </c>
    </row>
    <row r="43" spans="1:8">
      <c r="A43" s="2" t="s">
        <v>19</v>
      </c>
      <c r="B43">
        <v>5</v>
      </c>
      <c r="C43" s="4">
        <v>13641000</v>
      </c>
    </row>
    <row r="44" spans="1:8">
      <c r="A44" s="2" t="s">
        <v>20</v>
      </c>
      <c r="B44">
        <v>35</v>
      </c>
      <c r="C44" s="4">
        <v>1118076016</v>
      </c>
    </row>
    <row r="45" spans="1:8">
      <c r="A45" s="2" t="s">
        <v>21</v>
      </c>
      <c r="B45">
        <v>8</v>
      </c>
      <c r="C45" s="4">
        <v>2582472712</v>
      </c>
    </row>
    <row r="46" spans="1:8">
      <c r="A46" s="2" t="s">
        <v>22</v>
      </c>
      <c r="B46">
        <v>5</v>
      </c>
      <c r="C46" s="4">
        <v>182315112</v>
      </c>
    </row>
    <row r="47" spans="1:8">
      <c r="A47" s="2" t="s">
        <v>23</v>
      </c>
      <c r="B47">
        <v>5</v>
      </c>
      <c r="C47" s="4">
        <v>173849000</v>
      </c>
    </row>
    <row r="48" spans="1:8">
      <c r="A48" s="2" t="s">
        <v>24</v>
      </c>
      <c r="B48">
        <v>1</v>
      </c>
      <c r="C48" s="4">
        <v>5000000</v>
      </c>
    </row>
    <row r="49" spans="1:3">
      <c r="A49" s="2" t="s">
        <v>25</v>
      </c>
      <c r="C49" s="4"/>
    </row>
    <row r="50" spans="1:3">
      <c r="A50" s="2" t="s">
        <v>26</v>
      </c>
      <c r="B50">
        <v>1</v>
      </c>
      <c r="C50" s="4">
        <v>15000000</v>
      </c>
    </row>
    <row r="51" spans="1:3">
      <c r="A51" s="2" t="s">
        <v>27</v>
      </c>
      <c r="B51">
        <v>9</v>
      </c>
      <c r="C51" s="4">
        <v>148850000</v>
      </c>
    </row>
    <row r="52" spans="1:3">
      <c r="A52" s="2" t="s">
        <v>28</v>
      </c>
      <c r="B52">
        <v>13</v>
      </c>
      <c r="C52" s="4">
        <v>222500000</v>
      </c>
    </row>
    <row r="53" spans="1:3">
      <c r="A53" s="2" t="s">
        <v>29</v>
      </c>
      <c r="B53">
        <v>3</v>
      </c>
      <c r="C53" s="4">
        <v>29000000</v>
      </c>
    </row>
    <row r="54" spans="1:3">
      <c r="A54" s="2" t="s">
        <v>30</v>
      </c>
      <c r="B54">
        <v>1</v>
      </c>
      <c r="C54" s="4">
        <v>15000000</v>
      </c>
    </row>
    <row r="55" spans="1:3">
      <c r="A55" s="2" t="s">
        <v>31</v>
      </c>
      <c r="B55">
        <v>5</v>
      </c>
      <c r="C55" s="4">
        <v>218825000</v>
      </c>
    </row>
    <row r="56" spans="1:3">
      <c r="A56" s="2" t="s">
        <v>32</v>
      </c>
      <c r="B56">
        <v>7</v>
      </c>
      <c r="C56" s="4">
        <v>49548720</v>
      </c>
    </row>
    <row r="57" spans="1:3">
      <c r="A57" s="2" t="s">
        <v>33</v>
      </c>
      <c r="B57">
        <v>7</v>
      </c>
      <c r="C57" s="4">
        <v>97400000</v>
      </c>
    </row>
    <row r="58" spans="1:3">
      <c r="A58" s="2" t="s">
        <v>393</v>
      </c>
      <c r="B58">
        <v>142</v>
      </c>
      <c r="C58" s="4">
        <v>5405015882</v>
      </c>
    </row>
    <row r="67" spans="1:6">
      <c r="A67" s="1" t="s">
        <v>392</v>
      </c>
      <c r="B67" t="s">
        <v>391</v>
      </c>
      <c r="C67" t="s">
        <v>394</v>
      </c>
      <c r="F67" s="3"/>
    </row>
    <row r="68" spans="1:6">
      <c r="A68" s="2" t="s">
        <v>37</v>
      </c>
      <c r="B68">
        <v>13</v>
      </c>
      <c r="C68">
        <v>86448067</v>
      </c>
      <c r="F68" s="3"/>
    </row>
    <row r="69" spans="1:6">
      <c r="A69" s="2" t="s">
        <v>38</v>
      </c>
      <c r="B69">
        <v>9</v>
      </c>
      <c r="C69">
        <v>77100000</v>
      </c>
      <c r="F69" s="3"/>
    </row>
    <row r="70" spans="1:6">
      <c r="A70" s="2" t="s">
        <v>39</v>
      </c>
      <c r="B70">
        <v>8</v>
      </c>
      <c r="C70">
        <v>212055320</v>
      </c>
      <c r="F70" s="3"/>
    </row>
    <row r="71" spans="1:6">
      <c r="A71" s="2" t="s">
        <v>415</v>
      </c>
      <c r="B71">
        <v>100</v>
      </c>
      <c r="C71">
        <v>4047019835.04</v>
      </c>
      <c r="F71" s="3"/>
    </row>
    <row r="72" spans="1:6">
      <c r="A72" s="2" t="s">
        <v>393</v>
      </c>
      <c r="B72">
        <v>130</v>
      </c>
      <c r="C72">
        <v>4422623222.04</v>
      </c>
      <c r="F72" s="3"/>
    </row>
    <row r="74" spans="1:6">
      <c r="F74" s="3"/>
    </row>
    <row r="80" spans="1:6">
      <c r="A80" s="1" t="s">
        <v>392</v>
      </c>
      <c r="B80" t="s">
        <v>403</v>
      </c>
    </row>
    <row r="81" spans="1:2">
      <c r="A81" s="2" t="s">
        <v>37</v>
      </c>
      <c r="B81">
        <v>13</v>
      </c>
    </row>
    <row r="82" spans="1:2">
      <c r="A82" s="2" t="s">
        <v>38</v>
      </c>
      <c r="B82">
        <v>36</v>
      </c>
    </row>
    <row r="83" spans="1:2">
      <c r="A83" s="2" t="s">
        <v>39</v>
      </c>
      <c r="B83">
        <v>17</v>
      </c>
    </row>
    <row r="84" spans="1:2">
      <c r="A84" s="2" t="s">
        <v>415</v>
      </c>
      <c r="B84">
        <v>291</v>
      </c>
    </row>
    <row r="85" spans="1:2">
      <c r="A85" s="2" t="s">
        <v>393</v>
      </c>
      <c r="B85">
        <v>357</v>
      </c>
    </row>
  </sheetData>
  <pageMargins left="0.7" right="0.7" top="0.78740157499999996" bottom="0.78740157499999996"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339"/>
  <sheetViews>
    <sheetView tabSelected="1" zoomScale="70" zoomScaleNormal="70" workbookViewId="0">
      <pane xSplit="2" ySplit="2" topLeftCell="C3" activePane="bottomRight" state="frozen"/>
      <selection pane="topRight" activeCell="C1" sqref="C1"/>
      <selection pane="bottomLeft" activeCell="A3" sqref="A3"/>
      <selection pane="bottomRight" activeCell="J5" sqref="J5"/>
    </sheetView>
  </sheetViews>
  <sheetFormatPr defaultColWidth="9.109375" defaultRowHeight="14.4"/>
  <cols>
    <col min="1" max="1" width="12" style="30" customWidth="1"/>
    <col min="2" max="2" width="25" style="21" customWidth="1"/>
    <col min="3" max="3" width="26.44140625" style="21" customWidth="1"/>
    <col min="4" max="4" width="41" style="21" customWidth="1"/>
    <col min="5" max="5" width="9.5546875" style="31" customWidth="1"/>
    <col min="6" max="6" width="15.5546875" style="22" customWidth="1"/>
    <col min="7" max="7" width="14.33203125" style="21" customWidth="1"/>
    <col min="8" max="8" width="12.33203125" style="31" customWidth="1"/>
    <col min="9" max="9" width="16.88671875" style="22" customWidth="1"/>
    <col min="10" max="13" width="13.44140625" style="22" customWidth="1"/>
    <col min="14" max="14" width="9.109375" style="31" customWidth="1"/>
    <col min="15" max="15" width="20.109375" style="46" customWidth="1"/>
    <col min="16" max="16" width="31.88671875" style="34" hidden="1" customWidth="1"/>
    <col min="17" max="16384" width="9.109375" style="7"/>
  </cols>
  <sheetData>
    <row r="1" spans="1:16">
      <c r="A1" s="49" t="s">
        <v>631</v>
      </c>
      <c r="B1" s="50"/>
      <c r="C1" s="50"/>
      <c r="D1" s="50"/>
      <c r="E1" s="51"/>
      <c r="F1" s="14"/>
      <c r="G1" s="15"/>
      <c r="H1" s="16"/>
      <c r="I1" s="48" t="s">
        <v>7</v>
      </c>
      <c r="J1" s="48"/>
      <c r="K1" s="48"/>
      <c r="L1" s="48"/>
      <c r="M1" s="48"/>
      <c r="N1" s="18"/>
      <c r="O1" s="15"/>
    </row>
    <row r="2" spans="1:16" s="8" customFormat="1" ht="28.8">
      <c r="A2" s="16" t="s">
        <v>548</v>
      </c>
      <c r="B2" s="16" t="s">
        <v>10</v>
      </c>
      <c r="C2" s="17" t="s">
        <v>385</v>
      </c>
      <c r="D2" s="16" t="s">
        <v>0</v>
      </c>
      <c r="E2" s="16" t="s">
        <v>1</v>
      </c>
      <c r="F2" s="16" t="s">
        <v>3</v>
      </c>
      <c r="G2" s="16" t="s">
        <v>4</v>
      </c>
      <c r="H2" s="16" t="s">
        <v>2</v>
      </c>
      <c r="I2" s="16">
        <v>2026</v>
      </c>
      <c r="J2" s="16">
        <v>2027</v>
      </c>
      <c r="K2" s="16">
        <v>2028</v>
      </c>
      <c r="L2" s="16" t="s">
        <v>5</v>
      </c>
      <c r="M2" s="16" t="s">
        <v>6</v>
      </c>
      <c r="N2" s="16" t="s">
        <v>8</v>
      </c>
      <c r="O2" s="16" t="s">
        <v>9</v>
      </c>
      <c r="P2" s="36" t="s">
        <v>152</v>
      </c>
    </row>
    <row r="3" spans="1:16" ht="72">
      <c r="A3" s="9">
        <v>441</v>
      </c>
      <c r="B3" s="11" t="s">
        <v>11</v>
      </c>
      <c r="C3" s="11" t="s">
        <v>397</v>
      </c>
      <c r="D3" s="11" t="s">
        <v>611</v>
      </c>
      <c r="E3" s="9" t="s">
        <v>123</v>
      </c>
      <c r="F3" s="10">
        <v>2100000</v>
      </c>
      <c r="G3" s="11" t="s">
        <v>131</v>
      </c>
      <c r="H3" s="9" t="s">
        <v>698</v>
      </c>
      <c r="I3" s="10">
        <v>700000</v>
      </c>
      <c r="J3" s="10">
        <v>700000</v>
      </c>
      <c r="K3" s="10"/>
      <c r="L3" s="10"/>
      <c r="M3" s="10"/>
      <c r="N3" s="9"/>
      <c r="O3" s="11" t="s">
        <v>37</v>
      </c>
      <c r="P3" s="37"/>
    </row>
    <row r="4" spans="1:16" ht="72">
      <c r="A4" s="9">
        <v>446</v>
      </c>
      <c r="B4" s="11" t="s">
        <v>12</v>
      </c>
      <c r="C4" s="11" t="s">
        <v>334</v>
      </c>
      <c r="D4" s="11" t="s">
        <v>545</v>
      </c>
      <c r="E4" s="9" t="s">
        <v>544</v>
      </c>
      <c r="F4" s="10"/>
      <c r="G4" s="11" t="s">
        <v>546</v>
      </c>
      <c r="H4" s="9" t="s">
        <v>698</v>
      </c>
      <c r="I4" s="10"/>
      <c r="J4" s="10"/>
      <c r="K4" s="10"/>
      <c r="L4" s="10"/>
      <c r="M4" s="10"/>
      <c r="N4" s="9"/>
      <c r="O4" s="11" t="s">
        <v>39</v>
      </c>
      <c r="P4" s="37"/>
    </row>
    <row r="5" spans="1:16" ht="72">
      <c r="A5" s="9">
        <v>2</v>
      </c>
      <c r="B5" s="11" t="s">
        <v>12</v>
      </c>
      <c r="C5" s="11" t="s">
        <v>525</v>
      </c>
      <c r="D5" s="11" t="s">
        <v>627</v>
      </c>
      <c r="E5" s="9" t="s">
        <v>331</v>
      </c>
      <c r="F5" s="10">
        <v>81250000</v>
      </c>
      <c r="G5" s="11" t="s">
        <v>383</v>
      </c>
      <c r="H5" s="9" t="s">
        <v>510</v>
      </c>
      <c r="I5" s="10">
        <v>16250000</v>
      </c>
      <c r="J5" s="10">
        <v>26000000</v>
      </c>
      <c r="K5" s="10">
        <v>26000000</v>
      </c>
      <c r="L5" s="10">
        <v>13000000</v>
      </c>
      <c r="M5" s="10"/>
      <c r="N5" s="9"/>
      <c r="O5" s="11" t="s">
        <v>39</v>
      </c>
      <c r="P5" s="38" t="s">
        <v>740</v>
      </c>
    </row>
    <row r="6" spans="1:16" ht="115.2">
      <c r="A6" s="9">
        <v>3</v>
      </c>
      <c r="B6" s="11" t="s">
        <v>12</v>
      </c>
      <c r="C6" s="11" t="s">
        <v>332</v>
      </c>
      <c r="D6" s="11" t="s">
        <v>333</v>
      </c>
      <c r="E6" s="9" t="s">
        <v>331</v>
      </c>
      <c r="F6" s="10">
        <v>60000000</v>
      </c>
      <c r="G6" s="11" t="s">
        <v>739</v>
      </c>
      <c r="H6" s="9" t="s">
        <v>534</v>
      </c>
      <c r="I6" s="10">
        <v>12000000</v>
      </c>
      <c r="J6" s="10"/>
      <c r="K6" s="10"/>
      <c r="L6" s="10"/>
      <c r="M6" s="10"/>
      <c r="N6" s="9" t="s">
        <v>35</v>
      </c>
      <c r="O6" s="11" t="s">
        <v>39</v>
      </c>
      <c r="P6" s="38" t="s">
        <v>741</v>
      </c>
    </row>
    <row r="7" spans="1:16" ht="72">
      <c r="A7" s="9">
        <v>437</v>
      </c>
      <c r="B7" s="11" t="s">
        <v>13</v>
      </c>
      <c r="C7" s="11" t="s">
        <v>523</v>
      </c>
      <c r="D7" s="11" t="s">
        <v>524</v>
      </c>
      <c r="E7" s="9" t="s">
        <v>123</v>
      </c>
      <c r="F7" s="10">
        <v>7420000</v>
      </c>
      <c r="G7" s="11" t="s">
        <v>131</v>
      </c>
      <c r="H7" s="9" t="s">
        <v>698</v>
      </c>
      <c r="I7" s="10">
        <v>2000000</v>
      </c>
      <c r="J7" s="10">
        <v>2000000</v>
      </c>
      <c r="K7" s="10"/>
      <c r="L7" s="10"/>
      <c r="M7" s="10"/>
      <c r="N7" s="9"/>
      <c r="O7" s="11" t="s">
        <v>39</v>
      </c>
      <c r="P7" s="37"/>
    </row>
    <row r="8" spans="1:16" ht="86.4">
      <c r="A8" s="9">
        <v>443</v>
      </c>
      <c r="B8" s="11" t="s">
        <v>13</v>
      </c>
      <c r="C8" s="11" t="s">
        <v>400</v>
      </c>
      <c r="D8" s="11" t="s">
        <v>401</v>
      </c>
      <c r="E8" s="9" t="s">
        <v>123</v>
      </c>
      <c r="F8" s="10">
        <v>30000000</v>
      </c>
      <c r="G8" s="11" t="s">
        <v>131</v>
      </c>
      <c r="H8" s="9" t="s">
        <v>698</v>
      </c>
      <c r="I8" s="10">
        <v>10000000</v>
      </c>
      <c r="J8" s="10">
        <v>10000000</v>
      </c>
      <c r="K8" s="10"/>
      <c r="L8" s="10"/>
      <c r="M8" s="10"/>
      <c r="N8" s="9"/>
      <c r="O8" s="11" t="s">
        <v>39</v>
      </c>
      <c r="P8" s="37"/>
    </row>
    <row r="9" spans="1:16" ht="86.4">
      <c r="A9" s="9">
        <v>20</v>
      </c>
      <c r="B9" s="11" t="s">
        <v>14</v>
      </c>
      <c r="C9" s="11" t="s">
        <v>99</v>
      </c>
      <c r="D9" s="11" t="s">
        <v>142</v>
      </c>
      <c r="E9" s="9" t="s">
        <v>120</v>
      </c>
      <c r="F9" s="10">
        <v>40000000</v>
      </c>
      <c r="G9" s="11" t="s">
        <v>421</v>
      </c>
      <c r="H9" s="9" t="s">
        <v>175</v>
      </c>
      <c r="I9" s="10"/>
      <c r="J9" s="10"/>
      <c r="K9" s="10"/>
      <c r="L9" s="10">
        <v>40000000</v>
      </c>
      <c r="M9" s="10"/>
      <c r="N9" s="9"/>
      <c r="O9" s="11" t="s">
        <v>38</v>
      </c>
      <c r="P9" s="37"/>
    </row>
    <row r="10" spans="1:16" ht="86.4">
      <c r="A10" s="9">
        <v>28</v>
      </c>
      <c r="B10" s="11" t="s">
        <v>14</v>
      </c>
      <c r="C10" s="11" t="s">
        <v>143</v>
      </c>
      <c r="D10" s="11" t="s">
        <v>144</v>
      </c>
      <c r="E10" s="9" t="s">
        <v>746</v>
      </c>
      <c r="F10" s="10">
        <v>40000000</v>
      </c>
      <c r="G10" s="11" t="s">
        <v>131</v>
      </c>
      <c r="H10" s="9" t="s">
        <v>552</v>
      </c>
      <c r="I10" s="10"/>
      <c r="J10" s="10"/>
      <c r="K10" s="10"/>
      <c r="L10" s="10">
        <v>40000000</v>
      </c>
      <c r="M10" s="10"/>
      <c r="N10" s="9"/>
      <c r="O10" s="11"/>
      <c r="P10" s="37"/>
    </row>
    <row r="11" spans="1:16" ht="43.2">
      <c r="A11" s="9">
        <v>34</v>
      </c>
      <c r="B11" s="11" t="s">
        <v>14</v>
      </c>
      <c r="C11" s="11" t="s">
        <v>101</v>
      </c>
      <c r="D11" s="19" t="s">
        <v>154</v>
      </c>
      <c r="E11" s="9" t="s">
        <v>746</v>
      </c>
      <c r="F11" s="10">
        <v>43472000</v>
      </c>
      <c r="G11" s="11" t="s">
        <v>131</v>
      </c>
      <c r="H11" s="9" t="s">
        <v>78</v>
      </c>
      <c r="I11" s="10">
        <v>20354000</v>
      </c>
      <c r="J11" s="10">
        <v>20354000</v>
      </c>
      <c r="K11" s="10"/>
      <c r="L11" s="10"/>
      <c r="M11" s="10"/>
      <c r="N11" s="9"/>
      <c r="O11" s="11"/>
      <c r="P11" s="37"/>
    </row>
    <row r="12" spans="1:16" ht="43.2">
      <c r="A12" s="9">
        <v>39</v>
      </c>
      <c r="B12" s="11" t="s">
        <v>14</v>
      </c>
      <c r="C12" s="11" t="s">
        <v>59</v>
      </c>
      <c r="D12" s="11" t="s">
        <v>155</v>
      </c>
      <c r="E12" s="9" t="s">
        <v>120</v>
      </c>
      <c r="F12" s="10">
        <v>197512000</v>
      </c>
      <c r="G12" s="11" t="s">
        <v>567</v>
      </c>
      <c r="H12" s="9" t="s">
        <v>79</v>
      </c>
      <c r="I12" s="10">
        <v>158053</v>
      </c>
      <c r="J12" s="10"/>
      <c r="K12" s="10"/>
      <c r="L12" s="10"/>
      <c r="M12" s="10"/>
      <c r="N12" s="9"/>
      <c r="O12" s="11"/>
      <c r="P12" s="37"/>
    </row>
    <row r="13" spans="1:16" ht="43.2">
      <c r="A13" s="9">
        <v>40</v>
      </c>
      <c r="B13" s="11" t="s">
        <v>14</v>
      </c>
      <c r="C13" s="11" t="s">
        <v>614</v>
      </c>
      <c r="D13" s="11" t="s">
        <v>156</v>
      </c>
      <c r="E13" s="9" t="s">
        <v>746</v>
      </c>
      <c r="F13" s="10">
        <v>207373000</v>
      </c>
      <c r="G13" s="11" t="s">
        <v>131</v>
      </c>
      <c r="H13" s="9" t="s">
        <v>563</v>
      </c>
      <c r="I13" s="10"/>
      <c r="J13" s="10"/>
      <c r="K13" s="10"/>
      <c r="L13" s="10">
        <f>F13</f>
        <v>207373000</v>
      </c>
      <c r="M13" s="10"/>
      <c r="N13" s="9"/>
      <c r="O13" s="11"/>
      <c r="P13" s="37"/>
    </row>
    <row r="14" spans="1:16" ht="43.2">
      <c r="A14" s="9">
        <v>51</v>
      </c>
      <c r="B14" s="11" t="s">
        <v>14</v>
      </c>
      <c r="C14" s="11" t="s">
        <v>747</v>
      </c>
      <c r="D14" s="11" t="s">
        <v>159</v>
      </c>
      <c r="E14" s="9" t="s">
        <v>120</v>
      </c>
      <c r="F14" s="10">
        <v>78560000</v>
      </c>
      <c r="G14" s="11" t="s">
        <v>131</v>
      </c>
      <c r="H14" s="9" t="s">
        <v>423</v>
      </c>
      <c r="I14" s="10">
        <v>20000000</v>
      </c>
      <c r="J14" s="10">
        <v>40000000</v>
      </c>
      <c r="K14" s="10">
        <v>18560000</v>
      </c>
      <c r="L14" s="10"/>
      <c r="M14" s="10"/>
      <c r="N14" s="9"/>
      <c r="O14" s="11" t="s">
        <v>38</v>
      </c>
      <c r="P14" s="37"/>
    </row>
    <row r="15" spans="1:16" ht="79.2">
      <c r="A15" s="9">
        <v>59</v>
      </c>
      <c r="B15" s="11" t="s">
        <v>14</v>
      </c>
      <c r="C15" s="11" t="s">
        <v>103</v>
      </c>
      <c r="D15" s="19" t="s">
        <v>160</v>
      </c>
      <c r="E15" s="9" t="s">
        <v>120</v>
      </c>
      <c r="F15" s="10">
        <v>93820000</v>
      </c>
      <c r="G15" s="11" t="s">
        <v>131</v>
      </c>
      <c r="H15" s="9" t="s">
        <v>563</v>
      </c>
      <c r="I15" s="10"/>
      <c r="J15" s="10"/>
      <c r="K15" s="10"/>
      <c r="L15" s="10">
        <v>93820000</v>
      </c>
      <c r="M15" s="10"/>
      <c r="N15" s="9"/>
      <c r="O15" s="11" t="s">
        <v>38</v>
      </c>
      <c r="P15" s="37"/>
    </row>
    <row r="16" spans="1:16" ht="72">
      <c r="A16" s="9">
        <v>60</v>
      </c>
      <c r="B16" s="11" t="s">
        <v>14</v>
      </c>
      <c r="C16" s="11" t="s">
        <v>482</v>
      </c>
      <c r="D16" s="11" t="s">
        <v>161</v>
      </c>
      <c r="E16" s="9" t="s">
        <v>120</v>
      </c>
      <c r="F16" s="10">
        <v>24000000</v>
      </c>
      <c r="G16" s="11" t="s">
        <v>131</v>
      </c>
      <c r="H16" s="9" t="s">
        <v>78</v>
      </c>
      <c r="I16" s="10">
        <v>17500000</v>
      </c>
      <c r="J16" s="10"/>
      <c r="K16" s="10"/>
      <c r="L16" s="10"/>
      <c r="M16" s="10"/>
      <c r="N16" s="9"/>
      <c r="O16" s="11" t="s">
        <v>38</v>
      </c>
      <c r="P16" s="37"/>
    </row>
    <row r="17" spans="1:16" ht="100.8">
      <c r="A17" s="9">
        <v>363</v>
      </c>
      <c r="B17" s="11" t="s">
        <v>14</v>
      </c>
      <c r="C17" s="11" t="s">
        <v>271</v>
      </c>
      <c r="D17" s="11" t="s">
        <v>637</v>
      </c>
      <c r="E17" s="9" t="s">
        <v>120</v>
      </c>
      <c r="F17" s="10">
        <v>24000000</v>
      </c>
      <c r="G17" s="11" t="s">
        <v>131</v>
      </c>
      <c r="H17" s="9">
        <v>2026</v>
      </c>
      <c r="I17" s="10"/>
      <c r="J17" s="10"/>
      <c r="K17" s="10"/>
      <c r="L17" s="10">
        <v>24000000</v>
      </c>
      <c r="M17" s="10"/>
      <c r="N17" s="9"/>
      <c r="O17" s="11"/>
      <c r="P17" s="37"/>
    </row>
    <row r="18" spans="1:16" ht="86.4">
      <c r="A18" s="9">
        <v>364</v>
      </c>
      <c r="B18" s="11" t="s">
        <v>14</v>
      </c>
      <c r="C18" s="11" t="s">
        <v>272</v>
      </c>
      <c r="D18" s="11" t="s">
        <v>273</v>
      </c>
      <c r="E18" s="9" t="s">
        <v>120</v>
      </c>
      <c r="F18" s="10">
        <v>14779000</v>
      </c>
      <c r="G18" s="11" t="s">
        <v>131</v>
      </c>
      <c r="H18" s="9">
        <v>2027</v>
      </c>
      <c r="I18" s="10"/>
      <c r="J18" s="10"/>
      <c r="K18" s="10"/>
      <c r="L18" s="10">
        <v>14779000</v>
      </c>
      <c r="M18" s="10"/>
      <c r="N18" s="9"/>
      <c r="O18" s="11"/>
      <c r="P18" s="37"/>
    </row>
    <row r="19" spans="1:16" ht="57.6">
      <c r="A19" s="9">
        <v>387</v>
      </c>
      <c r="B19" s="11" t="s">
        <v>14</v>
      </c>
      <c r="C19" s="11" t="s">
        <v>284</v>
      </c>
      <c r="D19" s="11" t="s">
        <v>422</v>
      </c>
      <c r="E19" s="9" t="s">
        <v>120</v>
      </c>
      <c r="F19" s="10">
        <v>22961000</v>
      </c>
      <c r="G19" s="11" t="s">
        <v>131</v>
      </c>
      <c r="H19" s="9">
        <v>2026</v>
      </c>
      <c r="I19" s="10">
        <v>22260000</v>
      </c>
      <c r="J19" s="10"/>
      <c r="K19" s="10"/>
      <c r="L19" s="10"/>
      <c r="M19" s="10"/>
      <c r="N19" s="9"/>
      <c r="O19" s="11"/>
      <c r="P19" s="37"/>
    </row>
    <row r="20" spans="1:16" ht="57.6">
      <c r="A20" s="9">
        <v>388</v>
      </c>
      <c r="B20" s="11" t="s">
        <v>14</v>
      </c>
      <c r="C20" s="11" t="s">
        <v>285</v>
      </c>
      <c r="D20" s="11" t="s">
        <v>286</v>
      </c>
      <c r="E20" s="9" t="s">
        <v>120</v>
      </c>
      <c r="F20" s="10">
        <v>21797000</v>
      </c>
      <c r="G20" s="11" t="s">
        <v>131</v>
      </c>
      <c r="H20" s="9" t="s">
        <v>549</v>
      </c>
      <c r="I20" s="10"/>
      <c r="J20" s="10"/>
      <c r="K20" s="10"/>
      <c r="L20" s="10">
        <v>21797000</v>
      </c>
      <c r="M20" s="10"/>
      <c r="N20" s="9"/>
      <c r="O20" s="11"/>
      <c r="P20" s="37"/>
    </row>
    <row r="21" spans="1:16" ht="115.2">
      <c r="A21" s="9">
        <v>396</v>
      </c>
      <c r="B21" s="11" t="s">
        <v>14</v>
      </c>
      <c r="C21" s="11" t="s">
        <v>757</v>
      </c>
      <c r="D21" s="11" t="s">
        <v>287</v>
      </c>
      <c r="E21" s="9" t="s">
        <v>120</v>
      </c>
      <c r="F21" s="10">
        <v>91774000</v>
      </c>
      <c r="G21" s="11" t="s">
        <v>131</v>
      </c>
      <c r="H21" s="9" t="s">
        <v>563</v>
      </c>
      <c r="I21" s="10"/>
      <c r="J21" s="10"/>
      <c r="K21" s="10"/>
      <c r="L21" s="10">
        <f>F21</f>
        <v>91774000</v>
      </c>
      <c r="M21" s="10"/>
      <c r="N21" s="9"/>
      <c r="O21" s="11"/>
      <c r="P21" s="37"/>
    </row>
    <row r="22" spans="1:16" ht="57.6">
      <c r="A22" s="9">
        <v>782</v>
      </c>
      <c r="B22" s="11" t="s">
        <v>14</v>
      </c>
      <c r="C22" s="11" t="s">
        <v>569</v>
      </c>
      <c r="D22" s="11" t="s">
        <v>571</v>
      </c>
      <c r="E22" s="9" t="s">
        <v>120</v>
      </c>
      <c r="F22" s="10">
        <v>192000000</v>
      </c>
      <c r="G22" s="11" t="s">
        <v>570</v>
      </c>
      <c r="H22" s="9" t="s">
        <v>563</v>
      </c>
      <c r="I22" s="10"/>
      <c r="J22" s="10"/>
      <c r="K22" s="10"/>
      <c r="L22" s="10">
        <v>192000000</v>
      </c>
      <c r="M22" s="10"/>
      <c r="N22" s="9"/>
      <c r="O22" s="11"/>
      <c r="P22" s="37"/>
    </row>
    <row r="23" spans="1:16" ht="72">
      <c r="A23" s="9">
        <v>753</v>
      </c>
      <c r="B23" s="11" t="s">
        <v>14</v>
      </c>
      <c r="C23" s="11" t="s">
        <v>505</v>
      </c>
      <c r="D23" s="11" t="s">
        <v>506</v>
      </c>
      <c r="E23" s="9" t="s">
        <v>122</v>
      </c>
      <c r="F23" s="10">
        <v>141715075</v>
      </c>
      <c r="G23" s="11" t="s">
        <v>507</v>
      </c>
      <c r="H23" s="9" t="s">
        <v>129</v>
      </c>
      <c r="I23" s="10">
        <v>20000000</v>
      </c>
      <c r="J23" s="10"/>
      <c r="K23" s="10"/>
      <c r="L23" s="10">
        <v>30000000</v>
      </c>
      <c r="M23" s="10"/>
      <c r="N23" s="9"/>
      <c r="O23" s="11" t="s">
        <v>39</v>
      </c>
      <c r="P23" s="37"/>
    </row>
    <row r="24" spans="1:16" ht="72">
      <c r="A24" s="9">
        <v>61</v>
      </c>
      <c r="B24" s="11" t="s">
        <v>14</v>
      </c>
      <c r="C24" s="11" t="s">
        <v>51</v>
      </c>
      <c r="D24" s="11"/>
      <c r="E24" s="9" t="s">
        <v>247</v>
      </c>
      <c r="F24" s="10">
        <v>200000000</v>
      </c>
      <c r="G24" s="11" t="s">
        <v>131</v>
      </c>
      <c r="H24" s="9" t="s">
        <v>420</v>
      </c>
      <c r="I24" s="10"/>
      <c r="J24" s="10"/>
      <c r="K24" s="10"/>
      <c r="L24" s="10"/>
      <c r="M24" s="10">
        <v>200000000</v>
      </c>
      <c r="N24" s="9"/>
      <c r="O24" s="11" t="s">
        <v>38</v>
      </c>
      <c r="P24" s="39"/>
    </row>
    <row r="25" spans="1:16" ht="100.8">
      <c r="A25" s="9">
        <v>340</v>
      </c>
      <c r="B25" s="11" t="s">
        <v>14</v>
      </c>
      <c r="C25" s="11" t="s">
        <v>268</v>
      </c>
      <c r="D25" s="11" t="s">
        <v>267</v>
      </c>
      <c r="E25" s="9" t="s">
        <v>247</v>
      </c>
      <c r="F25" s="10">
        <v>2400000</v>
      </c>
      <c r="G25" s="11" t="s">
        <v>131</v>
      </c>
      <c r="H25" s="9" t="s">
        <v>423</v>
      </c>
      <c r="I25" s="10">
        <v>800000</v>
      </c>
      <c r="J25" s="10">
        <v>800000</v>
      </c>
      <c r="K25" s="10">
        <v>800000</v>
      </c>
      <c r="L25" s="10"/>
      <c r="M25" s="10"/>
      <c r="N25" s="9"/>
      <c r="O25" s="11" t="s">
        <v>37</v>
      </c>
      <c r="P25" s="37"/>
    </row>
    <row r="26" spans="1:16" ht="100.8">
      <c r="A26" s="9">
        <v>342</v>
      </c>
      <c r="B26" s="11" t="s">
        <v>14</v>
      </c>
      <c r="C26" s="11" t="s">
        <v>263</v>
      </c>
      <c r="D26" s="11" t="s">
        <v>262</v>
      </c>
      <c r="E26" s="9" t="s">
        <v>247</v>
      </c>
      <c r="F26" s="10">
        <v>7200000</v>
      </c>
      <c r="G26" s="11" t="s">
        <v>131</v>
      </c>
      <c r="H26" s="9" t="s">
        <v>423</v>
      </c>
      <c r="I26" s="10">
        <v>2400000</v>
      </c>
      <c r="J26" s="10">
        <v>2400000</v>
      </c>
      <c r="K26" s="10">
        <v>2400000</v>
      </c>
      <c r="L26" s="10"/>
      <c r="M26" s="10"/>
      <c r="N26" s="9"/>
      <c r="O26" s="11"/>
      <c r="P26" s="37"/>
    </row>
    <row r="27" spans="1:16" ht="57.6">
      <c r="A27" s="9">
        <v>343</v>
      </c>
      <c r="B27" s="11" t="s">
        <v>14</v>
      </c>
      <c r="C27" s="11" t="s">
        <v>261</v>
      </c>
      <c r="D27" s="11" t="s">
        <v>260</v>
      </c>
      <c r="E27" s="9" t="s">
        <v>247</v>
      </c>
      <c r="F27" s="10">
        <v>435000</v>
      </c>
      <c r="G27" s="11" t="s">
        <v>131</v>
      </c>
      <c r="H27" s="9" t="s">
        <v>423</v>
      </c>
      <c r="I27" s="10">
        <v>145000</v>
      </c>
      <c r="J27" s="10">
        <v>145000</v>
      </c>
      <c r="K27" s="10">
        <v>145000</v>
      </c>
      <c r="L27" s="10"/>
      <c r="M27" s="10"/>
      <c r="N27" s="9"/>
      <c r="O27" s="11"/>
      <c r="P27" s="37"/>
    </row>
    <row r="28" spans="1:16" ht="115.2">
      <c r="A28" s="9">
        <v>344</v>
      </c>
      <c r="B28" s="11" t="s">
        <v>14</v>
      </c>
      <c r="C28" s="11" t="s">
        <v>259</v>
      </c>
      <c r="D28" s="11" t="s">
        <v>258</v>
      </c>
      <c r="E28" s="9" t="s">
        <v>247</v>
      </c>
      <c r="F28" s="10">
        <v>750000</v>
      </c>
      <c r="G28" s="11" t="s">
        <v>131</v>
      </c>
      <c r="H28" s="9" t="s">
        <v>423</v>
      </c>
      <c r="I28" s="10">
        <v>250000</v>
      </c>
      <c r="J28" s="10">
        <v>250000</v>
      </c>
      <c r="K28" s="10">
        <v>250000</v>
      </c>
      <c r="L28" s="10"/>
      <c r="M28" s="10"/>
      <c r="N28" s="9"/>
      <c r="O28" s="11" t="s">
        <v>37</v>
      </c>
      <c r="P28" s="37"/>
    </row>
    <row r="29" spans="1:16" ht="43.2">
      <c r="A29" s="9">
        <v>346</v>
      </c>
      <c r="B29" s="11" t="s">
        <v>14</v>
      </c>
      <c r="C29" s="11" t="s">
        <v>255</v>
      </c>
      <c r="D29" s="11" t="s">
        <v>254</v>
      </c>
      <c r="E29" s="9" t="s">
        <v>247</v>
      </c>
      <c r="F29" s="10">
        <v>1740000</v>
      </c>
      <c r="G29" s="11" t="s">
        <v>131</v>
      </c>
      <c r="H29" s="9" t="s">
        <v>423</v>
      </c>
      <c r="I29" s="10">
        <v>580000</v>
      </c>
      <c r="J29" s="10">
        <v>580000</v>
      </c>
      <c r="K29" s="10">
        <v>580000</v>
      </c>
      <c r="L29" s="10"/>
      <c r="M29" s="10"/>
      <c r="N29" s="9"/>
      <c r="O29" s="11" t="s">
        <v>37</v>
      </c>
      <c r="P29" s="37"/>
    </row>
    <row r="30" spans="1:16" ht="86.4">
      <c r="A30" s="9">
        <v>347</v>
      </c>
      <c r="B30" s="11" t="s">
        <v>14</v>
      </c>
      <c r="C30" s="11" t="s">
        <v>253</v>
      </c>
      <c r="D30" s="11" t="s">
        <v>252</v>
      </c>
      <c r="E30" s="9" t="s">
        <v>247</v>
      </c>
      <c r="F30" s="10">
        <v>5100000</v>
      </c>
      <c r="G30" s="11" t="s">
        <v>131</v>
      </c>
      <c r="H30" s="9" t="s">
        <v>423</v>
      </c>
      <c r="I30" s="10">
        <v>1700000</v>
      </c>
      <c r="J30" s="10">
        <v>1700000</v>
      </c>
      <c r="K30" s="10">
        <v>1700000</v>
      </c>
      <c r="L30" s="10"/>
      <c r="M30" s="10"/>
      <c r="N30" s="9"/>
      <c r="O30" s="11"/>
      <c r="P30" s="37"/>
    </row>
    <row r="31" spans="1:16" ht="172.8">
      <c r="A31" s="9">
        <v>348</v>
      </c>
      <c r="B31" s="11" t="s">
        <v>14</v>
      </c>
      <c r="C31" s="11" t="s">
        <v>251</v>
      </c>
      <c r="D31" s="11" t="s">
        <v>250</v>
      </c>
      <c r="E31" s="9" t="s">
        <v>247</v>
      </c>
      <c r="F31" s="10">
        <v>2100000</v>
      </c>
      <c r="G31" s="11" t="s">
        <v>131</v>
      </c>
      <c r="H31" s="9" t="s">
        <v>423</v>
      </c>
      <c r="I31" s="10">
        <v>700000</v>
      </c>
      <c r="J31" s="10">
        <v>700000</v>
      </c>
      <c r="K31" s="10">
        <v>700000</v>
      </c>
      <c r="L31" s="10"/>
      <c r="M31" s="10"/>
      <c r="N31" s="9"/>
      <c r="O31" s="11" t="s">
        <v>37</v>
      </c>
      <c r="P31" s="37"/>
    </row>
    <row r="32" spans="1:16" ht="244.8">
      <c r="A32" s="9">
        <v>349</v>
      </c>
      <c r="B32" s="11" t="s">
        <v>14</v>
      </c>
      <c r="C32" s="11" t="s">
        <v>249</v>
      </c>
      <c r="D32" s="11" t="s">
        <v>248</v>
      </c>
      <c r="E32" s="9" t="s">
        <v>247</v>
      </c>
      <c r="F32" s="10">
        <v>51000000</v>
      </c>
      <c r="G32" s="11" t="s">
        <v>131</v>
      </c>
      <c r="H32" s="9" t="s">
        <v>423</v>
      </c>
      <c r="I32" s="10">
        <v>17000000</v>
      </c>
      <c r="J32" s="10">
        <v>17000000</v>
      </c>
      <c r="K32" s="10">
        <v>17000000</v>
      </c>
      <c r="L32" s="10"/>
      <c r="M32" s="10"/>
      <c r="N32" s="9"/>
      <c r="O32" s="11" t="s">
        <v>38</v>
      </c>
      <c r="P32" s="37"/>
    </row>
    <row r="33" spans="1:16" ht="100.8">
      <c r="A33" s="9">
        <v>770</v>
      </c>
      <c r="B33" s="11" t="s">
        <v>14</v>
      </c>
      <c r="C33" s="11" t="s">
        <v>580</v>
      </c>
      <c r="D33" s="11" t="s">
        <v>581</v>
      </c>
      <c r="E33" s="9" t="s">
        <v>247</v>
      </c>
      <c r="F33" s="10">
        <v>9000000</v>
      </c>
      <c r="G33" s="11" t="s">
        <v>131</v>
      </c>
      <c r="H33" s="9" t="s">
        <v>423</v>
      </c>
      <c r="I33" s="10">
        <v>3000000</v>
      </c>
      <c r="J33" s="10">
        <v>3000000</v>
      </c>
      <c r="K33" s="10">
        <v>3000000</v>
      </c>
      <c r="L33" s="10"/>
      <c r="M33" s="10"/>
      <c r="N33" s="9"/>
      <c r="O33" s="11"/>
      <c r="P33" s="37"/>
    </row>
    <row r="34" spans="1:16" ht="57.6">
      <c r="A34" s="9">
        <v>41</v>
      </c>
      <c r="B34" s="11" t="s">
        <v>14</v>
      </c>
      <c r="C34" s="11" t="s">
        <v>102</v>
      </c>
      <c r="D34" s="11" t="s">
        <v>157</v>
      </c>
      <c r="E34" s="20" t="s">
        <v>121</v>
      </c>
      <c r="F34" s="10">
        <v>12000000</v>
      </c>
      <c r="G34" s="11" t="s">
        <v>131</v>
      </c>
      <c r="H34" s="9" t="s">
        <v>698</v>
      </c>
      <c r="I34" s="10"/>
      <c r="J34" s="10"/>
      <c r="K34" s="10"/>
      <c r="L34" s="10">
        <v>12000000</v>
      </c>
      <c r="M34" s="10">
        <v>10000000</v>
      </c>
      <c r="N34" s="9"/>
      <c r="O34" s="11"/>
      <c r="P34" s="37"/>
    </row>
    <row r="35" spans="1:16" ht="86.4">
      <c r="A35" s="9">
        <v>42</v>
      </c>
      <c r="B35" s="11" t="s">
        <v>14</v>
      </c>
      <c r="C35" s="11" t="s">
        <v>96</v>
      </c>
      <c r="D35" s="11" t="s">
        <v>454</v>
      </c>
      <c r="E35" s="9" t="s">
        <v>121</v>
      </c>
      <c r="F35" s="10">
        <v>70000000</v>
      </c>
      <c r="G35" s="11" t="s">
        <v>131</v>
      </c>
      <c r="H35" s="9" t="s">
        <v>130</v>
      </c>
      <c r="I35" s="10"/>
      <c r="J35" s="10"/>
      <c r="K35" s="10"/>
      <c r="L35" s="10"/>
      <c r="M35" s="10">
        <v>70000000</v>
      </c>
      <c r="N35" s="9"/>
      <c r="O35" s="11"/>
      <c r="P35" s="37"/>
    </row>
    <row r="36" spans="1:16" ht="86.4">
      <c r="A36" s="9">
        <v>44</v>
      </c>
      <c r="B36" s="11" t="s">
        <v>14</v>
      </c>
      <c r="C36" s="11" t="s">
        <v>41</v>
      </c>
      <c r="D36" s="11" t="s">
        <v>158</v>
      </c>
      <c r="E36" s="9" t="s">
        <v>748</v>
      </c>
      <c r="F36" s="10">
        <v>69000000</v>
      </c>
      <c r="G36" s="11" t="s">
        <v>438</v>
      </c>
      <c r="H36" s="9" t="s">
        <v>75</v>
      </c>
      <c r="I36" s="10"/>
      <c r="J36" s="10"/>
      <c r="K36" s="10"/>
      <c r="L36" s="10"/>
      <c r="M36" s="10"/>
      <c r="N36" s="9"/>
      <c r="O36" s="11" t="s">
        <v>38</v>
      </c>
      <c r="P36" s="37" t="s">
        <v>568</v>
      </c>
    </row>
    <row r="37" spans="1:16" ht="72">
      <c r="A37" s="9">
        <v>62</v>
      </c>
      <c r="B37" s="11" t="s">
        <v>14</v>
      </c>
      <c r="C37" s="11" t="s">
        <v>104</v>
      </c>
      <c r="D37" s="11"/>
      <c r="E37" s="20" t="s">
        <v>121</v>
      </c>
      <c r="F37" s="10">
        <v>17880000</v>
      </c>
      <c r="G37" s="11" t="s">
        <v>131</v>
      </c>
      <c r="H37" s="9" t="s">
        <v>129</v>
      </c>
      <c r="I37" s="10"/>
      <c r="J37" s="10"/>
      <c r="K37" s="10"/>
      <c r="L37" s="10">
        <v>17880000</v>
      </c>
      <c r="M37" s="10"/>
      <c r="N37" s="9"/>
      <c r="O37" s="11" t="s">
        <v>38</v>
      </c>
      <c r="P37" s="39"/>
    </row>
    <row r="38" spans="1:16" ht="43.2">
      <c r="A38" s="9">
        <v>63</v>
      </c>
      <c r="B38" s="11" t="s">
        <v>14</v>
      </c>
      <c r="C38" s="11" t="s">
        <v>105</v>
      </c>
      <c r="D38" s="11"/>
      <c r="E38" s="9" t="s">
        <v>121</v>
      </c>
      <c r="F38" s="10">
        <v>6000000</v>
      </c>
      <c r="G38" s="11" t="s">
        <v>131</v>
      </c>
      <c r="H38" s="9" t="s">
        <v>129</v>
      </c>
      <c r="I38" s="10"/>
      <c r="J38" s="10"/>
      <c r="K38" s="10"/>
      <c r="L38" s="10">
        <v>6000000</v>
      </c>
      <c r="M38" s="10"/>
      <c r="N38" s="9"/>
      <c r="O38" s="11"/>
      <c r="P38" s="39"/>
    </row>
    <row r="39" spans="1:16" ht="115.2">
      <c r="A39" s="9">
        <v>345</v>
      </c>
      <c r="B39" s="11" t="s">
        <v>14</v>
      </c>
      <c r="C39" s="11" t="s">
        <v>257</v>
      </c>
      <c r="D39" s="11" t="s">
        <v>256</v>
      </c>
      <c r="E39" s="9" t="s">
        <v>121</v>
      </c>
      <c r="F39" s="10">
        <v>750000</v>
      </c>
      <c r="G39" s="11" t="s">
        <v>131</v>
      </c>
      <c r="H39" s="9" t="s">
        <v>423</v>
      </c>
      <c r="I39" s="10">
        <v>250000</v>
      </c>
      <c r="J39" s="10">
        <v>250000</v>
      </c>
      <c r="K39" s="10">
        <v>250000</v>
      </c>
      <c r="L39" s="10"/>
      <c r="M39" s="10"/>
      <c r="N39" s="9"/>
      <c r="O39" s="11"/>
      <c r="P39" s="37"/>
    </row>
    <row r="40" spans="1:16" ht="172.8">
      <c r="A40" s="9">
        <v>368</v>
      </c>
      <c r="B40" s="11" t="s">
        <v>14</v>
      </c>
      <c r="C40" s="11" t="s">
        <v>274</v>
      </c>
      <c r="D40" s="11" t="s">
        <v>275</v>
      </c>
      <c r="E40" s="9" t="s">
        <v>121</v>
      </c>
      <c r="F40" s="10">
        <v>12000000</v>
      </c>
      <c r="G40" s="11"/>
      <c r="H40" s="9" t="s">
        <v>80</v>
      </c>
      <c r="I40" s="10"/>
      <c r="J40" s="10"/>
      <c r="K40" s="10"/>
      <c r="L40" s="10">
        <v>12000000</v>
      </c>
      <c r="M40" s="10"/>
      <c r="N40" s="9"/>
      <c r="O40" s="11"/>
      <c r="P40" s="37"/>
    </row>
    <row r="41" spans="1:16" ht="43.2">
      <c r="A41" s="9">
        <v>783</v>
      </c>
      <c r="B41" s="11" t="s">
        <v>14</v>
      </c>
      <c r="C41" s="11" t="s">
        <v>572</v>
      </c>
      <c r="D41" s="11" t="s">
        <v>573</v>
      </c>
      <c r="E41" s="9"/>
      <c r="F41" s="10">
        <v>52000000</v>
      </c>
      <c r="G41" s="11" t="s">
        <v>153</v>
      </c>
      <c r="H41" s="9" t="s">
        <v>78</v>
      </c>
      <c r="I41" s="10">
        <v>20000000</v>
      </c>
      <c r="J41" s="10">
        <f>E41-I41</f>
        <v>-20000000</v>
      </c>
      <c r="K41" s="10"/>
      <c r="L41" s="10"/>
      <c r="M41" s="10"/>
      <c r="N41" s="9"/>
      <c r="O41" s="11" t="s">
        <v>39</v>
      </c>
      <c r="P41" s="37"/>
    </row>
    <row r="42" spans="1:16" ht="115.2">
      <c r="A42" s="9">
        <v>65</v>
      </c>
      <c r="B42" s="11" t="s">
        <v>15</v>
      </c>
      <c r="C42" s="11" t="s">
        <v>66</v>
      </c>
      <c r="D42" s="11" t="s">
        <v>162</v>
      </c>
      <c r="E42" s="9" t="s">
        <v>120</v>
      </c>
      <c r="F42" s="10">
        <v>121820000</v>
      </c>
      <c r="G42" s="11" t="s">
        <v>131</v>
      </c>
      <c r="H42" s="9" t="s">
        <v>423</v>
      </c>
      <c r="I42" s="10"/>
      <c r="J42" s="10"/>
      <c r="K42" s="10"/>
      <c r="L42" s="10">
        <f>F42</f>
        <v>121820000</v>
      </c>
      <c r="M42" s="10"/>
      <c r="N42" s="9"/>
      <c r="O42" s="11" t="s">
        <v>39</v>
      </c>
      <c r="P42" s="39"/>
    </row>
    <row r="43" spans="1:16" ht="115.2">
      <c r="A43" s="9">
        <v>66</v>
      </c>
      <c r="B43" s="11" t="s">
        <v>15</v>
      </c>
      <c r="C43" s="11" t="s">
        <v>67</v>
      </c>
      <c r="D43" s="11" t="s">
        <v>68</v>
      </c>
      <c r="E43" s="9" t="s">
        <v>120</v>
      </c>
      <c r="F43" s="10">
        <v>56028000</v>
      </c>
      <c r="G43" s="11" t="s">
        <v>438</v>
      </c>
      <c r="H43" s="9" t="s">
        <v>79</v>
      </c>
      <c r="I43" s="10">
        <v>23013000</v>
      </c>
      <c r="J43" s="10"/>
      <c r="K43" s="10"/>
      <c r="L43" s="10"/>
      <c r="M43" s="10"/>
      <c r="N43" s="9"/>
      <c r="O43" s="11"/>
      <c r="P43" s="37"/>
    </row>
    <row r="44" spans="1:16" ht="115.2">
      <c r="A44" s="9">
        <v>67</v>
      </c>
      <c r="B44" s="11" t="s">
        <v>15</v>
      </c>
      <c r="C44" s="11" t="s">
        <v>42</v>
      </c>
      <c r="D44" s="11" t="s">
        <v>43</v>
      </c>
      <c r="E44" s="9" t="s">
        <v>120</v>
      </c>
      <c r="F44" s="10">
        <v>61215000</v>
      </c>
      <c r="G44" s="11" t="s">
        <v>438</v>
      </c>
      <c r="H44" s="9" t="s">
        <v>79</v>
      </c>
      <c r="I44" s="10">
        <v>20000000</v>
      </c>
      <c r="J44" s="10"/>
      <c r="K44" s="10"/>
      <c r="L44" s="10"/>
      <c r="M44" s="10"/>
      <c r="N44" s="9"/>
      <c r="O44" s="11" t="s">
        <v>39</v>
      </c>
      <c r="P44" s="37"/>
    </row>
    <row r="45" spans="1:16" ht="100.8">
      <c r="A45" s="9">
        <v>70</v>
      </c>
      <c r="B45" s="11" t="s">
        <v>15</v>
      </c>
      <c r="C45" s="11" t="s">
        <v>98</v>
      </c>
      <c r="D45" s="11" t="s">
        <v>145</v>
      </c>
      <c r="E45" s="9" t="s">
        <v>120</v>
      </c>
      <c r="F45" s="10">
        <v>30000000</v>
      </c>
      <c r="G45" s="11" t="s">
        <v>131</v>
      </c>
      <c r="H45" s="9" t="s">
        <v>698</v>
      </c>
      <c r="I45" s="10"/>
      <c r="J45" s="10"/>
      <c r="K45" s="10"/>
      <c r="L45" s="10">
        <v>30000000</v>
      </c>
      <c r="M45" s="10"/>
      <c r="N45" s="9"/>
      <c r="O45" s="11" t="s">
        <v>38</v>
      </c>
      <c r="P45" s="37"/>
    </row>
    <row r="46" spans="1:16" ht="158.4">
      <c r="A46" s="9">
        <v>359</v>
      </c>
      <c r="B46" s="11" t="s">
        <v>15</v>
      </c>
      <c r="C46" s="11" t="s">
        <v>269</v>
      </c>
      <c r="D46" s="11" t="s">
        <v>270</v>
      </c>
      <c r="E46" s="9" t="s">
        <v>120</v>
      </c>
      <c r="F46" s="10">
        <v>32390000</v>
      </c>
      <c r="G46" s="11" t="s">
        <v>131</v>
      </c>
      <c r="H46" s="9" t="s">
        <v>78</v>
      </c>
      <c r="I46" s="10">
        <v>11371000</v>
      </c>
      <c r="J46" s="10">
        <v>20131000</v>
      </c>
      <c r="K46" s="10"/>
      <c r="L46" s="10"/>
      <c r="M46" s="10"/>
      <c r="N46" s="9"/>
      <c r="O46" s="11" t="s">
        <v>39</v>
      </c>
      <c r="P46" s="37" t="s">
        <v>619</v>
      </c>
    </row>
    <row r="47" spans="1:16" ht="158.4">
      <c r="A47" s="9">
        <v>341</v>
      </c>
      <c r="B47" s="11" t="s">
        <v>15</v>
      </c>
      <c r="C47" s="11" t="s">
        <v>266</v>
      </c>
      <c r="D47" s="11" t="s">
        <v>265</v>
      </c>
      <c r="E47" s="9" t="s">
        <v>121</v>
      </c>
      <c r="F47" s="10">
        <v>37500000</v>
      </c>
      <c r="G47" s="11" t="s">
        <v>264</v>
      </c>
      <c r="H47" s="9" t="s">
        <v>423</v>
      </c>
      <c r="I47" s="10">
        <v>12500000</v>
      </c>
      <c r="J47" s="10">
        <v>12500000</v>
      </c>
      <c r="K47" s="10">
        <v>12500000</v>
      </c>
      <c r="L47" s="10"/>
      <c r="M47" s="10"/>
      <c r="N47" s="9"/>
      <c r="O47" s="11" t="s">
        <v>38</v>
      </c>
      <c r="P47" s="37"/>
    </row>
    <row r="48" spans="1:16" ht="57.6">
      <c r="A48" s="9">
        <v>426</v>
      </c>
      <c r="B48" s="11" t="s">
        <v>16</v>
      </c>
      <c r="C48" s="11" t="s">
        <v>608</v>
      </c>
      <c r="D48" s="11" t="s">
        <v>328</v>
      </c>
      <c r="E48" s="9" t="s">
        <v>123</v>
      </c>
      <c r="F48" s="10">
        <v>320276511</v>
      </c>
      <c r="G48" s="11" t="s">
        <v>379</v>
      </c>
      <c r="H48" s="9" t="s">
        <v>517</v>
      </c>
      <c r="I48" s="10"/>
      <c r="J48" s="10"/>
      <c r="K48" s="10"/>
      <c r="L48" s="10">
        <v>320276511</v>
      </c>
      <c r="M48" s="10"/>
      <c r="N48" s="9"/>
      <c r="P48" s="40"/>
    </row>
    <row r="49" spans="1:16" ht="86.4">
      <c r="A49" s="9">
        <v>332</v>
      </c>
      <c r="B49" s="11" t="s">
        <v>16</v>
      </c>
      <c r="C49" s="11" t="s">
        <v>230</v>
      </c>
      <c r="D49" s="11" t="s">
        <v>419</v>
      </c>
      <c r="E49" s="9" t="s">
        <v>231</v>
      </c>
      <c r="F49" s="10">
        <v>15000000</v>
      </c>
      <c r="G49" s="11" t="s">
        <v>131</v>
      </c>
      <c r="H49" s="9" t="s">
        <v>73</v>
      </c>
      <c r="I49" s="10">
        <v>5000000</v>
      </c>
      <c r="J49" s="10">
        <v>5000000</v>
      </c>
      <c r="K49" s="10">
        <v>5000000</v>
      </c>
      <c r="L49" s="10"/>
      <c r="M49" s="10"/>
      <c r="N49" s="9"/>
      <c r="O49" s="11"/>
      <c r="P49" s="37"/>
    </row>
    <row r="50" spans="1:16" ht="129.6">
      <c r="A50" s="9">
        <v>333</v>
      </c>
      <c r="B50" s="11" t="s">
        <v>16</v>
      </c>
      <c r="C50" s="11" t="s">
        <v>232</v>
      </c>
      <c r="D50" s="11" t="s">
        <v>233</v>
      </c>
      <c r="E50" s="9" t="s">
        <v>231</v>
      </c>
      <c r="F50" s="10">
        <v>103300000</v>
      </c>
      <c r="G50" s="11" t="s">
        <v>131</v>
      </c>
      <c r="H50" s="9" t="s">
        <v>73</v>
      </c>
      <c r="I50" s="10">
        <v>34300000</v>
      </c>
      <c r="J50" s="10">
        <v>34500000</v>
      </c>
      <c r="K50" s="10">
        <v>34500000</v>
      </c>
      <c r="L50" s="10"/>
      <c r="M50" s="10"/>
      <c r="N50" s="9"/>
      <c r="O50" s="11"/>
      <c r="P50" s="37"/>
    </row>
    <row r="51" spans="1:16" ht="100.8">
      <c r="A51" s="9">
        <v>792</v>
      </c>
      <c r="B51" s="11" t="s">
        <v>34</v>
      </c>
      <c r="C51" s="11" t="s">
        <v>688</v>
      </c>
      <c r="D51" s="11" t="s">
        <v>689</v>
      </c>
      <c r="E51" s="9" t="s">
        <v>113</v>
      </c>
      <c r="F51" s="10">
        <v>47000000</v>
      </c>
      <c r="G51" s="11"/>
      <c r="H51" s="9" t="s">
        <v>175</v>
      </c>
      <c r="I51" s="10"/>
      <c r="J51" s="10"/>
      <c r="K51" s="10"/>
      <c r="L51" s="10">
        <v>47000000</v>
      </c>
      <c r="M51" s="10"/>
      <c r="N51" s="9" t="s">
        <v>35</v>
      </c>
      <c r="O51" s="11"/>
      <c r="P51" s="37"/>
    </row>
    <row r="52" spans="1:16" ht="86.4">
      <c r="A52" s="9">
        <v>334</v>
      </c>
      <c r="B52" s="11" t="s">
        <v>34</v>
      </c>
      <c r="C52" s="11" t="s">
        <v>234</v>
      </c>
      <c r="D52" s="11" t="s">
        <v>235</v>
      </c>
      <c r="E52" s="9" t="s">
        <v>231</v>
      </c>
      <c r="F52" s="10">
        <v>1950000</v>
      </c>
      <c r="G52" s="11" t="s">
        <v>131</v>
      </c>
      <c r="H52" s="9" t="s">
        <v>73</v>
      </c>
      <c r="I52" s="10">
        <v>650000</v>
      </c>
      <c r="J52" s="10">
        <v>650000</v>
      </c>
      <c r="K52" s="10">
        <v>650000</v>
      </c>
      <c r="L52" s="10"/>
      <c r="M52" s="10"/>
      <c r="N52" s="9"/>
      <c r="O52" s="11"/>
      <c r="P52" s="37"/>
    </row>
    <row r="53" spans="1:16" ht="158.4">
      <c r="A53" s="9">
        <v>473</v>
      </c>
      <c r="B53" s="11" t="s">
        <v>17</v>
      </c>
      <c r="C53" s="11" t="s">
        <v>574</v>
      </c>
      <c r="D53" s="11" t="s">
        <v>465</v>
      </c>
      <c r="E53" s="9" t="s">
        <v>628</v>
      </c>
      <c r="F53" s="10">
        <v>117408000</v>
      </c>
      <c r="G53" s="11" t="s">
        <v>136</v>
      </c>
      <c r="H53" s="9" t="s">
        <v>79</v>
      </c>
      <c r="I53" s="10">
        <v>20000000</v>
      </c>
      <c r="J53" s="10"/>
      <c r="K53" s="10"/>
      <c r="L53" s="10"/>
      <c r="M53" s="10"/>
      <c r="N53" s="9"/>
      <c r="O53" s="11"/>
      <c r="P53" s="37"/>
    </row>
    <row r="54" spans="1:16" ht="43.2">
      <c r="A54" s="9">
        <v>369</v>
      </c>
      <c r="B54" s="11" t="s">
        <v>17</v>
      </c>
      <c r="C54" s="11" t="s">
        <v>276</v>
      </c>
      <c r="D54" s="11" t="s">
        <v>426</v>
      </c>
      <c r="E54" s="9" t="s">
        <v>120</v>
      </c>
      <c r="F54" s="10">
        <v>33000000</v>
      </c>
      <c r="G54" s="11" t="s">
        <v>425</v>
      </c>
      <c r="H54" s="9" t="s">
        <v>175</v>
      </c>
      <c r="I54" s="10"/>
      <c r="J54" s="10"/>
      <c r="K54" s="10"/>
      <c r="L54" s="10">
        <v>33000000</v>
      </c>
      <c r="M54" s="10"/>
      <c r="N54" s="9"/>
      <c r="O54" s="11" t="s">
        <v>38</v>
      </c>
      <c r="P54" s="37"/>
    </row>
    <row r="55" spans="1:16" ht="28.8">
      <c r="A55" s="9">
        <v>372</v>
      </c>
      <c r="B55" s="11" t="s">
        <v>17</v>
      </c>
      <c r="C55" s="11" t="s">
        <v>277</v>
      </c>
      <c r="D55" s="11" t="s">
        <v>424</v>
      </c>
      <c r="E55" s="9" t="s">
        <v>120</v>
      </c>
      <c r="F55" s="10">
        <v>185400000</v>
      </c>
      <c r="G55" s="11" t="s">
        <v>425</v>
      </c>
      <c r="H55" s="9" t="s">
        <v>77</v>
      </c>
      <c r="I55" s="10"/>
      <c r="J55" s="10"/>
      <c r="K55" s="10"/>
      <c r="L55" s="10">
        <v>185400000</v>
      </c>
      <c r="M55" s="10"/>
      <c r="N55" s="9"/>
      <c r="O55" s="11"/>
      <c r="P55" s="37"/>
    </row>
    <row r="56" spans="1:16" ht="43.2">
      <c r="A56" s="9">
        <v>377</v>
      </c>
      <c r="B56" s="11" t="s">
        <v>17</v>
      </c>
      <c r="C56" s="11" t="s">
        <v>278</v>
      </c>
      <c r="D56" s="11" t="s">
        <v>279</v>
      </c>
      <c r="E56" s="9" t="s">
        <v>120</v>
      </c>
      <c r="F56" s="10">
        <v>100000000</v>
      </c>
      <c r="G56" s="11" t="s">
        <v>425</v>
      </c>
      <c r="H56" s="9" t="s">
        <v>77</v>
      </c>
      <c r="I56" s="10"/>
      <c r="J56" s="10"/>
      <c r="K56" s="10"/>
      <c r="L56" s="10">
        <v>100000000</v>
      </c>
      <c r="M56" s="10"/>
      <c r="N56" s="9"/>
      <c r="O56" s="11"/>
      <c r="P56" s="37"/>
    </row>
    <row r="57" spans="1:16" ht="57.6">
      <c r="A57" s="9">
        <v>378</v>
      </c>
      <c r="B57" s="11" t="s">
        <v>17</v>
      </c>
      <c r="C57" s="11" t="s">
        <v>97</v>
      </c>
      <c r="D57" s="11" t="s">
        <v>280</v>
      </c>
      <c r="E57" s="9" t="s">
        <v>120</v>
      </c>
      <c r="F57" s="10">
        <v>45000000</v>
      </c>
      <c r="G57" s="11" t="s">
        <v>425</v>
      </c>
      <c r="H57" s="9" t="s">
        <v>563</v>
      </c>
      <c r="I57" s="10"/>
      <c r="J57" s="10"/>
      <c r="K57" s="10"/>
      <c r="L57" s="10">
        <f>F57</f>
        <v>45000000</v>
      </c>
      <c r="M57" s="10"/>
      <c r="N57" s="9"/>
      <c r="O57" s="11"/>
      <c r="P57" s="37"/>
    </row>
    <row r="58" spans="1:16" ht="43.2">
      <c r="A58" s="9">
        <v>765</v>
      </c>
      <c r="B58" s="11" t="s">
        <v>17</v>
      </c>
      <c r="C58" s="11" t="s">
        <v>497</v>
      </c>
      <c r="D58" s="11" t="s">
        <v>500</v>
      </c>
      <c r="E58" s="9" t="s">
        <v>120</v>
      </c>
      <c r="F58" s="10">
        <v>36376000</v>
      </c>
      <c r="G58" s="11" t="s">
        <v>638</v>
      </c>
      <c r="H58" s="9">
        <v>2026</v>
      </c>
      <c r="I58" s="10">
        <v>35219000</v>
      </c>
      <c r="J58" s="10"/>
      <c r="K58" s="10"/>
      <c r="L58" s="10"/>
      <c r="M58" s="10"/>
      <c r="N58" s="9"/>
      <c r="O58" s="11"/>
      <c r="P58" s="37"/>
    </row>
    <row r="59" spans="1:16" ht="43.2">
      <c r="A59" s="9">
        <v>766</v>
      </c>
      <c r="B59" s="11" t="s">
        <v>17</v>
      </c>
      <c r="C59" s="11" t="s">
        <v>498</v>
      </c>
      <c r="D59" s="11" t="s">
        <v>500</v>
      </c>
      <c r="E59" s="9" t="s">
        <v>120</v>
      </c>
      <c r="F59" s="10">
        <v>27858000</v>
      </c>
      <c r="G59" s="11" t="s">
        <v>638</v>
      </c>
      <c r="H59" s="9">
        <v>2026</v>
      </c>
      <c r="I59" s="10">
        <v>27829000</v>
      </c>
      <c r="J59" s="10"/>
      <c r="K59" s="10"/>
      <c r="L59" s="10"/>
      <c r="M59" s="10"/>
      <c r="N59" s="9"/>
      <c r="O59" s="11"/>
      <c r="P59" s="37"/>
    </row>
    <row r="60" spans="1:16" ht="43.2">
      <c r="A60" s="9">
        <v>767</v>
      </c>
      <c r="B60" s="11" t="s">
        <v>17</v>
      </c>
      <c r="C60" s="11" t="s">
        <v>499</v>
      </c>
      <c r="D60" s="11" t="s">
        <v>500</v>
      </c>
      <c r="E60" s="9" t="s">
        <v>120</v>
      </c>
      <c r="F60" s="10">
        <v>50766000</v>
      </c>
      <c r="G60" s="11" t="s">
        <v>638</v>
      </c>
      <c r="H60" s="9">
        <v>2026</v>
      </c>
      <c r="I60" s="10">
        <v>49277000</v>
      </c>
      <c r="J60" s="10"/>
      <c r="K60" s="10"/>
      <c r="L60" s="10"/>
      <c r="M60" s="10"/>
      <c r="N60" s="9"/>
      <c r="O60" s="11"/>
      <c r="P60" s="37"/>
    </row>
    <row r="61" spans="1:16" ht="57.6">
      <c r="A61" s="9">
        <v>791</v>
      </c>
      <c r="B61" s="11" t="s">
        <v>17</v>
      </c>
      <c r="C61" s="11" t="s">
        <v>690</v>
      </c>
      <c r="D61" s="11" t="s">
        <v>691</v>
      </c>
      <c r="E61" s="9" t="s">
        <v>115</v>
      </c>
      <c r="F61" s="10">
        <v>15000000</v>
      </c>
      <c r="G61" s="11"/>
      <c r="H61" s="9" t="s">
        <v>692</v>
      </c>
      <c r="I61" s="10"/>
      <c r="J61" s="10"/>
      <c r="K61" s="10"/>
      <c r="L61" s="10"/>
      <c r="M61" s="10"/>
      <c r="N61" s="9"/>
      <c r="O61" s="11"/>
      <c r="P61" s="41" t="s">
        <v>669</v>
      </c>
    </row>
    <row r="62" spans="1:16" ht="201.6">
      <c r="A62" s="9">
        <v>76</v>
      </c>
      <c r="B62" s="11" t="s">
        <v>17</v>
      </c>
      <c r="C62" s="11" t="s">
        <v>478</v>
      </c>
      <c r="D62" s="11" t="s">
        <v>479</v>
      </c>
      <c r="E62" s="9" t="s">
        <v>123</v>
      </c>
      <c r="F62" s="10">
        <v>6000000</v>
      </c>
      <c r="G62" s="11" t="s">
        <v>480</v>
      </c>
      <c r="H62" s="9" t="s">
        <v>698</v>
      </c>
      <c r="I62" s="10">
        <v>2700000</v>
      </c>
      <c r="J62" s="10">
        <v>2000000</v>
      </c>
      <c r="K62" s="10"/>
      <c r="L62" s="10"/>
      <c r="M62" s="10"/>
      <c r="N62" s="9"/>
      <c r="O62" s="11"/>
      <c r="P62" s="38" t="s">
        <v>742</v>
      </c>
    </row>
    <row r="63" spans="1:16" ht="72">
      <c r="A63" s="9">
        <v>78</v>
      </c>
      <c r="B63" s="11" t="s">
        <v>17</v>
      </c>
      <c r="C63" s="11" t="s">
        <v>106</v>
      </c>
      <c r="D63" s="11" t="s">
        <v>621</v>
      </c>
      <c r="E63" s="9" t="s">
        <v>123</v>
      </c>
      <c r="F63" s="10">
        <v>165947568</v>
      </c>
      <c r="G63" s="11" t="s">
        <v>131</v>
      </c>
      <c r="H63" s="9" t="s">
        <v>624</v>
      </c>
      <c r="I63" s="10">
        <v>13828964</v>
      </c>
      <c r="J63" s="10">
        <v>13828964</v>
      </c>
      <c r="K63" s="10">
        <v>13828964</v>
      </c>
      <c r="L63" s="10">
        <v>27657928</v>
      </c>
      <c r="M63" s="10">
        <v>69144820</v>
      </c>
      <c r="N63" s="9"/>
      <c r="O63" s="11"/>
      <c r="P63" s="38" t="s">
        <v>758</v>
      </c>
    </row>
    <row r="64" spans="1:16" ht="172.8">
      <c r="A64" s="9">
        <v>759</v>
      </c>
      <c r="B64" s="11" t="s">
        <v>17</v>
      </c>
      <c r="C64" s="11" t="s">
        <v>682</v>
      </c>
      <c r="D64" s="11" t="s">
        <v>683</v>
      </c>
      <c r="E64" s="9" t="s">
        <v>123</v>
      </c>
      <c r="F64" s="10">
        <v>24000000</v>
      </c>
      <c r="G64" s="11" t="s">
        <v>518</v>
      </c>
      <c r="H64" s="9" t="s">
        <v>79</v>
      </c>
      <c r="I64" s="10">
        <v>10000000</v>
      </c>
      <c r="J64" s="10">
        <v>4000000</v>
      </c>
      <c r="K64" s="10"/>
      <c r="L64" s="10"/>
      <c r="M64" s="10"/>
      <c r="N64" s="9"/>
      <c r="O64" s="11"/>
      <c r="P64" s="37"/>
    </row>
    <row r="65" spans="1:16" ht="72">
      <c r="A65" s="9">
        <v>379</v>
      </c>
      <c r="B65" s="11" t="s">
        <v>17</v>
      </c>
      <c r="C65" s="11" t="s">
        <v>100</v>
      </c>
      <c r="D65" s="11" t="s">
        <v>281</v>
      </c>
      <c r="E65" s="9" t="s">
        <v>121</v>
      </c>
      <c r="F65" s="10">
        <v>21156245</v>
      </c>
      <c r="G65" s="11"/>
      <c r="H65" s="9" t="s">
        <v>698</v>
      </c>
      <c r="I65" s="10"/>
      <c r="J65" s="10"/>
      <c r="K65" s="10"/>
      <c r="L65" s="10">
        <v>21156245</v>
      </c>
      <c r="M65" s="10"/>
      <c r="N65" s="9"/>
      <c r="O65" s="11"/>
      <c r="P65" s="37"/>
    </row>
    <row r="66" spans="1:16" ht="100.8">
      <c r="A66" s="9">
        <v>382</v>
      </c>
      <c r="B66" s="11" t="s">
        <v>17</v>
      </c>
      <c r="C66" s="11" t="s">
        <v>282</v>
      </c>
      <c r="D66" s="11" t="s">
        <v>283</v>
      </c>
      <c r="E66" s="9" t="s">
        <v>121</v>
      </c>
      <c r="F66" s="10">
        <v>25000000</v>
      </c>
      <c r="G66" s="11"/>
      <c r="H66" s="9" t="s">
        <v>698</v>
      </c>
      <c r="I66" s="10"/>
      <c r="J66" s="10"/>
      <c r="K66" s="10"/>
      <c r="L66" s="10">
        <v>25000000</v>
      </c>
      <c r="M66" s="10"/>
      <c r="N66" s="9"/>
      <c r="O66" s="11"/>
      <c r="P66" s="37"/>
    </row>
    <row r="67" spans="1:16" ht="28.8">
      <c r="A67" s="9">
        <v>81</v>
      </c>
      <c r="B67" s="11" t="s">
        <v>17</v>
      </c>
      <c r="C67" s="11" t="s">
        <v>340</v>
      </c>
      <c r="D67" s="11"/>
      <c r="E67" s="9" t="s">
        <v>490</v>
      </c>
      <c r="F67" s="10">
        <v>136857000</v>
      </c>
      <c r="G67" s="11" t="s">
        <v>671</v>
      </c>
      <c r="H67" s="9" t="s">
        <v>74</v>
      </c>
      <c r="I67" s="10">
        <v>76924000</v>
      </c>
      <c r="J67" s="10">
        <v>47812000</v>
      </c>
      <c r="K67" s="10"/>
      <c r="L67" s="10"/>
      <c r="M67" s="10"/>
      <c r="N67" s="9"/>
      <c r="O67" s="11"/>
      <c r="P67" s="37" t="s">
        <v>491</v>
      </c>
    </row>
    <row r="68" spans="1:16" ht="273.60000000000002">
      <c r="A68" s="9">
        <v>79</v>
      </c>
      <c r="B68" s="11" t="s">
        <v>17</v>
      </c>
      <c r="C68" s="11" t="s">
        <v>163</v>
      </c>
      <c r="D68" s="11" t="s">
        <v>151</v>
      </c>
      <c r="E68" s="9"/>
      <c r="F68" s="10">
        <v>50000000</v>
      </c>
      <c r="G68" s="11"/>
      <c r="H68" s="9" t="s">
        <v>471</v>
      </c>
      <c r="I68" s="10"/>
      <c r="J68" s="10"/>
      <c r="K68" s="10"/>
      <c r="L68" s="10"/>
      <c r="M68" s="10">
        <v>50000000</v>
      </c>
      <c r="N68" s="9"/>
      <c r="O68" s="11"/>
      <c r="P68" s="37" t="s">
        <v>339</v>
      </c>
    </row>
    <row r="69" spans="1:16" ht="72">
      <c r="A69" s="9">
        <v>761</v>
      </c>
      <c r="B69" s="11" t="s">
        <v>19</v>
      </c>
      <c r="C69" s="11" t="s">
        <v>508</v>
      </c>
      <c r="D69" s="11" t="s">
        <v>509</v>
      </c>
      <c r="E69" s="9" t="s">
        <v>338</v>
      </c>
      <c r="F69" s="10">
        <v>9298298.9700000007</v>
      </c>
      <c r="G69" s="11" t="s">
        <v>135</v>
      </c>
      <c r="H69" s="9" t="s">
        <v>510</v>
      </c>
      <c r="I69" s="10">
        <v>1081240</v>
      </c>
      <c r="J69" s="10">
        <v>2143270</v>
      </c>
      <c r="K69" s="10">
        <v>1076136.99</v>
      </c>
      <c r="L69" s="10">
        <v>3567903.2</v>
      </c>
      <c r="M69" s="10"/>
      <c r="N69" s="9"/>
      <c r="O69" s="11"/>
      <c r="P69" s="37"/>
    </row>
    <row r="70" spans="1:16" ht="187.2">
      <c r="A70" s="9">
        <v>336</v>
      </c>
      <c r="B70" s="11" t="s">
        <v>19</v>
      </c>
      <c r="C70" s="11" t="s">
        <v>236</v>
      </c>
      <c r="D70" s="11" t="s">
        <v>237</v>
      </c>
      <c r="E70" s="9" t="s">
        <v>231</v>
      </c>
      <c r="F70" s="10">
        <v>27600000</v>
      </c>
      <c r="G70" s="11" t="s">
        <v>131</v>
      </c>
      <c r="H70" s="9" t="s">
        <v>73</v>
      </c>
      <c r="I70" s="10">
        <v>9200000</v>
      </c>
      <c r="J70" s="10">
        <v>9200000</v>
      </c>
      <c r="K70" s="10">
        <v>9200000</v>
      </c>
      <c r="L70" s="10"/>
      <c r="M70" s="10"/>
      <c r="N70" s="9"/>
      <c r="O70" s="11"/>
      <c r="P70" s="37" t="s">
        <v>606</v>
      </c>
    </row>
    <row r="71" spans="1:16" ht="43.2">
      <c r="A71" s="9">
        <v>338</v>
      </c>
      <c r="B71" s="11" t="s">
        <v>19</v>
      </c>
      <c r="C71" s="11" t="s">
        <v>238</v>
      </c>
      <c r="D71" s="11" t="s">
        <v>239</v>
      </c>
      <c r="E71" s="9" t="s">
        <v>231</v>
      </c>
      <c r="F71" s="10">
        <v>14000000</v>
      </c>
      <c r="G71" s="11" t="s">
        <v>131</v>
      </c>
      <c r="H71" s="9" t="s">
        <v>73</v>
      </c>
      <c r="I71" s="10">
        <v>4500000</v>
      </c>
      <c r="J71" s="10">
        <v>5000000</v>
      </c>
      <c r="K71" s="10">
        <v>5000000</v>
      </c>
      <c r="L71" s="10"/>
      <c r="M71" s="10"/>
      <c r="N71" s="9"/>
      <c r="O71" s="11"/>
      <c r="P71" s="37" t="s">
        <v>607</v>
      </c>
    </row>
    <row r="72" spans="1:16" ht="129.6">
      <c r="A72" s="9">
        <v>785</v>
      </c>
      <c r="B72" s="11" t="s">
        <v>20</v>
      </c>
      <c r="C72" s="11" t="s">
        <v>468</v>
      </c>
      <c r="D72" s="11" t="s">
        <v>592</v>
      </c>
      <c r="E72" s="9" t="s">
        <v>745</v>
      </c>
      <c r="F72" s="10">
        <v>99000000</v>
      </c>
      <c r="G72" s="11" t="s">
        <v>720</v>
      </c>
      <c r="H72" s="9" t="s">
        <v>423</v>
      </c>
      <c r="I72" s="10"/>
      <c r="J72" s="10"/>
      <c r="K72" s="10"/>
      <c r="L72" s="10">
        <v>99000000</v>
      </c>
      <c r="M72" s="10"/>
      <c r="N72" s="9"/>
      <c r="O72" s="11"/>
      <c r="P72" s="37" t="s">
        <v>759</v>
      </c>
    </row>
    <row r="73" spans="1:16" ht="72">
      <c r="A73" s="9">
        <v>111</v>
      </c>
      <c r="B73" s="11" t="s">
        <v>20</v>
      </c>
      <c r="C73" s="11" t="s">
        <v>47</v>
      </c>
      <c r="D73" s="11" t="s">
        <v>388</v>
      </c>
      <c r="E73" s="9" t="s">
        <v>113</v>
      </c>
      <c r="F73" s="10">
        <v>70000000</v>
      </c>
      <c r="G73" s="11" t="s">
        <v>131</v>
      </c>
      <c r="H73" s="9" t="s">
        <v>175</v>
      </c>
      <c r="I73" s="10">
        <v>30000000</v>
      </c>
      <c r="J73" s="10"/>
      <c r="K73" s="10"/>
      <c r="L73" s="10">
        <v>40000000</v>
      </c>
      <c r="M73" s="10"/>
      <c r="N73" s="9" t="s">
        <v>35</v>
      </c>
      <c r="O73" s="11"/>
      <c r="P73" s="37" t="s">
        <v>760</v>
      </c>
    </row>
    <row r="74" spans="1:16" ht="100.8">
      <c r="A74" s="9">
        <v>112</v>
      </c>
      <c r="B74" s="11" t="s">
        <v>20</v>
      </c>
      <c r="C74" s="11" t="s">
        <v>82</v>
      </c>
      <c r="D74" s="11" t="s">
        <v>389</v>
      </c>
      <c r="E74" s="9" t="s">
        <v>113</v>
      </c>
      <c r="F74" s="10">
        <v>219894000</v>
      </c>
      <c r="G74" s="11" t="s">
        <v>421</v>
      </c>
      <c r="H74" s="9" t="s">
        <v>79</v>
      </c>
      <c r="I74" s="10">
        <v>138338000</v>
      </c>
      <c r="J74" s="10"/>
      <c r="K74" s="10"/>
      <c r="L74" s="10"/>
      <c r="M74" s="10"/>
      <c r="N74" s="9" t="s">
        <v>35</v>
      </c>
      <c r="O74" s="11"/>
      <c r="P74" s="37"/>
    </row>
    <row r="75" spans="1:16" ht="72">
      <c r="A75" s="9">
        <v>115</v>
      </c>
      <c r="B75" s="11" t="s">
        <v>20</v>
      </c>
      <c r="C75" s="11" t="s">
        <v>46</v>
      </c>
      <c r="D75" s="11" t="s">
        <v>390</v>
      </c>
      <c r="E75" s="9" t="s">
        <v>113</v>
      </c>
      <c r="F75" s="10">
        <v>123345000</v>
      </c>
      <c r="G75" s="11" t="s">
        <v>131</v>
      </c>
      <c r="H75" s="9" t="s">
        <v>79</v>
      </c>
      <c r="I75" s="10">
        <v>68153000</v>
      </c>
      <c r="J75" s="10"/>
      <c r="K75" s="10"/>
      <c r="L75" s="10"/>
      <c r="M75" s="10"/>
      <c r="N75" s="9" t="s">
        <v>35</v>
      </c>
      <c r="O75" s="11"/>
      <c r="P75" s="39"/>
    </row>
    <row r="76" spans="1:16" ht="43.2">
      <c r="A76" s="9">
        <v>127</v>
      </c>
      <c r="B76" s="11" t="s">
        <v>20</v>
      </c>
      <c r="C76" s="11" t="s">
        <v>693</v>
      </c>
      <c r="D76" s="11" t="s">
        <v>564</v>
      </c>
      <c r="E76" s="9" t="s">
        <v>113</v>
      </c>
      <c r="F76" s="10">
        <v>285036000</v>
      </c>
      <c r="G76" s="11" t="s">
        <v>444</v>
      </c>
      <c r="H76" s="9" t="s">
        <v>423</v>
      </c>
      <c r="I76" s="10">
        <v>80000000</v>
      </c>
      <c r="J76" s="10">
        <v>100000000</v>
      </c>
      <c r="K76" s="10">
        <f>F76-I76-J76</f>
        <v>105036000</v>
      </c>
      <c r="L76" s="10"/>
      <c r="M76" s="10"/>
      <c r="N76" s="9"/>
      <c r="O76" s="11"/>
      <c r="P76" s="37"/>
    </row>
    <row r="77" spans="1:16" ht="86.4">
      <c r="A77" s="9">
        <v>135</v>
      </c>
      <c r="B77" s="11" t="s">
        <v>20</v>
      </c>
      <c r="C77" s="11" t="s">
        <v>112</v>
      </c>
      <c r="D77" s="11" t="s">
        <v>146</v>
      </c>
      <c r="E77" s="9" t="s">
        <v>113</v>
      </c>
      <c r="F77" s="10">
        <v>33912000</v>
      </c>
      <c r="G77" s="11" t="s">
        <v>131</v>
      </c>
      <c r="H77" s="9" t="s">
        <v>423</v>
      </c>
      <c r="I77" s="10">
        <v>10000000</v>
      </c>
      <c r="J77" s="10">
        <v>15000000</v>
      </c>
      <c r="K77" s="10">
        <v>8912000</v>
      </c>
      <c r="L77" s="10"/>
      <c r="M77" s="10"/>
      <c r="N77" s="9"/>
      <c r="O77" s="11" t="s">
        <v>38</v>
      </c>
      <c r="P77" s="37" t="s">
        <v>761</v>
      </c>
    </row>
    <row r="78" spans="1:16" ht="72">
      <c r="A78" s="9">
        <v>136</v>
      </c>
      <c r="B78" s="11" t="s">
        <v>20</v>
      </c>
      <c r="C78" s="11" t="s">
        <v>109</v>
      </c>
      <c r="D78" s="11" t="s">
        <v>146</v>
      </c>
      <c r="E78" s="9" t="s">
        <v>113</v>
      </c>
      <c r="F78" s="10">
        <v>72588000</v>
      </c>
      <c r="G78" s="11" t="s">
        <v>131</v>
      </c>
      <c r="H78" s="9" t="s">
        <v>423</v>
      </c>
      <c r="I78" s="10">
        <v>40000000</v>
      </c>
      <c r="J78" s="10">
        <v>30000000</v>
      </c>
      <c r="K78" s="10">
        <v>2588000</v>
      </c>
      <c r="L78" s="10"/>
      <c r="M78" s="10"/>
      <c r="N78" s="9"/>
      <c r="O78" s="11" t="s">
        <v>38</v>
      </c>
      <c r="P78" s="37" t="s">
        <v>762</v>
      </c>
    </row>
    <row r="79" spans="1:16" ht="273.60000000000002">
      <c r="A79" s="9">
        <v>138</v>
      </c>
      <c r="B79" s="11" t="s">
        <v>20</v>
      </c>
      <c r="C79" s="11" t="s">
        <v>147</v>
      </c>
      <c r="D79" s="11" t="s">
        <v>146</v>
      </c>
      <c r="E79" s="9" t="s">
        <v>706</v>
      </c>
      <c r="F79" s="10">
        <v>30000000</v>
      </c>
      <c r="G79" s="11"/>
      <c r="H79" s="9" t="s">
        <v>175</v>
      </c>
      <c r="I79" s="10"/>
      <c r="J79" s="10"/>
      <c r="K79" s="10"/>
      <c r="L79" s="10">
        <v>30000000</v>
      </c>
      <c r="M79" s="10"/>
      <c r="N79" s="9"/>
      <c r="O79" s="11"/>
      <c r="P79" s="37" t="s">
        <v>763</v>
      </c>
    </row>
    <row r="80" spans="1:16" ht="72">
      <c r="A80" s="9">
        <v>139</v>
      </c>
      <c r="B80" s="11" t="s">
        <v>20</v>
      </c>
      <c r="C80" s="11" t="s">
        <v>149</v>
      </c>
      <c r="D80" s="11" t="s">
        <v>146</v>
      </c>
      <c r="E80" s="9" t="s">
        <v>706</v>
      </c>
      <c r="F80" s="10">
        <v>95000000</v>
      </c>
      <c r="G80" s="11" t="s">
        <v>443</v>
      </c>
      <c r="H80" s="9" t="s">
        <v>77</v>
      </c>
      <c r="I80" s="10"/>
      <c r="J80" s="10"/>
      <c r="K80" s="10"/>
      <c r="L80" s="10">
        <f>F80</f>
        <v>95000000</v>
      </c>
      <c r="M80" s="10"/>
      <c r="N80" s="9"/>
      <c r="O80" s="11"/>
      <c r="P80" s="37" t="s">
        <v>764</v>
      </c>
    </row>
    <row r="81" spans="1:16" ht="86.4">
      <c r="A81" s="9">
        <v>142</v>
      </c>
      <c r="B81" s="11" t="s">
        <v>20</v>
      </c>
      <c r="C81" s="11" t="s">
        <v>148</v>
      </c>
      <c r="D81" s="11" t="s">
        <v>165</v>
      </c>
      <c r="E81" s="9" t="s">
        <v>706</v>
      </c>
      <c r="F81" s="10">
        <v>82243000</v>
      </c>
      <c r="G81" s="11" t="s">
        <v>153</v>
      </c>
      <c r="H81" s="9" t="s">
        <v>563</v>
      </c>
      <c r="I81" s="10"/>
      <c r="J81" s="10"/>
      <c r="K81" s="10"/>
      <c r="L81" s="10">
        <f>F81</f>
        <v>82243000</v>
      </c>
      <c r="M81" s="10"/>
      <c r="N81" s="9"/>
      <c r="O81" s="11"/>
      <c r="P81" s="37" t="s">
        <v>765</v>
      </c>
    </row>
    <row r="82" spans="1:16" ht="43.2">
      <c r="A82" s="9">
        <v>296</v>
      </c>
      <c r="B82" s="11" t="s">
        <v>20</v>
      </c>
      <c r="C82" s="11" t="s">
        <v>694</v>
      </c>
      <c r="D82" s="11" t="s">
        <v>191</v>
      </c>
      <c r="E82" s="9" t="s">
        <v>113</v>
      </c>
      <c r="F82" s="10">
        <v>285036000</v>
      </c>
      <c r="G82" s="11" t="s">
        <v>444</v>
      </c>
      <c r="H82" s="9" t="s">
        <v>423</v>
      </c>
      <c r="I82" s="10">
        <v>80000000</v>
      </c>
      <c r="J82" s="10">
        <v>100000000</v>
      </c>
      <c r="K82" s="10">
        <v>105036000</v>
      </c>
      <c r="L82" s="10"/>
      <c r="M82" s="10"/>
      <c r="N82" s="9"/>
      <c r="O82" s="11"/>
      <c r="P82" s="37" t="s">
        <v>589</v>
      </c>
    </row>
    <row r="83" spans="1:16" ht="57.6">
      <c r="A83" s="9">
        <v>297</v>
      </c>
      <c r="B83" s="11" t="s">
        <v>20</v>
      </c>
      <c r="C83" s="11" t="s">
        <v>695</v>
      </c>
      <c r="D83" s="11" t="s">
        <v>192</v>
      </c>
      <c r="E83" s="9" t="s">
        <v>113</v>
      </c>
      <c r="F83" s="10">
        <v>80000000</v>
      </c>
      <c r="G83" s="9"/>
      <c r="H83" s="10"/>
      <c r="I83" s="52"/>
      <c r="J83" s="10"/>
      <c r="K83" s="10"/>
      <c r="L83" s="10"/>
      <c r="M83" s="10"/>
      <c r="N83" s="9"/>
      <c r="O83" s="11"/>
      <c r="P83" s="37" t="s">
        <v>670</v>
      </c>
    </row>
    <row r="84" spans="1:16" ht="115.2">
      <c r="A84" s="9">
        <v>786</v>
      </c>
      <c r="B84" s="11" t="s">
        <v>20</v>
      </c>
      <c r="C84" s="11" t="s">
        <v>593</v>
      </c>
      <c r="D84" s="11" t="s">
        <v>594</v>
      </c>
      <c r="E84" s="9" t="s">
        <v>113</v>
      </c>
      <c r="F84" s="10">
        <v>27453000</v>
      </c>
      <c r="G84" s="11" t="s">
        <v>153</v>
      </c>
      <c r="H84" s="9" t="s">
        <v>78</v>
      </c>
      <c r="I84" s="10">
        <v>8000000</v>
      </c>
      <c r="J84" s="10">
        <f>F84-I84</f>
        <v>19453000</v>
      </c>
      <c r="K84" s="10"/>
      <c r="L84" s="10"/>
      <c r="M84" s="10"/>
      <c r="N84" s="9"/>
      <c r="O84" s="11"/>
      <c r="P84" s="42" t="s">
        <v>766</v>
      </c>
    </row>
    <row r="85" spans="1:16" ht="158.4">
      <c r="A85" s="9">
        <v>787</v>
      </c>
      <c r="B85" s="11" t="s">
        <v>20</v>
      </c>
      <c r="C85" s="11" t="s">
        <v>595</v>
      </c>
      <c r="D85" s="11" t="s">
        <v>596</v>
      </c>
      <c r="E85" s="9" t="s">
        <v>113</v>
      </c>
      <c r="F85" s="10">
        <v>103000000</v>
      </c>
      <c r="G85" s="11" t="s">
        <v>153</v>
      </c>
      <c r="H85" s="9" t="s">
        <v>77</v>
      </c>
      <c r="I85" s="10"/>
      <c r="J85" s="10"/>
      <c r="K85" s="10"/>
      <c r="L85" s="10">
        <f>F85</f>
        <v>103000000</v>
      </c>
      <c r="M85" s="10"/>
      <c r="N85" s="9"/>
      <c r="O85" s="11"/>
      <c r="P85" s="37" t="s">
        <v>767</v>
      </c>
    </row>
    <row r="86" spans="1:16" ht="57.6">
      <c r="A86" s="9">
        <v>789</v>
      </c>
      <c r="B86" s="11" t="s">
        <v>20</v>
      </c>
      <c r="C86" s="11" t="s">
        <v>598</v>
      </c>
      <c r="D86" s="11" t="s">
        <v>599</v>
      </c>
      <c r="E86" s="9" t="s">
        <v>114</v>
      </c>
      <c r="F86" s="10">
        <v>7500000</v>
      </c>
      <c r="G86" s="11" t="s">
        <v>131</v>
      </c>
      <c r="H86" s="9" t="s">
        <v>78</v>
      </c>
      <c r="I86" s="10">
        <v>7500000</v>
      </c>
      <c r="J86" s="10"/>
      <c r="K86" s="10"/>
      <c r="L86" s="10"/>
      <c r="M86" s="10"/>
      <c r="N86" s="9" t="s">
        <v>35</v>
      </c>
      <c r="O86" s="11"/>
      <c r="P86" s="37" t="s">
        <v>600</v>
      </c>
    </row>
    <row r="87" spans="1:16" ht="72">
      <c r="A87" s="9">
        <v>790</v>
      </c>
      <c r="B87" s="11" t="s">
        <v>20</v>
      </c>
      <c r="C87" s="11" t="s">
        <v>601</v>
      </c>
      <c r="D87" s="11" t="s">
        <v>602</v>
      </c>
      <c r="E87" s="9" t="s">
        <v>114</v>
      </c>
      <c r="F87" s="10">
        <v>40000000</v>
      </c>
      <c r="G87" s="11" t="s">
        <v>131</v>
      </c>
      <c r="H87" s="9">
        <v>2026</v>
      </c>
      <c r="I87" s="10">
        <v>40000000</v>
      </c>
      <c r="J87" s="10"/>
      <c r="K87" s="10"/>
      <c r="L87" s="10"/>
      <c r="M87" s="10"/>
      <c r="N87" s="9" t="s">
        <v>35</v>
      </c>
      <c r="O87" s="11"/>
      <c r="P87" s="37"/>
    </row>
    <row r="88" spans="1:16" ht="129.6">
      <c r="A88" s="9">
        <v>788</v>
      </c>
      <c r="B88" s="11" t="s">
        <v>20</v>
      </c>
      <c r="C88" s="11" t="s">
        <v>597</v>
      </c>
      <c r="D88" s="11" t="s">
        <v>609</v>
      </c>
      <c r="E88" s="9" t="s">
        <v>123</v>
      </c>
      <c r="F88" s="10">
        <v>57407042.229999997</v>
      </c>
      <c r="G88" s="11" t="s">
        <v>610</v>
      </c>
      <c r="H88" s="9" t="s">
        <v>698</v>
      </c>
      <c r="I88" s="10"/>
      <c r="J88" s="10"/>
      <c r="K88" s="10"/>
      <c r="L88" s="10">
        <v>57408000</v>
      </c>
      <c r="M88" s="10"/>
      <c r="N88" s="9"/>
      <c r="O88" s="11"/>
      <c r="P88" s="37"/>
    </row>
    <row r="89" spans="1:16" ht="72">
      <c r="A89" s="9">
        <v>134</v>
      </c>
      <c r="B89" s="11" t="s">
        <v>20</v>
      </c>
      <c r="C89" s="11" t="s">
        <v>111</v>
      </c>
      <c r="D89" s="11" t="s">
        <v>146</v>
      </c>
      <c r="E89" s="9" t="s">
        <v>114</v>
      </c>
      <c r="F89" s="10">
        <v>30000000</v>
      </c>
      <c r="G89" s="11"/>
      <c r="H89" s="9" t="s">
        <v>423</v>
      </c>
      <c r="I89" s="10"/>
      <c r="J89" s="10"/>
      <c r="K89" s="10"/>
      <c r="L89" s="10">
        <v>30000000</v>
      </c>
      <c r="M89" s="10"/>
      <c r="N89" s="9"/>
      <c r="O89" s="11" t="s">
        <v>38</v>
      </c>
      <c r="P89" s="37"/>
    </row>
    <row r="90" spans="1:16" ht="72">
      <c r="A90" s="9">
        <v>137</v>
      </c>
      <c r="B90" s="11" t="s">
        <v>20</v>
      </c>
      <c r="C90" s="11" t="s">
        <v>110</v>
      </c>
      <c r="D90" s="11" t="s">
        <v>146</v>
      </c>
      <c r="E90" s="9" t="s">
        <v>114</v>
      </c>
      <c r="F90" s="10">
        <v>30000000</v>
      </c>
      <c r="G90" s="11"/>
      <c r="H90" s="9" t="s">
        <v>423</v>
      </c>
      <c r="I90" s="10"/>
      <c r="J90" s="10"/>
      <c r="K90" s="10"/>
      <c r="L90" s="10">
        <v>30000000</v>
      </c>
      <c r="M90" s="10"/>
      <c r="N90" s="9"/>
      <c r="O90" s="11"/>
      <c r="P90" s="37"/>
    </row>
    <row r="91" spans="1:16" ht="43.2">
      <c r="A91" s="9">
        <v>331</v>
      </c>
      <c r="B91" s="11" t="s">
        <v>20</v>
      </c>
      <c r="C91" s="11" t="s">
        <v>228</v>
      </c>
      <c r="D91" s="11" t="s">
        <v>229</v>
      </c>
      <c r="E91" s="9" t="s">
        <v>217</v>
      </c>
      <c r="F91" s="10">
        <v>6900000</v>
      </c>
      <c r="G91" s="11" t="s">
        <v>131</v>
      </c>
      <c r="H91" s="9" t="s">
        <v>78</v>
      </c>
      <c r="I91" s="10">
        <v>3450000</v>
      </c>
      <c r="J91" s="10">
        <v>3450000</v>
      </c>
      <c r="K91" s="10"/>
      <c r="L91" s="10"/>
      <c r="M91" s="10"/>
      <c r="N91" s="9"/>
      <c r="O91" s="11"/>
      <c r="P91" s="42" t="s">
        <v>710</v>
      </c>
    </row>
    <row r="92" spans="1:16" ht="57.6">
      <c r="A92" s="9">
        <v>398</v>
      </c>
      <c r="B92" s="11" t="s">
        <v>20</v>
      </c>
      <c r="C92" s="11" t="s">
        <v>368</v>
      </c>
      <c r="D92" s="11" t="s">
        <v>288</v>
      </c>
      <c r="E92" s="9" t="s">
        <v>115</v>
      </c>
      <c r="F92" s="10">
        <v>4200000</v>
      </c>
      <c r="G92" s="11" t="s">
        <v>131</v>
      </c>
      <c r="H92" s="9" t="s">
        <v>73</v>
      </c>
      <c r="I92" s="10">
        <v>2100000</v>
      </c>
      <c r="J92" s="10">
        <v>2100000</v>
      </c>
      <c r="K92" s="10"/>
      <c r="L92" s="10"/>
      <c r="M92" s="10"/>
      <c r="N92" s="9"/>
      <c r="O92" s="11"/>
      <c r="P92" s="37"/>
    </row>
    <row r="93" spans="1:16" ht="57.6">
      <c r="A93" s="9">
        <v>399</v>
      </c>
      <c r="B93" s="11" t="s">
        <v>20</v>
      </c>
      <c r="C93" s="11" t="s">
        <v>369</v>
      </c>
      <c r="D93" s="11" t="s">
        <v>289</v>
      </c>
      <c r="E93" s="9" t="s">
        <v>115</v>
      </c>
      <c r="F93" s="10">
        <v>6000000</v>
      </c>
      <c r="G93" s="11" t="s">
        <v>131</v>
      </c>
      <c r="H93" s="9" t="s">
        <v>73</v>
      </c>
      <c r="I93" s="10">
        <v>2000000</v>
      </c>
      <c r="J93" s="10">
        <v>2000000</v>
      </c>
      <c r="K93" s="10"/>
      <c r="L93" s="10"/>
      <c r="M93" s="10"/>
      <c r="N93" s="9"/>
      <c r="O93" s="11"/>
      <c r="P93" s="42" t="s">
        <v>709</v>
      </c>
    </row>
    <row r="94" spans="1:16" ht="57.6">
      <c r="A94" s="9">
        <v>400</v>
      </c>
      <c r="B94" s="11" t="s">
        <v>20</v>
      </c>
      <c r="C94" s="11" t="s">
        <v>290</v>
      </c>
      <c r="D94" s="11" t="s">
        <v>291</v>
      </c>
      <c r="E94" s="9" t="s">
        <v>115</v>
      </c>
      <c r="F94" s="23">
        <v>5400000</v>
      </c>
      <c r="G94" s="11" t="s">
        <v>131</v>
      </c>
      <c r="H94" s="9" t="s">
        <v>73</v>
      </c>
      <c r="I94" s="23">
        <v>2700000</v>
      </c>
      <c r="J94" s="23">
        <v>2700000</v>
      </c>
      <c r="K94" s="23"/>
      <c r="L94" s="10"/>
      <c r="M94" s="10"/>
      <c r="N94" s="9"/>
      <c r="O94" s="11" t="s">
        <v>37</v>
      </c>
      <c r="P94" s="37"/>
    </row>
    <row r="95" spans="1:16" ht="57.6">
      <c r="A95" s="9">
        <v>402</v>
      </c>
      <c r="B95" s="11" t="s">
        <v>20</v>
      </c>
      <c r="C95" s="11" t="s">
        <v>294</v>
      </c>
      <c r="D95" s="11" t="s">
        <v>295</v>
      </c>
      <c r="E95" s="9" t="s">
        <v>115</v>
      </c>
      <c r="F95" s="23">
        <v>24000000</v>
      </c>
      <c r="G95" s="11" t="s">
        <v>131</v>
      </c>
      <c r="H95" s="9" t="s">
        <v>73</v>
      </c>
      <c r="I95" s="23">
        <v>12000000</v>
      </c>
      <c r="J95" s="23">
        <v>12000000</v>
      </c>
      <c r="K95" s="23"/>
      <c r="L95" s="10"/>
      <c r="M95" s="10"/>
      <c r="N95" s="9"/>
      <c r="O95" s="11"/>
      <c r="P95" s="37"/>
    </row>
    <row r="96" spans="1:16" ht="57.6">
      <c r="A96" s="9">
        <v>478</v>
      </c>
      <c r="B96" s="11" t="s">
        <v>20</v>
      </c>
      <c r="C96" s="11" t="s">
        <v>469</v>
      </c>
      <c r="D96" s="11" t="s">
        <v>470</v>
      </c>
      <c r="E96" s="9" t="s">
        <v>707</v>
      </c>
      <c r="F96" s="23">
        <v>800000</v>
      </c>
      <c r="G96" s="11" t="s">
        <v>131</v>
      </c>
      <c r="H96" s="9" t="s">
        <v>384</v>
      </c>
      <c r="I96" s="23">
        <v>400000</v>
      </c>
      <c r="J96" s="23">
        <v>400000</v>
      </c>
      <c r="K96" s="23"/>
      <c r="L96" s="10"/>
      <c r="M96" s="10"/>
      <c r="N96" s="9"/>
      <c r="O96" s="11"/>
      <c r="P96" s="37"/>
    </row>
    <row r="97" spans="1:16" ht="43.2">
      <c r="A97" s="9">
        <v>401</v>
      </c>
      <c r="B97" s="11" t="s">
        <v>20</v>
      </c>
      <c r="C97" s="11" t="s">
        <v>292</v>
      </c>
      <c r="D97" s="11" t="s">
        <v>293</v>
      </c>
      <c r="E97" s="9" t="s">
        <v>708</v>
      </c>
      <c r="F97" s="23">
        <v>900000</v>
      </c>
      <c r="G97" s="11" t="s">
        <v>131</v>
      </c>
      <c r="H97" s="9" t="s">
        <v>73</v>
      </c>
      <c r="I97" s="23">
        <v>450000</v>
      </c>
      <c r="J97" s="23">
        <v>450000</v>
      </c>
      <c r="K97" s="23"/>
      <c r="L97" s="10"/>
      <c r="M97" s="10"/>
      <c r="N97" s="9"/>
      <c r="O97" s="11"/>
      <c r="P97" s="37"/>
    </row>
    <row r="98" spans="1:16" ht="72">
      <c r="A98" s="9">
        <v>793</v>
      </c>
      <c r="B98" s="11" t="s">
        <v>20</v>
      </c>
      <c r="C98" s="11" t="s">
        <v>603</v>
      </c>
      <c r="D98" s="11" t="s">
        <v>604</v>
      </c>
      <c r="E98" s="9" t="s">
        <v>605</v>
      </c>
      <c r="F98" s="10">
        <v>12000000</v>
      </c>
      <c r="G98" s="11"/>
      <c r="H98" s="9" t="s">
        <v>130</v>
      </c>
      <c r="I98" s="10"/>
      <c r="J98" s="10"/>
      <c r="K98" s="10"/>
      <c r="L98" s="10">
        <v>12000000</v>
      </c>
      <c r="M98" s="10"/>
      <c r="N98" s="9" t="s">
        <v>35</v>
      </c>
      <c r="O98" s="11"/>
      <c r="P98" s="37"/>
    </row>
    <row r="99" spans="1:16" ht="72">
      <c r="A99" s="9">
        <v>113</v>
      </c>
      <c r="B99" s="11" t="s">
        <v>20</v>
      </c>
      <c r="C99" s="11" t="s">
        <v>81</v>
      </c>
      <c r="D99" s="11" t="s">
        <v>326</v>
      </c>
      <c r="E99" s="9" t="s">
        <v>114</v>
      </c>
      <c r="F99" s="10">
        <v>10500000</v>
      </c>
      <c r="G99" s="11" t="s">
        <v>131</v>
      </c>
      <c r="H99" s="9" t="s">
        <v>130</v>
      </c>
      <c r="I99" s="10"/>
      <c r="J99" s="10"/>
      <c r="K99" s="10"/>
      <c r="L99" s="10">
        <v>4000000</v>
      </c>
      <c r="M99" s="10">
        <v>6500000</v>
      </c>
      <c r="N99" s="53"/>
      <c r="O99" s="47"/>
      <c r="P99" s="37"/>
    </row>
    <row r="100" spans="1:16" ht="372.6">
      <c r="A100" s="9">
        <v>129</v>
      </c>
      <c r="B100" s="11" t="s">
        <v>20</v>
      </c>
      <c r="C100" s="11" t="s">
        <v>83</v>
      </c>
      <c r="D100" s="11"/>
      <c r="E100" s="9" t="s">
        <v>114</v>
      </c>
      <c r="F100" s="10">
        <v>10000000</v>
      </c>
      <c r="G100" s="11" t="s">
        <v>164</v>
      </c>
      <c r="H100" s="9" t="s">
        <v>481</v>
      </c>
      <c r="I100" s="10"/>
      <c r="J100" s="10"/>
      <c r="K100" s="10"/>
      <c r="L100" s="10">
        <v>10000000</v>
      </c>
      <c r="M100" s="10"/>
      <c r="N100" s="9"/>
      <c r="O100" s="11"/>
      <c r="P100" s="43" t="s">
        <v>768</v>
      </c>
    </row>
    <row r="101" spans="1:16" ht="72">
      <c r="A101" s="9">
        <v>404</v>
      </c>
      <c r="B101" s="11" t="s">
        <v>20</v>
      </c>
      <c r="C101" s="11" t="s">
        <v>296</v>
      </c>
      <c r="D101" s="11" t="s">
        <v>297</v>
      </c>
      <c r="E101" s="9" t="s">
        <v>114</v>
      </c>
      <c r="F101" s="10">
        <v>25000000</v>
      </c>
      <c r="G101" s="11"/>
      <c r="H101" s="9" t="s">
        <v>128</v>
      </c>
      <c r="I101" s="10"/>
      <c r="J101" s="10"/>
      <c r="K101" s="10"/>
      <c r="L101" s="10">
        <v>10000000</v>
      </c>
      <c r="M101" s="10"/>
      <c r="N101" s="9" t="s">
        <v>35</v>
      </c>
      <c r="O101" s="11"/>
      <c r="P101" s="43"/>
    </row>
    <row r="102" spans="1:16" ht="57.6">
      <c r="A102" s="9">
        <v>405</v>
      </c>
      <c r="B102" s="11" t="s">
        <v>20</v>
      </c>
      <c r="C102" s="11" t="s">
        <v>298</v>
      </c>
      <c r="D102" s="11" t="s">
        <v>299</v>
      </c>
      <c r="E102" s="9" t="s">
        <v>114</v>
      </c>
      <c r="F102" s="10">
        <v>10500000</v>
      </c>
      <c r="G102" s="11"/>
      <c r="H102" s="9" t="s">
        <v>451</v>
      </c>
      <c r="I102" s="10">
        <v>3500000</v>
      </c>
      <c r="J102" s="10">
        <v>3000000</v>
      </c>
      <c r="K102" s="10"/>
      <c r="L102" s="10"/>
      <c r="M102" s="10"/>
      <c r="N102" s="9" t="s">
        <v>35</v>
      </c>
      <c r="O102" s="11"/>
      <c r="P102" s="42" t="s">
        <v>769</v>
      </c>
    </row>
    <row r="103" spans="1:16" ht="86.4">
      <c r="A103" s="9">
        <v>406</v>
      </c>
      <c r="B103" s="11" t="s">
        <v>20</v>
      </c>
      <c r="C103" s="11" t="s">
        <v>300</v>
      </c>
      <c r="D103" s="11" t="s">
        <v>301</v>
      </c>
      <c r="E103" s="9" t="s">
        <v>114</v>
      </c>
      <c r="F103" s="10">
        <v>10000000</v>
      </c>
      <c r="G103" s="11"/>
      <c r="H103" s="9" t="s">
        <v>534</v>
      </c>
      <c r="I103" s="10"/>
      <c r="J103" s="10"/>
      <c r="K103" s="10"/>
      <c r="L103" s="10"/>
      <c r="M103" s="10"/>
      <c r="N103" s="9" t="s">
        <v>35</v>
      </c>
      <c r="O103" s="11" t="s">
        <v>39</v>
      </c>
      <c r="P103" s="43" t="s">
        <v>590</v>
      </c>
    </row>
    <row r="104" spans="1:16" ht="57.6">
      <c r="A104" s="9">
        <v>407</v>
      </c>
      <c r="B104" s="11" t="s">
        <v>20</v>
      </c>
      <c r="C104" s="11" t="s">
        <v>302</v>
      </c>
      <c r="D104" s="11" t="s">
        <v>303</v>
      </c>
      <c r="E104" s="9" t="s">
        <v>114</v>
      </c>
      <c r="F104" s="10">
        <v>10200000</v>
      </c>
      <c r="G104" s="11"/>
      <c r="H104" s="9" t="s">
        <v>79</v>
      </c>
      <c r="I104" s="10">
        <v>7000000</v>
      </c>
      <c r="J104" s="10"/>
      <c r="K104" s="10"/>
      <c r="L104" s="10"/>
      <c r="M104" s="10"/>
      <c r="N104" s="9"/>
      <c r="O104" s="11"/>
      <c r="P104" s="42" t="s">
        <v>770</v>
      </c>
    </row>
    <row r="105" spans="1:16" ht="86.4">
      <c r="A105" s="9">
        <v>408</v>
      </c>
      <c r="B105" s="11" t="s">
        <v>20</v>
      </c>
      <c r="C105" s="11" t="s">
        <v>304</v>
      </c>
      <c r="D105" s="11" t="s">
        <v>305</v>
      </c>
      <c r="E105" s="9" t="s">
        <v>114</v>
      </c>
      <c r="F105" s="10">
        <v>11900000</v>
      </c>
      <c r="G105" s="11"/>
      <c r="H105" s="9" t="s">
        <v>76</v>
      </c>
      <c r="I105" s="10"/>
      <c r="J105" s="10"/>
      <c r="K105" s="10"/>
      <c r="L105" s="10"/>
      <c r="M105" s="10"/>
      <c r="N105" s="9"/>
      <c r="O105" s="11"/>
      <c r="P105" s="43"/>
    </row>
    <row r="106" spans="1:16" ht="72">
      <c r="A106" s="9">
        <v>409</v>
      </c>
      <c r="B106" s="11" t="s">
        <v>20</v>
      </c>
      <c r="C106" s="11" t="s">
        <v>306</v>
      </c>
      <c r="D106" s="11" t="s">
        <v>307</v>
      </c>
      <c r="E106" s="9" t="s">
        <v>114</v>
      </c>
      <c r="F106" s="10">
        <v>33000000</v>
      </c>
      <c r="G106" s="11"/>
      <c r="H106" s="9" t="s">
        <v>308</v>
      </c>
      <c r="I106" s="10"/>
      <c r="J106" s="10"/>
      <c r="K106" s="10"/>
      <c r="L106" s="10">
        <v>8000000</v>
      </c>
      <c r="M106" s="10">
        <v>8000000</v>
      </c>
      <c r="N106" s="9" t="s">
        <v>35</v>
      </c>
      <c r="O106" s="11"/>
      <c r="P106" s="42" t="s">
        <v>721</v>
      </c>
    </row>
    <row r="107" spans="1:16" ht="57.6">
      <c r="A107" s="9">
        <v>410</v>
      </c>
      <c r="B107" s="11" t="s">
        <v>20</v>
      </c>
      <c r="C107" s="11" t="s">
        <v>309</v>
      </c>
      <c r="D107" s="11" t="s">
        <v>591</v>
      </c>
      <c r="E107" s="9" t="s">
        <v>114</v>
      </c>
      <c r="F107" s="10">
        <v>11000000</v>
      </c>
      <c r="G107" s="11"/>
      <c r="H107" s="9" t="s">
        <v>74</v>
      </c>
      <c r="I107" s="10"/>
      <c r="J107" s="10"/>
      <c r="K107" s="10"/>
      <c r="L107" s="10">
        <v>11000000</v>
      </c>
      <c r="M107" s="10"/>
      <c r="N107" s="9"/>
      <c r="O107" s="11"/>
      <c r="P107" s="43"/>
    </row>
    <row r="108" spans="1:16" ht="72">
      <c r="A108" s="9">
        <v>411</v>
      </c>
      <c r="B108" s="11" t="s">
        <v>20</v>
      </c>
      <c r="C108" s="11" t="s">
        <v>310</v>
      </c>
      <c r="D108" s="11" t="s">
        <v>311</v>
      </c>
      <c r="E108" s="9" t="s">
        <v>114</v>
      </c>
      <c r="F108" s="10">
        <v>39000000</v>
      </c>
      <c r="G108" s="11"/>
      <c r="H108" s="9" t="s">
        <v>312</v>
      </c>
      <c r="I108" s="10"/>
      <c r="J108" s="10"/>
      <c r="K108" s="10"/>
      <c r="L108" s="10"/>
      <c r="M108" s="10">
        <v>39000000</v>
      </c>
      <c r="N108" s="9"/>
      <c r="O108" s="11"/>
      <c r="P108" s="42" t="s">
        <v>722</v>
      </c>
    </row>
    <row r="109" spans="1:16" ht="72">
      <c r="A109" s="9">
        <v>412</v>
      </c>
      <c r="B109" s="11" t="s">
        <v>20</v>
      </c>
      <c r="C109" s="11" t="s">
        <v>313</v>
      </c>
      <c r="D109" s="11" t="s">
        <v>314</v>
      </c>
      <c r="E109" s="9" t="s">
        <v>114</v>
      </c>
      <c r="F109" s="10">
        <v>11300000</v>
      </c>
      <c r="G109" s="11"/>
      <c r="H109" s="9" t="s">
        <v>312</v>
      </c>
      <c r="I109" s="10"/>
      <c r="J109" s="10"/>
      <c r="K109" s="10"/>
      <c r="L109" s="10"/>
      <c r="M109" s="10">
        <v>11300000</v>
      </c>
      <c r="N109" s="9"/>
      <c r="O109" s="11"/>
      <c r="P109" s="37"/>
    </row>
    <row r="110" spans="1:16" ht="57.6">
      <c r="A110" s="9">
        <v>413</v>
      </c>
      <c r="B110" s="11" t="s">
        <v>20</v>
      </c>
      <c r="C110" s="11" t="s">
        <v>315</v>
      </c>
      <c r="D110" s="11" t="s">
        <v>615</v>
      </c>
      <c r="E110" s="9" t="s">
        <v>114</v>
      </c>
      <c r="F110" s="10">
        <v>12300000</v>
      </c>
      <c r="G110" s="11"/>
      <c r="H110" s="9" t="s">
        <v>312</v>
      </c>
      <c r="I110" s="10"/>
      <c r="J110" s="10"/>
      <c r="K110" s="10"/>
      <c r="L110" s="10"/>
      <c r="M110" s="10">
        <v>12300000</v>
      </c>
      <c r="N110" s="9"/>
      <c r="O110" s="11"/>
      <c r="P110" s="37"/>
    </row>
    <row r="111" spans="1:16" ht="72">
      <c r="A111" s="9">
        <v>414</v>
      </c>
      <c r="B111" s="11" t="s">
        <v>20</v>
      </c>
      <c r="C111" s="11" t="s">
        <v>316</v>
      </c>
      <c r="D111" s="11" t="s">
        <v>616</v>
      </c>
      <c r="E111" s="9" t="s">
        <v>114</v>
      </c>
      <c r="F111" s="10">
        <v>8000000</v>
      </c>
      <c r="G111" s="11"/>
      <c r="H111" s="9" t="s">
        <v>312</v>
      </c>
      <c r="I111" s="10"/>
      <c r="J111" s="10"/>
      <c r="K111" s="10"/>
      <c r="L111" s="10"/>
      <c r="M111" s="10">
        <v>8000000</v>
      </c>
      <c r="N111" s="9"/>
      <c r="O111" s="11"/>
      <c r="P111" s="37"/>
    </row>
    <row r="112" spans="1:16" ht="86.4">
      <c r="A112" s="9">
        <v>415</v>
      </c>
      <c r="B112" s="11" t="s">
        <v>20</v>
      </c>
      <c r="C112" s="11" t="s">
        <v>317</v>
      </c>
      <c r="D112" s="11" t="s">
        <v>318</v>
      </c>
      <c r="E112" s="9" t="s">
        <v>114</v>
      </c>
      <c r="F112" s="10">
        <v>15000000</v>
      </c>
      <c r="G112" s="11"/>
      <c r="H112" s="9" t="s">
        <v>74</v>
      </c>
      <c r="I112" s="10"/>
      <c r="J112" s="10"/>
      <c r="K112" s="10"/>
      <c r="L112" s="10">
        <v>12000000</v>
      </c>
      <c r="M112" s="10"/>
      <c r="N112" s="9" t="s">
        <v>35</v>
      </c>
      <c r="O112" s="11"/>
      <c r="P112" s="37"/>
    </row>
    <row r="113" spans="1:16" ht="115.2">
      <c r="A113" s="9">
        <v>416</v>
      </c>
      <c r="B113" s="11" t="s">
        <v>20</v>
      </c>
      <c r="C113" s="11" t="s">
        <v>319</v>
      </c>
      <c r="D113" s="11" t="s">
        <v>320</v>
      </c>
      <c r="E113" s="9" t="s">
        <v>114</v>
      </c>
      <c r="F113" s="10">
        <v>27500000</v>
      </c>
      <c r="G113" s="11"/>
      <c r="H113" s="9" t="s">
        <v>312</v>
      </c>
      <c r="I113" s="10"/>
      <c r="J113" s="10"/>
      <c r="K113" s="10"/>
      <c r="L113" s="10"/>
      <c r="M113" s="10">
        <v>27500000</v>
      </c>
      <c r="N113" s="9"/>
      <c r="O113" s="11"/>
      <c r="P113" s="37"/>
    </row>
    <row r="114" spans="1:16" ht="86.4">
      <c r="A114" s="9">
        <v>474</v>
      </c>
      <c r="B114" s="11" t="s">
        <v>20</v>
      </c>
      <c r="C114" s="11" t="s">
        <v>466</v>
      </c>
      <c r="D114" s="11" t="s">
        <v>617</v>
      </c>
      <c r="E114" s="9" t="s">
        <v>114</v>
      </c>
      <c r="F114" s="10">
        <v>40000000</v>
      </c>
      <c r="G114" s="11"/>
      <c r="H114" s="9" t="s">
        <v>384</v>
      </c>
      <c r="I114" s="10">
        <v>20000000</v>
      </c>
      <c r="J114" s="10">
        <v>10000000</v>
      </c>
      <c r="K114" s="10"/>
      <c r="L114" s="10"/>
      <c r="M114" s="10"/>
      <c r="N114" s="9" t="s">
        <v>35</v>
      </c>
      <c r="O114" s="11"/>
      <c r="P114" s="37"/>
    </row>
    <row r="115" spans="1:16" ht="43.2">
      <c r="A115" s="9">
        <v>95</v>
      </c>
      <c r="B115" s="11" t="s">
        <v>20</v>
      </c>
      <c r="C115" s="11" t="s">
        <v>341</v>
      </c>
      <c r="D115" s="11"/>
      <c r="E115" s="9" t="s">
        <v>330</v>
      </c>
      <c r="F115" s="10">
        <v>100000000</v>
      </c>
      <c r="G115" s="11" t="s">
        <v>582</v>
      </c>
      <c r="H115" s="9" t="s">
        <v>78</v>
      </c>
      <c r="I115" s="10"/>
      <c r="J115" s="10"/>
      <c r="K115" s="10"/>
      <c r="L115" s="10"/>
      <c r="M115" s="10"/>
      <c r="N115" s="9"/>
      <c r="O115" s="11"/>
      <c r="P115" s="37" t="s">
        <v>442</v>
      </c>
    </row>
    <row r="116" spans="1:16" ht="43.2">
      <c r="A116" s="9">
        <v>96</v>
      </c>
      <c r="B116" s="11" t="s">
        <v>20</v>
      </c>
      <c r="C116" s="11" t="s">
        <v>342</v>
      </c>
      <c r="D116" s="11"/>
      <c r="E116" s="9" t="s">
        <v>330</v>
      </c>
      <c r="F116" s="10">
        <v>30000000</v>
      </c>
      <c r="G116" s="11" t="s">
        <v>582</v>
      </c>
      <c r="H116" s="9" t="s">
        <v>78</v>
      </c>
      <c r="I116" s="10"/>
      <c r="J116" s="10"/>
      <c r="K116" s="10"/>
      <c r="L116" s="10"/>
      <c r="M116" s="10"/>
      <c r="N116" s="9"/>
      <c r="O116" s="11"/>
      <c r="P116" s="37" t="s">
        <v>442</v>
      </c>
    </row>
    <row r="117" spans="1:16" ht="43.2">
      <c r="A117" s="9">
        <v>97</v>
      </c>
      <c r="B117" s="11" t="s">
        <v>20</v>
      </c>
      <c r="C117" s="11" t="s">
        <v>343</v>
      </c>
      <c r="D117" s="11"/>
      <c r="E117" s="9" t="s">
        <v>330</v>
      </c>
      <c r="F117" s="10">
        <v>8000000</v>
      </c>
      <c r="G117" s="11" t="s">
        <v>354</v>
      </c>
      <c r="H117" s="9" t="s">
        <v>76</v>
      </c>
      <c r="I117" s="10"/>
      <c r="J117" s="10"/>
      <c r="K117" s="10"/>
      <c r="L117" s="10"/>
      <c r="M117" s="10"/>
      <c r="N117" s="9"/>
      <c r="O117" s="11"/>
      <c r="P117" s="37" t="s">
        <v>442</v>
      </c>
    </row>
    <row r="118" spans="1:16" ht="28.8">
      <c r="A118" s="9">
        <v>98</v>
      </c>
      <c r="B118" s="11" t="s">
        <v>20</v>
      </c>
      <c r="C118" s="11" t="s">
        <v>344</v>
      </c>
      <c r="D118" s="11"/>
      <c r="E118" s="9" t="s">
        <v>330</v>
      </c>
      <c r="F118" s="10">
        <v>30000000</v>
      </c>
      <c r="G118" s="11" t="s">
        <v>496</v>
      </c>
      <c r="H118" s="9" t="s">
        <v>78</v>
      </c>
      <c r="I118" s="10"/>
      <c r="J118" s="10"/>
      <c r="K118" s="10"/>
      <c r="L118" s="10"/>
      <c r="M118" s="10"/>
      <c r="N118" s="9"/>
      <c r="O118" s="11"/>
      <c r="P118" s="37" t="s">
        <v>442</v>
      </c>
    </row>
    <row r="119" spans="1:16" ht="28.8">
      <c r="A119" s="9">
        <v>99</v>
      </c>
      <c r="B119" s="11" t="s">
        <v>20</v>
      </c>
      <c r="C119" s="11" t="s">
        <v>345</v>
      </c>
      <c r="D119" s="11"/>
      <c r="E119" s="9" t="s">
        <v>330</v>
      </c>
      <c r="F119" s="10">
        <v>80000000</v>
      </c>
      <c r="G119" s="11" t="s">
        <v>496</v>
      </c>
      <c r="H119" s="9" t="s">
        <v>563</v>
      </c>
      <c r="I119" s="10"/>
      <c r="J119" s="10"/>
      <c r="K119" s="10"/>
      <c r="L119" s="10"/>
      <c r="M119" s="10"/>
      <c r="N119" s="9"/>
      <c r="O119" s="11"/>
      <c r="P119" s="37" t="s">
        <v>442</v>
      </c>
    </row>
    <row r="120" spans="1:16" ht="57.6">
      <c r="A120" s="9">
        <v>100</v>
      </c>
      <c r="B120" s="11" t="s">
        <v>20</v>
      </c>
      <c r="C120" s="11" t="s">
        <v>346</v>
      </c>
      <c r="D120" s="11" t="s">
        <v>583</v>
      </c>
      <c r="E120" s="9" t="s">
        <v>330</v>
      </c>
      <c r="F120" s="10">
        <v>6000000</v>
      </c>
      <c r="G120" s="11" t="s">
        <v>354</v>
      </c>
      <c r="H120" s="9" t="s">
        <v>78</v>
      </c>
      <c r="I120" s="10"/>
      <c r="J120" s="10"/>
      <c r="K120" s="10"/>
      <c r="L120" s="10"/>
      <c r="M120" s="10"/>
      <c r="N120" s="9"/>
      <c r="O120" s="11"/>
      <c r="P120" s="37" t="s">
        <v>442</v>
      </c>
    </row>
    <row r="121" spans="1:16" ht="43.2">
      <c r="A121" s="9">
        <v>101</v>
      </c>
      <c r="B121" s="11" t="s">
        <v>20</v>
      </c>
      <c r="C121" s="11" t="s">
        <v>347</v>
      </c>
      <c r="D121" s="11"/>
      <c r="E121" s="9" t="s">
        <v>330</v>
      </c>
      <c r="F121" s="10">
        <v>23000000</v>
      </c>
      <c r="G121" s="11" t="s">
        <v>496</v>
      </c>
      <c r="H121" s="9" t="s">
        <v>78</v>
      </c>
      <c r="I121" s="10"/>
      <c r="J121" s="10"/>
      <c r="K121" s="10"/>
      <c r="L121" s="10"/>
      <c r="M121" s="10"/>
      <c r="N121" s="9"/>
      <c r="O121" s="11"/>
      <c r="P121" s="37" t="s">
        <v>442</v>
      </c>
    </row>
    <row r="122" spans="1:16" ht="57.6">
      <c r="A122" s="9">
        <v>106</v>
      </c>
      <c r="B122" s="11" t="s">
        <v>20</v>
      </c>
      <c r="C122" s="11" t="s">
        <v>351</v>
      </c>
      <c r="D122" s="11"/>
      <c r="E122" s="9" t="s">
        <v>330</v>
      </c>
      <c r="F122" s="10">
        <v>90000000</v>
      </c>
      <c r="G122" s="11" t="s">
        <v>496</v>
      </c>
      <c r="H122" s="9" t="s">
        <v>549</v>
      </c>
      <c r="I122" s="10"/>
      <c r="J122" s="10"/>
      <c r="K122" s="10"/>
      <c r="L122" s="10"/>
      <c r="M122" s="10"/>
      <c r="N122" s="9"/>
      <c r="O122" s="11"/>
      <c r="P122" s="37" t="s">
        <v>442</v>
      </c>
    </row>
    <row r="123" spans="1:16" ht="43.2">
      <c r="A123" s="9">
        <v>109</v>
      </c>
      <c r="B123" s="11" t="s">
        <v>20</v>
      </c>
      <c r="C123" s="11" t="s">
        <v>353</v>
      </c>
      <c r="D123" s="11"/>
      <c r="E123" s="9" t="s">
        <v>330</v>
      </c>
      <c r="F123" s="10">
        <v>50000000</v>
      </c>
      <c r="G123" s="11" t="s">
        <v>496</v>
      </c>
      <c r="H123" s="9" t="s">
        <v>549</v>
      </c>
      <c r="I123" s="10"/>
      <c r="J123" s="10"/>
      <c r="K123" s="10"/>
      <c r="L123" s="10"/>
      <c r="M123" s="10"/>
      <c r="N123" s="9"/>
      <c r="O123" s="11"/>
      <c r="P123" s="37" t="s">
        <v>442</v>
      </c>
    </row>
    <row r="124" spans="1:16" ht="43.2">
      <c r="A124" s="9">
        <v>124</v>
      </c>
      <c r="B124" s="11" t="s">
        <v>20</v>
      </c>
      <c r="C124" s="11" t="s">
        <v>356</v>
      </c>
      <c r="D124" s="11"/>
      <c r="E124" s="9" t="s">
        <v>330</v>
      </c>
      <c r="F124" s="10">
        <v>36300000</v>
      </c>
      <c r="G124" s="11" t="s">
        <v>496</v>
      </c>
      <c r="H124" s="9" t="s">
        <v>549</v>
      </c>
      <c r="I124" s="10"/>
      <c r="J124" s="10"/>
      <c r="K124" s="10"/>
      <c r="L124" s="10"/>
      <c r="M124" s="10"/>
      <c r="N124" s="9"/>
      <c r="O124" s="11"/>
      <c r="P124" s="37" t="s">
        <v>442</v>
      </c>
    </row>
    <row r="125" spans="1:16" ht="72">
      <c r="A125" s="9">
        <v>417</v>
      </c>
      <c r="B125" s="11" t="s">
        <v>20</v>
      </c>
      <c r="C125" s="11" t="s">
        <v>711</v>
      </c>
      <c r="D125" s="11" t="s">
        <v>321</v>
      </c>
      <c r="E125" s="9" t="s">
        <v>330</v>
      </c>
      <c r="F125" s="10">
        <v>90750000</v>
      </c>
      <c r="G125" s="11"/>
      <c r="H125" s="9" t="s">
        <v>420</v>
      </c>
      <c r="I125" s="10"/>
      <c r="J125" s="10"/>
      <c r="K125" s="10"/>
      <c r="L125" s="10"/>
      <c r="M125" s="10"/>
      <c r="N125" s="9"/>
      <c r="O125" s="11"/>
      <c r="P125" s="37"/>
    </row>
    <row r="126" spans="1:16" ht="86.4">
      <c r="A126" s="9">
        <v>418</v>
      </c>
      <c r="B126" s="11" t="s">
        <v>20</v>
      </c>
      <c r="C126" s="11" t="s">
        <v>712</v>
      </c>
      <c r="D126" s="11" t="s">
        <v>322</v>
      </c>
      <c r="E126" s="9" t="s">
        <v>330</v>
      </c>
      <c r="F126" s="10">
        <v>55000000</v>
      </c>
      <c r="G126" s="11"/>
      <c r="H126" s="9" t="s">
        <v>549</v>
      </c>
      <c r="I126" s="10"/>
      <c r="J126" s="10"/>
      <c r="K126" s="10"/>
      <c r="L126" s="10"/>
      <c r="M126" s="10"/>
      <c r="N126" s="9"/>
      <c r="O126" s="11"/>
      <c r="P126" s="37"/>
    </row>
    <row r="127" spans="1:16" ht="86.4">
      <c r="A127" s="9">
        <v>419</v>
      </c>
      <c r="B127" s="11" t="s">
        <v>20</v>
      </c>
      <c r="C127" s="11" t="s">
        <v>713</v>
      </c>
      <c r="D127" s="11" t="s">
        <v>323</v>
      </c>
      <c r="E127" s="9" t="s">
        <v>330</v>
      </c>
      <c r="F127" s="10">
        <v>25000000</v>
      </c>
      <c r="G127" s="11"/>
      <c r="H127" s="9" t="s">
        <v>549</v>
      </c>
      <c r="I127" s="10"/>
      <c r="J127" s="10"/>
      <c r="K127" s="10"/>
      <c r="L127" s="10">
        <v>25000000</v>
      </c>
      <c r="M127" s="10"/>
      <c r="N127" s="9"/>
      <c r="O127" s="11"/>
      <c r="P127" s="37"/>
    </row>
    <row r="128" spans="1:16" ht="43.2">
      <c r="A128" s="9">
        <v>423</v>
      </c>
      <c r="B128" s="11" t="s">
        <v>20</v>
      </c>
      <c r="C128" s="11" t="s">
        <v>714</v>
      </c>
      <c r="D128" s="11" t="s">
        <v>324</v>
      </c>
      <c r="E128" s="9" t="s">
        <v>330</v>
      </c>
      <c r="F128" s="10">
        <v>35000000</v>
      </c>
      <c r="G128" s="11"/>
      <c r="H128" s="9" t="s">
        <v>549</v>
      </c>
      <c r="I128" s="10"/>
      <c r="J128" s="10"/>
      <c r="K128" s="10"/>
      <c r="L128" s="10">
        <v>35000000</v>
      </c>
      <c r="M128" s="10"/>
      <c r="N128" s="9"/>
      <c r="O128" s="11"/>
      <c r="P128" s="37"/>
    </row>
    <row r="129" spans="1:16" ht="28.8">
      <c r="A129" s="9">
        <v>424</v>
      </c>
      <c r="B129" s="11" t="s">
        <v>20</v>
      </c>
      <c r="C129" s="11" t="s">
        <v>715</v>
      </c>
      <c r="D129" s="11" t="s">
        <v>325</v>
      </c>
      <c r="E129" s="9" t="s">
        <v>330</v>
      </c>
      <c r="F129" s="10">
        <v>25000000</v>
      </c>
      <c r="G129" s="11"/>
      <c r="H129" s="9" t="s">
        <v>549</v>
      </c>
      <c r="I129" s="10"/>
      <c r="J129" s="10"/>
      <c r="K129" s="10"/>
      <c r="L129" s="10">
        <v>25000000</v>
      </c>
      <c r="M129" s="10"/>
      <c r="N129" s="9"/>
      <c r="O129" s="11"/>
      <c r="P129" s="37"/>
    </row>
    <row r="130" spans="1:16" ht="72">
      <c r="A130" s="9">
        <v>476</v>
      </c>
      <c r="B130" s="11" t="s">
        <v>20</v>
      </c>
      <c r="C130" s="11" t="s">
        <v>467</v>
      </c>
      <c r="D130" s="11"/>
      <c r="E130" s="9" t="s">
        <v>330</v>
      </c>
      <c r="F130" s="10">
        <v>80000000</v>
      </c>
      <c r="G130" s="11"/>
      <c r="H130" s="9" t="s">
        <v>549</v>
      </c>
      <c r="I130" s="10"/>
      <c r="J130" s="10"/>
      <c r="K130" s="10"/>
      <c r="L130" s="10">
        <v>80000000</v>
      </c>
      <c r="M130" s="10"/>
      <c r="N130" s="9"/>
      <c r="O130" s="11"/>
      <c r="P130" s="37"/>
    </row>
    <row r="131" spans="1:16" ht="57.6">
      <c r="A131" s="9">
        <v>102</v>
      </c>
      <c r="B131" s="11" t="s">
        <v>20</v>
      </c>
      <c r="C131" s="11" t="s">
        <v>348</v>
      </c>
      <c r="D131" s="11"/>
      <c r="E131" s="9" t="s">
        <v>330</v>
      </c>
      <c r="F131" s="10">
        <v>26000000</v>
      </c>
      <c r="G131" s="11" t="s">
        <v>354</v>
      </c>
      <c r="H131" s="9" t="s">
        <v>549</v>
      </c>
      <c r="I131" s="10"/>
      <c r="J131" s="10"/>
      <c r="K131" s="10"/>
      <c r="L131" s="10"/>
      <c r="M131" s="10"/>
      <c r="N131" s="9"/>
      <c r="O131" s="11"/>
      <c r="P131" s="37" t="s">
        <v>442</v>
      </c>
    </row>
    <row r="132" spans="1:16" ht="57.6">
      <c r="A132" s="9">
        <v>103</v>
      </c>
      <c r="B132" s="11" t="s">
        <v>20</v>
      </c>
      <c r="C132" s="11" t="s">
        <v>349</v>
      </c>
      <c r="D132" s="11"/>
      <c r="E132" s="9" t="s">
        <v>330</v>
      </c>
      <c r="F132" s="10">
        <v>58000000</v>
      </c>
      <c r="G132" s="11" t="s">
        <v>584</v>
      </c>
      <c r="H132" s="9" t="s">
        <v>77</v>
      </c>
      <c r="I132" s="10"/>
      <c r="J132" s="10"/>
      <c r="K132" s="10"/>
      <c r="L132" s="10"/>
      <c r="M132" s="10"/>
      <c r="N132" s="9"/>
      <c r="O132" s="11"/>
      <c r="P132" s="37" t="s">
        <v>442</v>
      </c>
    </row>
    <row r="133" spans="1:16" ht="43.2">
      <c r="A133" s="9">
        <v>104</v>
      </c>
      <c r="B133" s="11" t="s">
        <v>20</v>
      </c>
      <c r="C133" s="11" t="s">
        <v>716</v>
      </c>
      <c r="D133" s="11"/>
      <c r="E133" s="9" t="s">
        <v>490</v>
      </c>
      <c r="F133" s="10">
        <v>22436000</v>
      </c>
      <c r="G133" s="11" t="s">
        <v>585</v>
      </c>
      <c r="H133" s="9" t="s">
        <v>76</v>
      </c>
      <c r="I133" s="10">
        <v>16500000</v>
      </c>
      <c r="J133" s="10"/>
      <c r="K133" s="10"/>
      <c r="L133" s="10"/>
      <c r="M133" s="10"/>
      <c r="N133" s="9"/>
      <c r="O133" s="11"/>
      <c r="P133" s="37" t="s">
        <v>492</v>
      </c>
    </row>
    <row r="134" spans="1:16" ht="43.2">
      <c r="A134" s="9">
        <v>105</v>
      </c>
      <c r="B134" s="11" t="s">
        <v>20</v>
      </c>
      <c r="C134" s="11" t="s">
        <v>350</v>
      </c>
      <c r="D134" s="11"/>
      <c r="E134" s="9" t="s">
        <v>330</v>
      </c>
      <c r="F134" s="10">
        <v>12000000</v>
      </c>
      <c r="G134" s="11" t="s">
        <v>354</v>
      </c>
      <c r="H134" s="9" t="s">
        <v>549</v>
      </c>
      <c r="I134" s="10"/>
      <c r="J134" s="10"/>
      <c r="K134" s="10"/>
      <c r="L134" s="10"/>
      <c r="M134" s="10"/>
      <c r="N134" s="9"/>
      <c r="O134" s="11"/>
      <c r="P134" s="37" t="s">
        <v>442</v>
      </c>
    </row>
    <row r="135" spans="1:16" ht="43.2">
      <c r="A135" s="9">
        <v>107</v>
      </c>
      <c r="B135" s="11" t="s">
        <v>20</v>
      </c>
      <c r="C135" s="11" t="s">
        <v>352</v>
      </c>
      <c r="D135" s="11"/>
      <c r="E135" s="9" t="s">
        <v>330</v>
      </c>
      <c r="F135" s="10">
        <v>20000000</v>
      </c>
      <c r="G135" s="11" t="s">
        <v>584</v>
      </c>
      <c r="H135" s="9" t="s">
        <v>549</v>
      </c>
      <c r="I135" s="10"/>
      <c r="J135" s="10"/>
      <c r="K135" s="10"/>
      <c r="L135" s="10"/>
      <c r="M135" s="10"/>
      <c r="N135" s="9"/>
      <c r="O135" s="11"/>
      <c r="P135" s="37" t="s">
        <v>442</v>
      </c>
    </row>
    <row r="136" spans="1:16" ht="28.8">
      <c r="A136" s="9">
        <v>108</v>
      </c>
      <c r="B136" s="11" t="s">
        <v>20</v>
      </c>
      <c r="C136" s="11" t="s">
        <v>718</v>
      </c>
      <c r="D136" s="11" t="s">
        <v>586</v>
      </c>
      <c r="E136" s="9" t="s">
        <v>490</v>
      </c>
      <c r="F136" s="10">
        <v>205000000</v>
      </c>
      <c r="G136" s="11" t="s">
        <v>744</v>
      </c>
      <c r="H136" s="9" t="s">
        <v>563</v>
      </c>
      <c r="I136" s="10"/>
      <c r="J136" s="10">
        <v>100000000</v>
      </c>
      <c r="K136" s="10">
        <v>100000000</v>
      </c>
      <c r="L136" s="10"/>
      <c r="M136" s="10"/>
      <c r="N136" s="9"/>
      <c r="O136" s="11"/>
      <c r="P136" s="37" t="s">
        <v>442</v>
      </c>
    </row>
    <row r="137" spans="1:16" ht="43.2">
      <c r="A137" s="9">
        <v>122</v>
      </c>
      <c r="B137" s="11" t="s">
        <v>20</v>
      </c>
      <c r="C137" s="11" t="s">
        <v>355</v>
      </c>
      <c r="D137" s="11" t="s">
        <v>587</v>
      </c>
      <c r="E137" s="9" t="s">
        <v>490</v>
      </c>
      <c r="F137" s="10">
        <v>34289000</v>
      </c>
      <c r="G137" s="11" t="s">
        <v>354</v>
      </c>
      <c r="H137" s="9" t="s">
        <v>79</v>
      </c>
      <c r="I137" s="10"/>
      <c r="J137" s="10"/>
      <c r="K137" s="10"/>
      <c r="L137" s="10"/>
      <c r="M137" s="10"/>
      <c r="N137" s="9"/>
      <c r="O137" s="11"/>
      <c r="P137" s="38" t="s">
        <v>719</v>
      </c>
    </row>
    <row r="138" spans="1:16" ht="43.2">
      <c r="A138" s="9">
        <v>764</v>
      </c>
      <c r="B138" s="11" t="s">
        <v>20</v>
      </c>
      <c r="C138" s="11" t="s">
        <v>494</v>
      </c>
      <c r="D138" s="11" t="s">
        <v>495</v>
      </c>
      <c r="E138" s="9" t="s">
        <v>490</v>
      </c>
      <c r="F138" s="10">
        <v>633000000</v>
      </c>
      <c r="G138" s="11" t="s">
        <v>496</v>
      </c>
      <c r="H138" s="9" t="s">
        <v>77</v>
      </c>
      <c r="I138" s="10"/>
      <c r="J138" s="10"/>
      <c r="K138" s="10"/>
      <c r="L138" s="10">
        <f>F138</f>
        <v>633000000</v>
      </c>
      <c r="M138" s="10"/>
      <c r="N138" s="9"/>
      <c r="O138" s="11"/>
      <c r="P138" s="37"/>
    </row>
    <row r="139" spans="1:16" ht="43.2">
      <c r="A139" s="9">
        <v>781</v>
      </c>
      <c r="B139" s="11" t="s">
        <v>20</v>
      </c>
      <c r="C139" s="11" t="s">
        <v>565</v>
      </c>
      <c r="D139" s="11"/>
      <c r="E139" s="9" t="s">
        <v>490</v>
      </c>
      <c r="F139" s="10">
        <v>72215000</v>
      </c>
      <c r="G139" s="11" t="s">
        <v>566</v>
      </c>
      <c r="H139" s="9" t="s">
        <v>563</v>
      </c>
      <c r="I139" s="10"/>
      <c r="J139" s="10">
        <v>35000000</v>
      </c>
      <c r="K139" s="10">
        <v>37215000</v>
      </c>
      <c r="L139" s="10"/>
      <c r="M139" s="10"/>
      <c r="N139" s="9"/>
      <c r="O139" s="11"/>
      <c r="P139" s="37"/>
    </row>
    <row r="140" spans="1:16" ht="28.8">
      <c r="A140" s="9">
        <v>795</v>
      </c>
      <c r="B140" s="11" t="s">
        <v>20</v>
      </c>
      <c r="C140" s="11" t="s">
        <v>717</v>
      </c>
      <c r="D140" s="11"/>
      <c r="E140" s="9" t="s">
        <v>330</v>
      </c>
      <c r="F140" s="10">
        <v>50000000</v>
      </c>
      <c r="G140" s="11" t="s">
        <v>584</v>
      </c>
      <c r="H140" s="9" t="s">
        <v>78</v>
      </c>
      <c r="I140" s="10"/>
      <c r="J140" s="10"/>
      <c r="K140" s="10"/>
      <c r="L140" s="10"/>
      <c r="M140" s="10"/>
      <c r="N140" s="9"/>
      <c r="O140" s="11"/>
      <c r="P140" s="37"/>
    </row>
    <row r="141" spans="1:16" ht="28.8">
      <c r="A141" s="9">
        <v>152</v>
      </c>
      <c r="B141" s="11" t="s">
        <v>21</v>
      </c>
      <c r="C141" s="11" t="s">
        <v>95</v>
      </c>
      <c r="D141" s="11" t="s">
        <v>167</v>
      </c>
      <c r="E141" s="9" t="s">
        <v>118</v>
      </c>
      <c r="F141" s="10">
        <v>35396000</v>
      </c>
      <c r="G141" s="11" t="s">
        <v>131</v>
      </c>
      <c r="H141" s="9" t="s">
        <v>79</v>
      </c>
      <c r="I141" s="10">
        <v>14442000</v>
      </c>
      <c r="J141" s="10"/>
      <c r="K141" s="10"/>
      <c r="L141" s="10"/>
      <c r="M141" s="10"/>
      <c r="N141" s="9"/>
      <c r="O141" s="11"/>
      <c r="P141" s="37"/>
    </row>
    <row r="142" spans="1:16" ht="28.8">
      <c r="A142" s="9">
        <v>154</v>
      </c>
      <c r="B142" s="11" t="s">
        <v>21</v>
      </c>
      <c r="C142" s="11" t="s">
        <v>94</v>
      </c>
      <c r="D142" s="11" t="s">
        <v>168</v>
      </c>
      <c r="E142" s="9" t="s">
        <v>118</v>
      </c>
      <c r="F142" s="10">
        <v>50000000</v>
      </c>
      <c r="G142" s="11" t="s">
        <v>131</v>
      </c>
      <c r="H142" s="9" t="s">
        <v>549</v>
      </c>
      <c r="I142" s="10"/>
      <c r="J142" s="10"/>
      <c r="K142" s="10"/>
      <c r="L142" s="10">
        <v>50000000</v>
      </c>
      <c r="M142" s="10"/>
      <c r="N142" s="9"/>
      <c r="O142" s="11"/>
      <c r="P142" s="37"/>
    </row>
    <row r="143" spans="1:16" ht="57.6">
      <c r="A143" s="9">
        <v>159</v>
      </c>
      <c r="B143" s="11" t="s">
        <v>21</v>
      </c>
      <c r="C143" s="11" t="s">
        <v>483</v>
      </c>
      <c r="D143" s="11" t="s">
        <v>386</v>
      </c>
      <c r="E143" s="9" t="s">
        <v>118</v>
      </c>
      <c r="F143" s="10">
        <v>458432000</v>
      </c>
      <c r="G143" s="11" t="s">
        <v>131</v>
      </c>
      <c r="H143" s="9" t="s">
        <v>423</v>
      </c>
      <c r="I143" s="10">
        <v>40000000</v>
      </c>
      <c r="J143" s="10">
        <v>200000000</v>
      </c>
      <c r="K143" s="10">
        <v>218432000</v>
      </c>
      <c r="L143" s="10"/>
      <c r="M143" s="10"/>
      <c r="N143" s="9"/>
      <c r="O143" s="11" t="s">
        <v>38</v>
      </c>
      <c r="P143" s="37"/>
    </row>
    <row r="144" spans="1:16" ht="28.8">
      <c r="A144" s="9">
        <v>167</v>
      </c>
      <c r="B144" s="11" t="s">
        <v>21</v>
      </c>
      <c r="C144" s="11" t="s">
        <v>327</v>
      </c>
      <c r="D144" s="11" t="s">
        <v>171</v>
      </c>
      <c r="E144" s="9" t="s">
        <v>118</v>
      </c>
      <c r="F144" s="10">
        <v>506643000</v>
      </c>
      <c r="G144" s="11" t="s">
        <v>131</v>
      </c>
      <c r="H144" s="9" t="s">
        <v>552</v>
      </c>
      <c r="I144" s="10"/>
      <c r="J144" s="10"/>
      <c r="K144" s="10"/>
      <c r="L144" s="10">
        <f>F144-K144-J144</f>
        <v>506643000</v>
      </c>
      <c r="M144" s="10"/>
      <c r="N144" s="9"/>
      <c r="O144" s="11" t="s">
        <v>38</v>
      </c>
      <c r="P144" s="37"/>
    </row>
    <row r="145" spans="1:16" ht="28.8">
      <c r="A145" s="9">
        <v>299</v>
      </c>
      <c r="B145" s="11" t="s">
        <v>21</v>
      </c>
      <c r="C145" s="11" t="s">
        <v>193</v>
      </c>
      <c r="D145" s="11" t="s">
        <v>359</v>
      </c>
      <c r="E145" s="9" t="s">
        <v>118</v>
      </c>
      <c r="F145" s="10">
        <v>543000000</v>
      </c>
      <c r="G145" s="11" t="s">
        <v>131</v>
      </c>
      <c r="H145" s="9" t="s">
        <v>552</v>
      </c>
      <c r="I145" s="10"/>
      <c r="J145" s="10"/>
      <c r="K145" s="10"/>
      <c r="L145" s="10">
        <f>F145-K145-J145</f>
        <v>543000000</v>
      </c>
      <c r="M145" s="10"/>
      <c r="N145" s="9"/>
      <c r="O145" s="11" t="s">
        <v>38</v>
      </c>
      <c r="P145" s="37"/>
    </row>
    <row r="146" spans="1:16" ht="57.6">
      <c r="A146" s="9">
        <v>314</v>
      </c>
      <c r="B146" s="11" t="s">
        <v>21</v>
      </c>
      <c r="C146" s="11" t="s">
        <v>214</v>
      </c>
      <c r="D146" s="11" t="s">
        <v>215</v>
      </c>
      <c r="E146" s="9" t="s">
        <v>118</v>
      </c>
      <c r="F146" s="10">
        <v>27051000</v>
      </c>
      <c r="G146" s="11" t="s">
        <v>421</v>
      </c>
      <c r="H146" s="9" t="s">
        <v>74</v>
      </c>
      <c r="I146" s="10">
        <v>18650000</v>
      </c>
      <c r="J146" s="10">
        <v>4328000</v>
      </c>
      <c r="K146" s="10"/>
      <c r="L146" s="10"/>
      <c r="M146" s="10"/>
      <c r="N146" s="9"/>
      <c r="O146" s="11"/>
      <c r="P146" s="37"/>
    </row>
    <row r="147" spans="1:16" ht="43.2">
      <c r="A147" s="9">
        <v>318</v>
      </c>
      <c r="B147" s="11" t="s">
        <v>21</v>
      </c>
      <c r="C147" s="24" t="s">
        <v>629</v>
      </c>
      <c r="D147" s="11" t="s">
        <v>440</v>
      </c>
      <c r="E147" s="9" t="s">
        <v>118</v>
      </c>
      <c r="F147" s="10">
        <v>101647000</v>
      </c>
      <c r="G147" s="11" t="s">
        <v>635</v>
      </c>
      <c r="H147" s="9" t="s">
        <v>76</v>
      </c>
      <c r="I147" s="25">
        <v>58836000</v>
      </c>
      <c r="J147" s="25"/>
      <c r="K147" s="25"/>
      <c r="L147" s="10"/>
      <c r="M147" s="10"/>
      <c r="N147" s="9"/>
      <c r="O147" s="11"/>
      <c r="P147" s="37"/>
    </row>
    <row r="148" spans="1:16" ht="43.2">
      <c r="A148" s="9">
        <v>448</v>
      </c>
      <c r="B148" s="11" t="s">
        <v>21</v>
      </c>
      <c r="C148" s="11" t="s">
        <v>169</v>
      </c>
      <c r="D148" s="11" t="s">
        <v>170</v>
      </c>
      <c r="E148" s="9" t="s">
        <v>118</v>
      </c>
      <c r="F148" s="10">
        <v>267140000</v>
      </c>
      <c r="G148" s="11" t="s">
        <v>131</v>
      </c>
      <c r="H148" s="9" t="s">
        <v>552</v>
      </c>
      <c r="I148" s="10"/>
      <c r="J148" s="10"/>
      <c r="K148" s="10"/>
      <c r="L148" s="10">
        <f>F148-J148-K148</f>
        <v>267140000</v>
      </c>
      <c r="M148" s="10"/>
      <c r="N148" s="9"/>
      <c r="O148" s="11"/>
      <c r="P148" s="37"/>
    </row>
    <row r="149" spans="1:16" ht="28.8">
      <c r="A149" s="9">
        <v>459</v>
      </c>
      <c r="B149" s="11" t="s">
        <v>21</v>
      </c>
      <c r="C149" s="11" t="s">
        <v>439</v>
      </c>
      <c r="D149" s="11" t="s">
        <v>441</v>
      </c>
      <c r="E149" s="9" t="s">
        <v>118</v>
      </c>
      <c r="F149" s="10">
        <v>40278000</v>
      </c>
      <c r="G149" s="11" t="s">
        <v>636</v>
      </c>
      <c r="H149" s="9" t="s">
        <v>78</v>
      </c>
      <c r="I149" s="10">
        <v>20000000</v>
      </c>
      <c r="J149" s="10">
        <v>20278000</v>
      </c>
      <c r="K149" s="10"/>
      <c r="L149" s="10"/>
      <c r="M149" s="10"/>
      <c r="N149" s="9"/>
      <c r="O149" s="11"/>
      <c r="P149" s="37"/>
    </row>
    <row r="150" spans="1:16" ht="115.2">
      <c r="A150" s="9">
        <v>780</v>
      </c>
      <c r="B150" s="11" t="s">
        <v>21</v>
      </c>
      <c r="C150" s="11" t="s">
        <v>555</v>
      </c>
      <c r="D150" s="11" t="s">
        <v>556</v>
      </c>
      <c r="E150" s="9" t="s">
        <v>118</v>
      </c>
      <c r="F150" s="10">
        <v>28652000</v>
      </c>
      <c r="G150" s="11" t="s">
        <v>743</v>
      </c>
      <c r="H150" s="9" t="s">
        <v>78</v>
      </c>
      <c r="I150" s="10">
        <v>20000000</v>
      </c>
      <c r="J150" s="10">
        <v>8652000</v>
      </c>
      <c r="K150" s="10"/>
      <c r="L150" s="10"/>
      <c r="M150" s="10"/>
      <c r="N150" s="9"/>
      <c r="O150" s="11"/>
      <c r="P150" s="37"/>
    </row>
    <row r="151" spans="1:16" ht="86.4">
      <c r="A151" s="9">
        <v>316</v>
      </c>
      <c r="B151" s="11" t="s">
        <v>21</v>
      </c>
      <c r="C151" s="24" t="s">
        <v>473</v>
      </c>
      <c r="D151" s="11" t="s">
        <v>472</v>
      </c>
      <c r="E151" s="9" t="s">
        <v>217</v>
      </c>
      <c r="F151" s="10">
        <v>270000000</v>
      </c>
      <c r="G151" s="11" t="s">
        <v>131</v>
      </c>
      <c r="H151" s="9" t="s">
        <v>423</v>
      </c>
      <c r="I151" s="10">
        <v>90000000</v>
      </c>
      <c r="J151" s="10">
        <v>90000000</v>
      </c>
      <c r="K151" s="10">
        <v>90000000</v>
      </c>
      <c r="L151" s="10"/>
      <c r="M151" s="10"/>
      <c r="N151" s="9"/>
      <c r="O151" s="11"/>
      <c r="P151" s="37"/>
    </row>
    <row r="152" spans="1:16" ht="57.6">
      <c r="A152" s="9">
        <v>317</v>
      </c>
      <c r="B152" s="11" t="s">
        <v>21</v>
      </c>
      <c r="C152" s="24" t="s">
        <v>473</v>
      </c>
      <c r="D152" s="11" t="s">
        <v>520</v>
      </c>
      <c r="E152" s="9" t="s">
        <v>217</v>
      </c>
      <c r="F152" s="10">
        <v>8356765000</v>
      </c>
      <c r="G152" s="11" t="s">
        <v>131</v>
      </c>
      <c r="H152" s="9" t="s">
        <v>423</v>
      </c>
      <c r="I152" s="10">
        <v>2650000000</v>
      </c>
      <c r="J152" s="12">
        <v>2933419000</v>
      </c>
      <c r="K152" s="12">
        <v>3277520000</v>
      </c>
      <c r="L152" s="10"/>
      <c r="M152" s="10"/>
      <c r="N152" s="9"/>
      <c r="O152" s="11"/>
      <c r="P152" s="37"/>
    </row>
    <row r="153" spans="1:16" ht="144">
      <c r="A153" s="9">
        <v>148</v>
      </c>
      <c r="B153" s="11" t="s">
        <v>22</v>
      </c>
      <c r="C153" s="11" t="s">
        <v>93</v>
      </c>
      <c r="D153" s="11" t="s">
        <v>166</v>
      </c>
      <c r="E153" s="9" t="s">
        <v>118</v>
      </c>
      <c r="F153" s="10">
        <v>200000000</v>
      </c>
      <c r="G153" s="11" t="s">
        <v>131</v>
      </c>
      <c r="H153" s="9" t="s">
        <v>423</v>
      </c>
      <c r="I153" s="10"/>
      <c r="J153" s="10"/>
      <c r="K153" s="10"/>
      <c r="L153" s="10">
        <v>200000000</v>
      </c>
      <c r="M153" s="10"/>
      <c r="N153" s="9"/>
      <c r="O153" s="11"/>
      <c r="P153" s="32"/>
    </row>
    <row r="154" spans="1:16" ht="72">
      <c r="A154" s="9">
        <v>182</v>
      </c>
      <c r="B154" s="11" t="s">
        <v>22</v>
      </c>
      <c r="C154" s="11" t="s">
        <v>141</v>
      </c>
      <c r="D154" s="11" t="s">
        <v>63</v>
      </c>
      <c r="E154" s="9" t="s">
        <v>118</v>
      </c>
      <c r="F154" s="10">
        <v>73089000</v>
      </c>
      <c r="G154" s="11" t="s">
        <v>438</v>
      </c>
      <c r="H154" s="9" t="s">
        <v>77</v>
      </c>
      <c r="I154" s="10"/>
      <c r="J154" s="10"/>
      <c r="K154" s="10"/>
      <c r="L154" s="10">
        <f>F154</f>
        <v>73089000</v>
      </c>
      <c r="M154" s="10"/>
      <c r="N154" s="9"/>
      <c r="O154" s="11"/>
      <c r="P154" s="37"/>
    </row>
    <row r="155" spans="1:16" ht="72">
      <c r="A155" s="9">
        <v>193</v>
      </c>
      <c r="B155" s="11" t="s">
        <v>22</v>
      </c>
      <c r="C155" s="11" t="s">
        <v>172</v>
      </c>
      <c r="D155" s="11" t="s">
        <v>173</v>
      </c>
      <c r="E155" s="9" t="s">
        <v>118</v>
      </c>
      <c r="F155" s="10">
        <v>30000000</v>
      </c>
      <c r="G155" s="11" t="s">
        <v>131</v>
      </c>
      <c r="H155" s="9" t="s">
        <v>77</v>
      </c>
      <c r="I155" s="10"/>
      <c r="J155" s="10">
        <v>15000000</v>
      </c>
      <c r="K155" s="10">
        <v>15000000</v>
      </c>
      <c r="L155" s="10"/>
      <c r="M155" s="10"/>
      <c r="N155" s="9"/>
      <c r="O155" s="11"/>
      <c r="P155" s="37"/>
    </row>
    <row r="156" spans="1:16" ht="57.6">
      <c r="A156" s="9">
        <v>450</v>
      </c>
      <c r="B156" s="11" t="s">
        <v>22</v>
      </c>
      <c r="C156" s="11" t="s">
        <v>427</v>
      </c>
      <c r="D156" s="11" t="s">
        <v>435</v>
      </c>
      <c r="E156" s="9" t="s">
        <v>118</v>
      </c>
      <c r="F156" s="10">
        <v>27707000</v>
      </c>
      <c r="G156" s="11" t="s">
        <v>438</v>
      </c>
      <c r="H156" s="9" t="s">
        <v>74</v>
      </c>
      <c r="I156" s="10">
        <v>19650000</v>
      </c>
      <c r="J156" s="10">
        <v>4314000</v>
      </c>
      <c r="K156" s="10"/>
      <c r="L156" s="10"/>
      <c r="M156" s="10"/>
      <c r="N156" s="9"/>
      <c r="O156" s="11"/>
      <c r="P156" s="37"/>
    </row>
    <row r="157" spans="1:16" ht="57.6">
      <c r="A157" s="9">
        <v>452</v>
      </c>
      <c r="B157" s="11" t="s">
        <v>22</v>
      </c>
      <c r="C157" s="11" t="s">
        <v>428</v>
      </c>
      <c r="D157" s="11" t="s">
        <v>436</v>
      </c>
      <c r="E157" s="9" t="s">
        <v>118</v>
      </c>
      <c r="F157" s="10">
        <v>50894000</v>
      </c>
      <c r="G157" s="11" t="s">
        <v>438</v>
      </c>
      <c r="H157" s="9" t="s">
        <v>74</v>
      </c>
      <c r="I157" s="10">
        <v>34410000</v>
      </c>
      <c r="J157" s="10">
        <v>13212000</v>
      </c>
      <c r="K157" s="10"/>
      <c r="L157" s="10"/>
      <c r="M157" s="10"/>
      <c r="N157" s="9"/>
      <c r="O157" s="11"/>
      <c r="P157" s="37"/>
    </row>
    <row r="158" spans="1:16" ht="57.6">
      <c r="A158" s="9">
        <v>453</v>
      </c>
      <c r="B158" s="11" t="s">
        <v>22</v>
      </c>
      <c r="C158" s="11" t="s">
        <v>429</v>
      </c>
      <c r="D158" s="11" t="s">
        <v>436</v>
      </c>
      <c r="E158" s="9" t="s">
        <v>118</v>
      </c>
      <c r="F158" s="10">
        <v>22485000</v>
      </c>
      <c r="G158" s="11" t="s">
        <v>438</v>
      </c>
      <c r="H158" s="9" t="s">
        <v>76</v>
      </c>
      <c r="I158" s="10">
        <v>5546000</v>
      </c>
      <c r="J158" s="10"/>
      <c r="K158" s="10"/>
      <c r="L158" s="10"/>
      <c r="M158" s="10"/>
      <c r="N158" s="9"/>
      <c r="O158" s="11"/>
      <c r="P158" s="37"/>
    </row>
    <row r="159" spans="1:16" ht="57.6">
      <c r="A159" s="9">
        <v>454</v>
      </c>
      <c r="B159" s="11" t="s">
        <v>22</v>
      </c>
      <c r="C159" s="11" t="s">
        <v>430</v>
      </c>
      <c r="D159" s="11" t="s">
        <v>436</v>
      </c>
      <c r="E159" s="9" t="s">
        <v>118</v>
      </c>
      <c r="F159" s="10">
        <v>85473000</v>
      </c>
      <c r="G159" s="11" t="s">
        <v>438</v>
      </c>
      <c r="H159" s="9" t="s">
        <v>423</v>
      </c>
      <c r="I159" s="10">
        <v>40000000</v>
      </c>
      <c r="J159" s="10">
        <v>40000000</v>
      </c>
      <c r="K159" s="10">
        <v>5294000</v>
      </c>
      <c r="L159" s="10"/>
      <c r="M159" s="10"/>
      <c r="N159" s="9"/>
      <c r="O159" s="11"/>
      <c r="P159" s="37"/>
    </row>
    <row r="160" spans="1:16" ht="57.6">
      <c r="A160" s="9">
        <v>455</v>
      </c>
      <c r="B160" s="11" t="s">
        <v>22</v>
      </c>
      <c r="C160" s="11" t="s">
        <v>431</v>
      </c>
      <c r="D160" s="11" t="s">
        <v>436</v>
      </c>
      <c r="E160" s="9" t="s">
        <v>118</v>
      </c>
      <c r="F160" s="10">
        <v>54487000</v>
      </c>
      <c r="G160" s="11" t="s">
        <v>438</v>
      </c>
      <c r="H160" s="9" t="s">
        <v>423</v>
      </c>
      <c r="I160" s="10">
        <v>26600000</v>
      </c>
      <c r="J160" s="10">
        <v>22000000</v>
      </c>
      <c r="K160" s="10">
        <f>F160-I160-J160</f>
        <v>5887000</v>
      </c>
      <c r="L160" s="10"/>
      <c r="M160" s="10"/>
      <c r="N160" s="9"/>
      <c r="O160" s="11"/>
      <c r="P160" s="37"/>
    </row>
    <row r="161" spans="1:16" ht="57.6">
      <c r="A161" s="9">
        <v>456</v>
      </c>
      <c r="B161" s="11" t="s">
        <v>22</v>
      </c>
      <c r="C161" s="11" t="s">
        <v>432</v>
      </c>
      <c r="D161" s="11" t="s">
        <v>437</v>
      </c>
      <c r="E161" s="9" t="s">
        <v>118</v>
      </c>
      <c r="F161" s="10">
        <v>99257000</v>
      </c>
      <c r="G161" s="11" t="s">
        <v>438</v>
      </c>
      <c r="H161" s="9" t="s">
        <v>423</v>
      </c>
      <c r="I161" s="10">
        <v>45000000</v>
      </c>
      <c r="J161" s="10">
        <v>45000000</v>
      </c>
      <c r="K161" s="10">
        <v>9257000</v>
      </c>
      <c r="L161" s="10"/>
      <c r="M161" s="10"/>
      <c r="N161" s="9"/>
      <c r="O161" s="11"/>
      <c r="P161" s="37"/>
    </row>
    <row r="162" spans="1:16" ht="57.6">
      <c r="A162" s="9">
        <v>457</v>
      </c>
      <c r="B162" s="11" t="s">
        <v>22</v>
      </c>
      <c r="C162" s="11" t="s">
        <v>433</v>
      </c>
      <c r="D162" s="11" t="s">
        <v>437</v>
      </c>
      <c r="E162" s="9" t="s">
        <v>118</v>
      </c>
      <c r="F162" s="10">
        <v>39456000</v>
      </c>
      <c r="G162" s="11" t="s">
        <v>438</v>
      </c>
      <c r="H162" s="9" t="s">
        <v>423</v>
      </c>
      <c r="I162" s="10">
        <v>5000000</v>
      </c>
      <c r="J162" s="10">
        <v>25000000</v>
      </c>
      <c r="K162" s="10">
        <v>9456000</v>
      </c>
      <c r="L162" s="10"/>
      <c r="M162" s="10"/>
      <c r="N162" s="9"/>
      <c r="O162" s="11"/>
      <c r="P162" s="37"/>
    </row>
    <row r="163" spans="1:16" ht="57.6">
      <c r="A163" s="9">
        <v>458</v>
      </c>
      <c r="B163" s="11" t="s">
        <v>22</v>
      </c>
      <c r="C163" s="11" t="s">
        <v>434</v>
      </c>
      <c r="D163" s="11" t="s">
        <v>437</v>
      </c>
      <c r="E163" s="9" t="s">
        <v>118</v>
      </c>
      <c r="F163" s="10">
        <v>81188000</v>
      </c>
      <c r="G163" s="11" t="s">
        <v>438</v>
      </c>
      <c r="H163" s="9" t="s">
        <v>423</v>
      </c>
      <c r="I163" s="10">
        <v>40000000</v>
      </c>
      <c r="J163" s="10">
        <v>40000000</v>
      </c>
      <c r="K163" s="10">
        <v>1188000</v>
      </c>
      <c r="L163" s="10"/>
      <c r="M163" s="10"/>
      <c r="N163" s="9"/>
      <c r="O163" s="11"/>
      <c r="P163" s="37"/>
    </row>
    <row r="164" spans="1:16" ht="57.6">
      <c r="A164" s="9">
        <v>754</v>
      </c>
      <c r="B164" s="11" t="s">
        <v>22</v>
      </c>
      <c r="C164" s="11" t="s">
        <v>503</v>
      </c>
      <c r="D164" s="11" t="s">
        <v>504</v>
      </c>
      <c r="E164" s="9" t="s">
        <v>118</v>
      </c>
      <c r="F164" s="10">
        <v>25109000</v>
      </c>
      <c r="G164" s="11" t="s">
        <v>438</v>
      </c>
      <c r="H164" s="9" t="s">
        <v>77</v>
      </c>
      <c r="I164" s="10"/>
      <c r="J164" s="10"/>
      <c r="K164" s="10"/>
      <c r="L164" s="10">
        <v>25109000</v>
      </c>
      <c r="M164" s="10"/>
      <c r="N164" s="9"/>
      <c r="O164" s="11"/>
      <c r="P164" s="37"/>
    </row>
    <row r="165" spans="1:16" ht="57.6">
      <c r="A165" s="9">
        <v>763</v>
      </c>
      <c r="B165" s="11" t="s">
        <v>22</v>
      </c>
      <c r="C165" s="11" t="s">
        <v>493</v>
      </c>
      <c r="D165" s="11" t="s">
        <v>437</v>
      </c>
      <c r="E165" s="9" t="s">
        <v>118</v>
      </c>
      <c r="F165" s="10">
        <v>50000000</v>
      </c>
      <c r="G165" s="11" t="s">
        <v>438</v>
      </c>
      <c r="H165" s="9" t="s">
        <v>77</v>
      </c>
      <c r="I165" s="10"/>
      <c r="J165" s="10"/>
      <c r="K165" s="10"/>
      <c r="L165" s="10">
        <v>50000000</v>
      </c>
      <c r="M165" s="10"/>
      <c r="N165" s="9"/>
      <c r="O165" s="11"/>
      <c r="P165" s="37"/>
    </row>
    <row r="166" spans="1:16" ht="28.8">
      <c r="A166" s="9">
        <v>772</v>
      </c>
      <c r="B166" s="11" t="s">
        <v>22</v>
      </c>
      <c r="C166" s="11" t="s">
        <v>577</v>
      </c>
      <c r="D166" s="11" t="s">
        <v>578</v>
      </c>
      <c r="E166" s="9" t="s">
        <v>118</v>
      </c>
      <c r="F166" s="10">
        <v>13302000</v>
      </c>
      <c r="G166" s="11" t="s">
        <v>438</v>
      </c>
      <c r="H166" s="9" t="s">
        <v>79</v>
      </c>
      <c r="I166" s="10"/>
      <c r="J166" s="10"/>
      <c r="K166" s="10"/>
      <c r="L166" s="10"/>
      <c r="M166" s="10"/>
      <c r="N166" s="9"/>
      <c r="O166" s="11"/>
      <c r="P166" s="37"/>
    </row>
    <row r="167" spans="1:16" ht="43.2">
      <c r="A167" s="9">
        <v>777</v>
      </c>
      <c r="B167" s="11" t="s">
        <v>22</v>
      </c>
      <c r="C167" s="11" t="s">
        <v>553</v>
      </c>
      <c r="D167" s="11" t="s">
        <v>504</v>
      </c>
      <c r="E167" s="9" t="s">
        <v>118</v>
      </c>
      <c r="F167" s="10">
        <v>50000000</v>
      </c>
      <c r="G167" s="11" t="s">
        <v>438</v>
      </c>
      <c r="H167" s="9"/>
      <c r="I167" s="10"/>
      <c r="J167" s="10"/>
      <c r="K167" s="10"/>
      <c r="L167" s="10"/>
      <c r="M167" s="10"/>
      <c r="N167" s="9"/>
      <c r="O167" s="11"/>
      <c r="P167" s="37" t="s">
        <v>554</v>
      </c>
    </row>
    <row r="168" spans="1:16" ht="28.8">
      <c r="A168" s="9">
        <v>177</v>
      </c>
      <c r="B168" s="11" t="s">
        <v>22</v>
      </c>
      <c r="C168" s="11" t="s">
        <v>455</v>
      </c>
      <c r="D168" s="11" t="s">
        <v>337</v>
      </c>
      <c r="E168" s="9" t="s">
        <v>119</v>
      </c>
      <c r="F168" s="10">
        <v>303450840</v>
      </c>
      <c r="G168" s="11" t="s">
        <v>336</v>
      </c>
      <c r="H168" s="9" t="s">
        <v>130</v>
      </c>
      <c r="I168" s="10">
        <v>125700000</v>
      </c>
      <c r="J168" s="10">
        <v>64750840</v>
      </c>
      <c r="K168" s="10"/>
      <c r="L168" s="10"/>
      <c r="M168" s="10"/>
      <c r="N168" s="9"/>
      <c r="O168" s="11"/>
      <c r="P168" s="37"/>
    </row>
    <row r="169" spans="1:16" ht="57.6">
      <c r="A169" s="9">
        <v>146</v>
      </c>
      <c r="B169" s="11" t="s">
        <v>22</v>
      </c>
      <c r="C169" s="11" t="s">
        <v>537</v>
      </c>
      <c r="D169" s="11" t="s">
        <v>538</v>
      </c>
      <c r="E169" s="9" t="s">
        <v>217</v>
      </c>
      <c r="F169" s="10">
        <v>60000000</v>
      </c>
      <c r="G169" s="11" t="s">
        <v>535</v>
      </c>
      <c r="H169" s="9" t="s">
        <v>536</v>
      </c>
      <c r="I169" s="10"/>
      <c r="J169" s="10"/>
      <c r="K169" s="10"/>
      <c r="L169" s="10">
        <v>60000000</v>
      </c>
      <c r="M169" s="10"/>
      <c r="N169" s="9"/>
      <c r="O169" s="11"/>
      <c r="P169" s="37"/>
    </row>
    <row r="170" spans="1:16" ht="43.2">
      <c r="A170" s="9">
        <v>149</v>
      </c>
      <c r="B170" s="11" t="s">
        <v>22</v>
      </c>
      <c r="C170" s="11" t="s">
        <v>540</v>
      </c>
      <c r="D170" s="11" t="s">
        <v>538</v>
      </c>
      <c r="E170" s="9" t="s">
        <v>217</v>
      </c>
      <c r="F170" s="10">
        <v>90000000</v>
      </c>
      <c r="G170" s="11" t="s">
        <v>535</v>
      </c>
      <c r="H170" s="9" t="s">
        <v>536</v>
      </c>
      <c r="I170" s="10"/>
      <c r="J170" s="10"/>
      <c r="K170" s="10"/>
      <c r="L170" s="10">
        <v>90000000</v>
      </c>
      <c r="M170" s="10"/>
      <c r="N170" s="9"/>
      <c r="O170" s="11"/>
      <c r="P170" s="37"/>
    </row>
    <row r="171" spans="1:16" ht="43.2">
      <c r="A171" s="9">
        <v>153</v>
      </c>
      <c r="B171" s="11" t="s">
        <v>22</v>
      </c>
      <c r="C171" s="11" t="s">
        <v>541</v>
      </c>
      <c r="D171" s="11" t="s">
        <v>538</v>
      </c>
      <c r="E171" s="9" t="s">
        <v>217</v>
      </c>
      <c r="F171" s="10">
        <v>90000000</v>
      </c>
      <c r="G171" s="11" t="s">
        <v>535</v>
      </c>
      <c r="H171" s="9" t="s">
        <v>536</v>
      </c>
      <c r="I171" s="10"/>
      <c r="J171" s="10"/>
      <c r="K171" s="10"/>
      <c r="L171" s="10">
        <v>90000000</v>
      </c>
      <c r="M171" s="10"/>
      <c r="N171" s="9"/>
      <c r="O171" s="11"/>
      <c r="P171" s="37"/>
    </row>
    <row r="172" spans="1:16" ht="43.2">
      <c r="A172" s="9">
        <v>169</v>
      </c>
      <c r="B172" s="11" t="s">
        <v>22</v>
      </c>
      <c r="C172" s="11" t="s">
        <v>542</v>
      </c>
      <c r="D172" s="11" t="s">
        <v>538</v>
      </c>
      <c r="E172" s="9" t="s">
        <v>217</v>
      </c>
      <c r="F172" s="10">
        <v>50000000</v>
      </c>
      <c r="G172" s="11" t="s">
        <v>535</v>
      </c>
      <c r="H172" s="9" t="s">
        <v>536</v>
      </c>
      <c r="I172" s="10"/>
      <c r="J172" s="10"/>
      <c r="K172" s="10"/>
      <c r="L172" s="10">
        <v>50000000</v>
      </c>
      <c r="M172" s="10"/>
      <c r="N172" s="9"/>
      <c r="O172" s="11"/>
      <c r="P172" s="37"/>
    </row>
    <row r="173" spans="1:16" ht="43.2">
      <c r="A173" s="9">
        <v>190</v>
      </c>
      <c r="B173" s="11" t="s">
        <v>22</v>
      </c>
      <c r="C173" s="11" t="s">
        <v>543</v>
      </c>
      <c r="D173" s="11" t="s">
        <v>538</v>
      </c>
      <c r="E173" s="9" t="s">
        <v>217</v>
      </c>
      <c r="F173" s="10"/>
      <c r="G173" s="11" t="s">
        <v>535</v>
      </c>
      <c r="H173" s="9" t="s">
        <v>536</v>
      </c>
      <c r="I173" s="10"/>
      <c r="J173" s="10"/>
      <c r="K173" s="10"/>
      <c r="L173" s="10"/>
      <c r="M173" s="10"/>
      <c r="N173" s="9"/>
      <c r="O173" s="11"/>
      <c r="P173" s="37"/>
    </row>
    <row r="174" spans="1:16" ht="72">
      <c r="A174" s="9">
        <v>315</v>
      </c>
      <c r="B174" s="11" t="s">
        <v>22</v>
      </c>
      <c r="C174" s="11" t="s">
        <v>216</v>
      </c>
      <c r="D174" s="11" t="s">
        <v>519</v>
      </c>
      <c r="E174" s="9" t="s">
        <v>217</v>
      </c>
      <c r="F174" s="10">
        <v>93700000</v>
      </c>
      <c r="G174" s="11" t="s">
        <v>131</v>
      </c>
      <c r="H174" s="9" t="s">
        <v>423</v>
      </c>
      <c r="I174" s="10">
        <v>25900000</v>
      </c>
      <c r="J174" s="10">
        <v>33900000</v>
      </c>
      <c r="K174" s="10">
        <v>33900000</v>
      </c>
      <c r="L174" s="10"/>
      <c r="M174" s="10"/>
      <c r="N174" s="9"/>
      <c r="O174" s="11"/>
      <c r="P174" s="37"/>
    </row>
    <row r="175" spans="1:16" ht="43.2">
      <c r="A175" s="9">
        <v>771</v>
      </c>
      <c r="B175" s="11" t="s">
        <v>22</v>
      </c>
      <c r="C175" s="11" t="s">
        <v>539</v>
      </c>
      <c r="D175" s="11" t="s">
        <v>538</v>
      </c>
      <c r="E175" s="9" t="s">
        <v>217</v>
      </c>
      <c r="F175" s="10">
        <v>40000000</v>
      </c>
      <c r="G175" s="11" t="s">
        <v>535</v>
      </c>
      <c r="H175" s="9" t="s">
        <v>536</v>
      </c>
      <c r="I175" s="10"/>
      <c r="J175" s="10"/>
      <c r="K175" s="10"/>
      <c r="L175" s="10">
        <v>40000000</v>
      </c>
      <c r="M175" s="10"/>
      <c r="N175" s="9"/>
      <c r="O175" s="11"/>
      <c r="P175" s="37"/>
    </row>
    <row r="176" spans="1:16" ht="57.6">
      <c r="A176" s="9">
        <v>773</v>
      </c>
      <c r="B176" s="11" t="s">
        <v>22</v>
      </c>
      <c r="C176" s="11" t="s">
        <v>579</v>
      </c>
      <c r="D176" s="11" t="s">
        <v>538</v>
      </c>
      <c r="E176" s="9" t="s">
        <v>217</v>
      </c>
      <c r="F176" s="10"/>
      <c r="G176" s="11" t="s">
        <v>535</v>
      </c>
      <c r="H176" s="9" t="s">
        <v>536</v>
      </c>
      <c r="I176" s="10"/>
      <c r="J176" s="10"/>
      <c r="K176" s="10"/>
      <c r="L176" s="10">
        <v>110000000</v>
      </c>
      <c r="M176" s="10"/>
      <c r="N176" s="9"/>
      <c r="O176" s="11"/>
      <c r="P176" s="37"/>
    </row>
    <row r="177" spans="1:16" ht="43.2">
      <c r="A177" s="9">
        <v>249</v>
      </c>
      <c r="B177" s="11" t="s">
        <v>23</v>
      </c>
      <c r="C177" s="11" t="s">
        <v>48</v>
      </c>
      <c r="D177" s="11" t="s">
        <v>452</v>
      </c>
      <c r="E177" s="9" t="s">
        <v>365</v>
      </c>
      <c r="F177" s="10">
        <v>300000000</v>
      </c>
      <c r="G177" s="11" t="s">
        <v>131</v>
      </c>
      <c r="H177" s="9" t="s">
        <v>77</v>
      </c>
      <c r="I177" s="10">
        <v>5000000</v>
      </c>
      <c r="J177" s="10"/>
      <c r="K177" s="10"/>
      <c r="L177" s="10">
        <v>300000000</v>
      </c>
      <c r="M177" s="10">
        <v>300000000</v>
      </c>
      <c r="N177" s="9"/>
      <c r="O177" s="11"/>
      <c r="P177" s="37"/>
    </row>
    <row r="178" spans="1:16" ht="57.6">
      <c r="A178" s="9">
        <v>433</v>
      </c>
      <c r="B178" s="11" t="s">
        <v>23</v>
      </c>
      <c r="C178" s="11" t="s">
        <v>366</v>
      </c>
      <c r="D178" s="11" t="s">
        <v>381</v>
      </c>
      <c r="E178" s="9" t="s">
        <v>365</v>
      </c>
      <c r="F178" s="23">
        <v>30000000</v>
      </c>
      <c r="G178" s="11" t="s">
        <v>131</v>
      </c>
      <c r="H178" s="9" t="s">
        <v>79</v>
      </c>
      <c r="I178" s="10">
        <v>15000000</v>
      </c>
      <c r="J178" s="10">
        <v>15000000</v>
      </c>
      <c r="K178" s="10"/>
      <c r="L178" s="10"/>
      <c r="M178" s="10"/>
      <c r="N178" s="9"/>
      <c r="O178" s="11"/>
      <c r="P178" s="37"/>
    </row>
    <row r="179" spans="1:16" ht="132">
      <c r="A179" s="9">
        <v>196</v>
      </c>
      <c r="B179" s="11" t="s">
        <v>23</v>
      </c>
      <c r="C179" s="11" t="s">
        <v>60</v>
      </c>
      <c r="D179" s="19" t="s">
        <v>358</v>
      </c>
      <c r="E179" s="9" t="s">
        <v>116</v>
      </c>
      <c r="F179" s="10">
        <v>100000000</v>
      </c>
      <c r="G179" s="11"/>
      <c r="H179" s="9" t="s">
        <v>175</v>
      </c>
      <c r="I179" s="10"/>
      <c r="J179" s="10"/>
      <c r="K179" s="10"/>
      <c r="L179" s="10">
        <v>75000000</v>
      </c>
      <c r="M179" s="10"/>
      <c r="N179" s="9"/>
      <c r="O179" s="11"/>
      <c r="P179" s="37"/>
    </row>
    <row r="180" spans="1:16" ht="43.2">
      <c r="A180" s="9">
        <v>199</v>
      </c>
      <c r="B180" s="11" t="s">
        <v>23</v>
      </c>
      <c r="C180" s="11" t="s">
        <v>70</v>
      </c>
      <c r="D180" s="11" t="s">
        <v>174</v>
      </c>
      <c r="E180" s="9" t="s">
        <v>116</v>
      </c>
      <c r="F180" s="10">
        <v>704000000</v>
      </c>
      <c r="G180" s="11"/>
      <c r="H180" s="9" t="s">
        <v>77</v>
      </c>
      <c r="I180" s="10"/>
      <c r="J180" s="10"/>
      <c r="K180" s="10"/>
      <c r="L180" s="10">
        <v>352000000</v>
      </c>
      <c r="M180" s="10"/>
      <c r="N180" s="9"/>
      <c r="O180" s="11"/>
      <c r="P180" s="37" t="s">
        <v>445</v>
      </c>
    </row>
    <row r="181" spans="1:16" ht="100.8">
      <c r="A181" s="9">
        <v>201</v>
      </c>
      <c r="B181" s="11" t="s">
        <v>23</v>
      </c>
      <c r="C181" s="11" t="s">
        <v>240</v>
      </c>
      <c r="D181" s="11" t="s">
        <v>176</v>
      </c>
      <c r="E181" s="9" t="s">
        <v>749</v>
      </c>
      <c r="F181" s="10">
        <v>175415000</v>
      </c>
      <c r="G181" s="11" t="s">
        <v>632</v>
      </c>
      <c r="H181" s="9" t="s">
        <v>74</v>
      </c>
      <c r="I181" s="10">
        <v>100000000</v>
      </c>
      <c r="J181" s="10">
        <v>75415000</v>
      </c>
      <c r="K181" s="10"/>
      <c r="L181" s="10"/>
      <c r="M181" s="10"/>
      <c r="N181" s="9"/>
      <c r="O181" s="11" t="s">
        <v>38</v>
      </c>
      <c r="P181" s="37"/>
    </row>
    <row r="182" spans="1:16" ht="43.2">
      <c r="A182" s="9">
        <v>206</v>
      </c>
      <c r="B182" s="11" t="s">
        <v>23</v>
      </c>
      <c r="C182" s="11" t="s">
        <v>61</v>
      </c>
      <c r="D182" s="11" t="s">
        <v>62</v>
      </c>
      <c r="E182" s="9" t="s">
        <v>116</v>
      </c>
      <c r="F182" s="10">
        <v>450000000</v>
      </c>
      <c r="G182" s="11"/>
      <c r="H182" s="9" t="s">
        <v>552</v>
      </c>
      <c r="I182" s="10"/>
      <c r="J182" s="10"/>
      <c r="K182" s="10"/>
      <c r="L182" s="10">
        <v>450000000</v>
      </c>
      <c r="M182" s="10"/>
      <c r="N182" s="9"/>
      <c r="O182" s="11"/>
      <c r="P182" s="37" t="s">
        <v>618</v>
      </c>
    </row>
    <row r="183" spans="1:16" ht="86.4">
      <c r="A183" s="9">
        <v>218</v>
      </c>
      <c r="B183" s="11" t="s">
        <v>23</v>
      </c>
      <c r="C183" s="11" t="s">
        <v>84</v>
      </c>
      <c r="D183" s="11" t="s">
        <v>177</v>
      </c>
      <c r="E183" s="9" t="s">
        <v>749</v>
      </c>
      <c r="F183" s="10">
        <v>156000000</v>
      </c>
      <c r="G183" s="11" t="s">
        <v>632</v>
      </c>
      <c r="H183" s="9" t="s">
        <v>79</v>
      </c>
      <c r="I183" s="10">
        <v>10000000</v>
      </c>
      <c r="J183" s="10"/>
      <c r="K183" s="10"/>
      <c r="L183" s="10"/>
      <c r="M183" s="10"/>
      <c r="N183" s="9"/>
      <c r="O183" s="11"/>
      <c r="P183" s="37"/>
    </row>
    <row r="184" spans="1:16" ht="144">
      <c r="A184" s="9">
        <v>229</v>
      </c>
      <c r="B184" s="11" t="s">
        <v>23</v>
      </c>
      <c r="C184" s="11" t="s">
        <v>45</v>
      </c>
      <c r="D184" s="11" t="s">
        <v>178</v>
      </c>
      <c r="E184" s="9" t="s">
        <v>116</v>
      </c>
      <c r="F184" s="10">
        <v>383460000</v>
      </c>
      <c r="G184" s="11"/>
      <c r="H184" s="9" t="s">
        <v>563</v>
      </c>
      <c r="I184" s="10"/>
      <c r="J184" s="10"/>
      <c r="K184" s="10"/>
      <c r="L184" s="10">
        <v>383460000</v>
      </c>
      <c r="M184" s="10"/>
      <c r="N184" s="9"/>
      <c r="O184" s="11"/>
      <c r="P184" s="37"/>
    </row>
    <row r="185" spans="1:16" ht="187.2">
      <c r="A185" s="9">
        <v>236</v>
      </c>
      <c r="B185" s="11" t="s">
        <v>23</v>
      </c>
      <c r="C185" s="11" t="s">
        <v>750</v>
      </c>
      <c r="D185" s="11" t="s">
        <v>179</v>
      </c>
      <c r="E185" s="9" t="s">
        <v>116</v>
      </c>
      <c r="F185" s="10">
        <v>52653000</v>
      </c>
      <c r="G185" s="11"/>
      <c r="H185" s="9" t="s">
        <v>77</v>
      </c>
      <c r="I185" s="10"/>
      <c r="J185" s="10"/>
      <c r="K185" s="10"/>
      <c r="L185" s="10">
        <f>F185-J185-K185</f>
        <v>52653000</v>
      </c>
      <c r="M185" s="10"/>
      <c r="N185" s="9"/>
      <c r="O185" s="11"/>
      <c r="P185" s="37"/>
    </row>
    <row r="186" spans="1:16" ht="43.2">
      <c r="A186" s="9">
        <v>237</v>
      </c>
      <c r="B186" s="11" t="s">
        <v>23</v>
      </c>
      <c r="C186" s="11" t="s">
        <v>64</v>
      </c>
      <c r="D186" s="11" t="s">
        <v>180</v>
      </c>
      <c r="E186" s="9" t="s">
        <v>116</v>
      </c>
      <c r="F186" s="10">
        <v>350000000</v>
      </c>
      <c r="G186" s="11" t="s">
        <v>132</v>
      </c>
      <c r="H186" s="9" t="s">
        <v>560</v>
      </c>
      <c r="I186" s="10"/>
      <c r="J186" s="10"/>
      <c r="K186" s="10"/>
      <c r="L186" s="10"/>
      <c r="M186" s="10">
        <v>350000000</v>
      </c>
      <c r="N186" s="9"/>
      <c r="O186" s="11"/>
      <c r="P186" s="37" t="s">
        <v>559</v>
      </c>
    </row>
    <row r="187" spans="1:16" ht="115.2">
      <c r="A187" s="9">
        <v>247</v>
      </c>
      <c r="B187" s="11" t="s">
        <v>23</v>
      </c>
      <c r="C187" s="11" t="s">
        <v>751</v>
      </c>
      <c r="D187" s="11" t="s">
        <v>181</v>
      </c>
      <c r="E187" s="9" t="s">
        <v>116</v>
      </c>
      <c r="F187" s="10">
        <v>74881000</v>
      </c>
      <c r="G187" s="11"/>
      <c r="H187" s="9" t="s">
        <v>563</v>
      </c>
      <c r="I187" s="10"/>
      <c r="J187" s="10">
        <v>20000000</v>
      </c>
      <c r="K187" s="10">
        <v>20000000</v>
      </c>
      <c r="L187" s="10">
        <v>34881000</v>
      </c>
      <c r="M187" s="10"/>
      <c r="N187" s="9"/>
      <c r="O187" s="11"/>
      <c r="P187" s="37"/>
    </row>
    <row r="188" spans="1:16" ht="43.2">
      <c r="A188" s="9">
        <v>251</v>
      </c>
      <c r="B188" s="11" t="s">
        <v>23</v>
      </c>
      <c r="C188" s="11" t="s">
        <v>484</v>
      </c>
      <c r="D188" s="11" t="s">
        <v>182</v>
      </c>
      <c r="E188" s="9" t="s">
        <v>116</v>
      </c>
      <c r="F188" s="10">
        <v>483191000</v>
      </c>
      <c r="G188" s="11" t="s">
        <v>632</v>
      </c>
      <c r="H188" s="9" t="s">
        <v>420</v>
      </c>
      <c r="I188" s="10">
        <v>20000000</v>
      </c>
      <c r="J188" s="10">
        <v>150000000</v>
      </c>
      <c r="K188" s="10">
        <v>15000000</v>
      </c>
      <c r="L188" s="10">
        <v>163191000</v>
      </c>
      <c r="M188" s="10"/>
      <c r="N188" s="9"/>
      <c r="O188" s="11"/>
      <c r="P188" s="37"/>
    </row>
    <row r="189" spans="1:16" ht="43.2">
      <c r="A189" s="9">
        <v>298</v>
      </c>
      <c r="B189" s="11" t="s">
        <v>23</v>
      </c>
      <c r="C189" s="11" t="s">
        <v>387</v>
      </c>
      <c r="D189" s="11" t="s">
        <v>561</v>
      </c>
      <c r="E189" s="9" t="s">
        <v>749</v>
      </c>
      <c r="F189" s="10">
        <v>74000000</v>
      </c>
      <c r="G189" s="11" t="s">
        <v>131</v>
      </c>
      <c r="H189" s="9" t="s">
        <v>563</v>
      </c>
      <c r="I189" s="10"/>
      <c r="J189" s="10">
        <v>35000000</v>
      </c>
      <c r="K189" s="10">
        <v>39000000</v>
      </c>
      <c r="L189" s="10"/>
      <c r="M189" s="10"/>
      <c r="N189" s="9"/>
      <c r="O189" s="11"/>
      <c r="P189" s="37"/>
    </row>
    <row r="190" spans="1:16" ht="43.2">
      <c r="A190" s="9">
        <v>339</v>
      </c>
      <c r="B190" s="11" t="s">
        <v>23</v>
      </c>
      <c r="C190" s="11" t="s">
        <v>246</v>
      </c>
      <c r="D190" s="11"/>
      <c r="E190" s="9" t="s">
        <v>116</v>
      </c>
      <c r="F190" s="10"/>
      <c r="G190" s="11"/>
      <c r="H190" s="9" t="s">
        <v>175</v>
      </c>
      <c r="I190" s="10"/>
      <c r="J190" s="10"/>
      <c r="K190" s="10"/>
      <c r="L190" s="10"/>
      <c r="M190" s="10"/>
      <c r="N190" s="9"/>
      <c r="O190" s="11"/>
      <c r="P190" s="37" t="s">
        <v>562</v>
      </c>
    </row>
    <row r="191" spans="1:16" ht="43.2">
      <c r="A191" s="9">
        <v>461</v>
      </c>
      <c r="B191" s="11" t="s">
        <v>23</v>
      </c>
      <c r="C191" s="11" t="s">
        <v>448</v>
      </c>
      <c r="D191" s="11" t="s">
        <v>450</v>
      </c>
      <c r="E191" s="9" t="s">
        <v>116</v>
      </c>
      <c r="F191" s="10">
        <v>25076000</v>
      </c>
      <c r="G191" s="11" t="s">
        <v>153</v>
      </c>
      <c r="H191" s="9" t="s">
        <v>563</v>
      </c>
      <c r="I191" s="10"/>
      <c r="J191" s="10">
        <v>10000000</v>
      </c>
      <c r="K191" s="10">
        <v>15076000</v>
      </c>
      <c r="L191" s="10"/>
      <c r="M191" s="10"/>
      <c r="N191" s="9"/>
      <c r="O191" s="11"/>
      <c r="P191" s="37"/>
    </row>
    <row r="192" spans="1:16" ht="144">
      <c r="A192" s="9">
        <v>195</v>
      </c>
      <c r="B192" s="11" t="s">
        <v>23</v>
      </c>
      <c r="C192" s="11" t="s">
        <v>44</v>
      </c>
      <c r="D192" s="11" t="s">
        <v>357</v>
      </c>
      <c r="E192" s="9" t="s">
        <v>446</v>
      </c>
      <c r="F192" s="10">
        <v>602000000</v>
      </c>
      <c r="G192" s="11"/>
      <c r="H192" s="9" t="s">
        <v>588</v>
      </c>
      <c r="I192" s="10">
        <v>100000000</v>
      </c>
      <c r="J192" s="10"/>
      <c r="K192" s="10"/>
      <c r="L192" s="10"/>
      <c r="M192" s="10"/>
      <c r="N192" s="9"/>
      <c r="O192" s="11"/>
      <c r="P192" s="37" t="s">
        <v>557</v>
      </c>
    </row>
    <row r="193" spans="1:16" ht="43.2">
      <c r="A193" s="9">
        <v>213</v>
      </c>
      <c r="B193" s="11" t="s">
        <v>23</v>
      </c>
      <c r="C193" s="11" t="s">
        <v>90</v>
      </c>
      <c r="D193" s="11"/>
      <c r="E193" s="9" t="s">
        <v>446</v>
      </c>
      <c r="F193" s="10">
        <v>250000000</v>
      </c>
      <c r="G193" s="11"/>
      <c r="H193" s="9" t="s">
        <v>129</v>
      </c>
      <c r="I193" s="10">
        <v>75000000</v>
      </c>
      <c r="J193" s="10"/>
      <c r="K193" s="10"/>
      <c r="L193" s="10"/>
      <c r="M193" s="10"/>
      <c r="N193" s="9"/>
      <c r="O193" s="11" t="s">
        <v>38</v>
      </c>
      <c r="P193" s="37"/>
    </row>
    <row r="194" spans="1:16" ht="115.2">
      <c r="A194" s="9">
        <v>216</v>
      </c>
      <c r="B194" s="11" t="s">
        <v>23</v>
      </c>
      <c r="C194" s="11" t="s">
        <v>49</v>
      </c>
      <c r="D194" s="11" t="s">
        <v>150</v>
      </c>
      <c r="E194" s="9" t="s">
        <v>446</v>
      </c>
      <c r="F194" s="10">
        <v>214000000</v>
      </c>
      <c r="G194" s="11"/>
      <c r="H194" s="9" t="s">
        <v>74</v>
      </c>
      <c r="I194" s="10"/>
      <c r="J194" s="10"/>
      <c r="K194" s="10"/>
      <c r="L194" s="10"/>
      <c r="M194" s="10"/>
      <c r="N194" s="9"/>
      <c r="O194" s="11"/>
      <c r="P194" s="37" t="s">
        <v>558</v>
      </c>
    </row>
    <row r="195" spans="1:16" ht="43.2">
      <c r="A195" s="9">
        <v>198</v>
      </c>
      <c r="B195" s="11" t="s">
        <v>23</v>
      </c>
      <c r="C195" s="11" t="s">
        <v>91</v>
      </c>
      <c r="D195" s="11"/>
      <c r="E195" s="9" t="s">
        <v>117</v>
      </c>
      <c r="F195" s="10">
        <v>60000000</v>
      </c>
      <c r="G195" s="11" t="s">
        <v>132</v>
      </c>
      <c r="H195" s="9" t="s">
        <v>76</v>
      </c>
      <c r="I195" s="10"/>
      <c r="J195" s="10"/>
      <c r="K195" s="10"/>
      <c r="L195" s="10">
        <v>60000000</v>
      </c>
      <c r="M195" s="10"/>
      <c r="N195" s="9"/>
      <c r="O195" s="11"/>
      <c r="P195" s="37"/>
    </row>
    <row r="196" spans="1:16" ht="43.2">
      <c r="A196" s="9">
        <v>203</v>
      </c>
      <c r="B196" s="11" t="s">
        <v>23</v>
      </c>
      <c r="C196" s="11" t="s">
        <v>89</v>
      </c>
      <c r="D196" s="11"/>
      <c r="E196" s="9" t="s">
        <v>117</v>
      </c>
      <c r="F196" s="10">
        <v>50000000</v>
      </c>
      <c r="G196" s="11" t="s">
        <v>132</v>
      </c>
      <c r="H196" s="9" t="s">
        <v>78</v>
      </c>
      <c r="I196" s="10"/>
      <c r="J196" s="10"/>
      <c r="K196" s="10"/>
      <c r="L196" s="10">
        <v>25000000</v>
      </c>
      <c r="M196" s="10">
        <v>25000000</v>
      </c>
      <c r="N196" s="9"/>
      <c r="O196" s="11"/>
      <c r="P196" s="37"/>
    </row>
    <row r="197" spans="1:16" ht="43.2">
      <c r="A197" s="9">
        <v>204</v>
      </c>
      <c r="B197" s="11" t="s">
        <v>23</v>
      </c>
      <c r="C197" s="11" t="s">
        <v>65</v>
      </c>
      <c r="D197" s="11"/>
      <c r="E197" s="9" t="s">
        <v>117</v>
      </c>
      <c r="F197" s="10">
        <v>150000000</v>
      </c>
      <c r="G197" s="11" t="s">
        <v>132</v>
      </c>
      <c r="H197" s="9" t="s">
        <v>76</v>
      </c>
      <c r="I197" s="10">
        <v>75000000</v>
      </c>
      <c r="J197" s="10"/>
      <c r="K197" s="10"/>
      <c r="L197" s="10"/>
      <c r="M197" s="10"/>
      <c r="N197" s="9"/>
      <c r="O197" s="11"/>
      <c r="P197" s="37"/>
    </row>
    <row r="198" spans="1:16" ht="43.2">
      <c r="A198" s="9">
        <v>205</v>
      </c>
      <c r="B198" s="11" t="s">
        <v>23</v>
      </c>
      <c r="C198" s="11" t="s">
        <v>85</v>
      </c>
      <c r="D198" s="11"/>
      <c r="E198" s="9" t="s">
        <v>117</v>
      </c>
      <c r="F198" s="10">
        <v>350000000</v>
      </c>
      <c r="G198" s="11" t="s">
        <v>132</v>
      </c>
      <c r="H198" s="9" t="s">
        <v>76</v>
      </c>
      <c r="I198" s="10"/>
      <c r="J198" s="10"/>
      <c r="K198" s="10"/>
      <c r="L198" s="10">
        <v>175000000</v>
      </c>
      <c r="M198" s="10"/>
      <c r="N198" s="9"/>
      <c r="O198" s="11"/>
      <c r="P198" s="37"/>
    </row>
    <row r="199" spans="1:16" ht="43.2">
      <c r="A199" s="9">
        <v>207</v>
      </c>
      <c r="B199" s="11" t="s">
        <v>23</v>
      </c>
      <c r="C199" s="11" t="s">
        <v>52</v>
      </c>
      <c r="D199" s="11"/>
      <c r="E199" s="9" t="s">
        <v>117</v>
      </c>
      <c r="F199" s="10">
        <v>60000000</v>
      </c>
      <c r="G199" s="11" t="s">
        <v>132</v>
      </c>
      <c r="H199" s="9" t="s">
        <v>241</v>
      </c>
      <c r="I199" s="10"/>
      <c r="J199" s="10"/>
      <c r="K199" s="10"/>
      <c r="L199" s="10"/>
      <c r="M199" s="10">
        <v>60000000</v>
      </c>
      <c r="N199" s="9"/>
      <c r="O199" s="11"/>
      <c r="P199" s="37"/>
    </row>
    <row r="200" spans="1:16" ht="43.2">
      <c r="A200" s="9">
        <v>208</v>
      </c>
      <c r="B200" s="11" t="s">
        <v>23</v>
      </c>
      <c r="C200" s="11" t="s">
        <v>474</v>
      </c>
      <c r="D200" s="11"/>
      <c r="E200" s="9" t="s">
        <v>117</v>
      </c>
      <c r="F200" s="10">
        <v>150000000</v>
      </c>
      <c r="G200" s="11" t="s">
        <v>132</v>
      </c>
      <c r="H200" s="9" t="s">
        <v>76</v>
      </c>
      <c r="I200" s="10"/>
      <c r="J200" s="10"/>
      <c r="K200" s="10"/>
      <c r="L200" s="10">
        <v>75000000</v>
      </c>
      <c r="M200" s="10">
        <v>75000000</v>
      </c>
      <c r="N200" s="9"/>
      <c r="O200" s="11" t="s">
        <v>38</v>
      </c>
      <c r="P200" s="37"/>
    </row>
    <row r="201" spans="1:16" ht="43.2">
      <c r="A201" s="9">
        <v>209</v>
      </c>
      <c r="B201" s="11" t="s">
        <v>23</v>
      </c>
      <c r="C201" s="11" t="s">
        <v>530</v>
      </c>
      <c r="D201" s="11"/>
      <c r="E201" s="9" t="s">
        <v>117</v>
      </c>
      <c r="F201" s="10">
        <v>21500000</v>
      </c>
      <c r="G201" s="11" t="s">
        <v>531</v>
      </c>
      <c r="H201" s="9" t="s">
        <v>74</v>
      </c>
      <c r="I201" s="10"/>
      <c r="J201" s="10"/>
      <c r="K201" s="10"/>
      <c r="L201" s="10"/>
      <c r="M201" s="10"/>
      <c r="N201" s="9"/>
      <c r="O201" s="11" t="s">
        <v>38</v>
      </c>
      <c r="P201" s="37"/>
    </row>
    <row r="202" spans="1:16" ht="43.2">
      <c r="A202" s="9">
        <v>214</v>
      </c>
      <c r="B202" s="11" t="s">
        <v>23</v>
      </c>
      <c r="C202" s="11" t="s">
        <v>57</v>
      </c>
      <c r="D202" s="11"/>
      <c r="E202" s="9" t="s">
        <v>117</v>
      </c>
      <c r="F202" s="10">
        <v>85000000</v>
      </c>
      <c r="G202" s="11"/>
      <c r="H202" s="9" t="s">
        <v>241</v>
      </c>
      <c r="I202" s="10"/>
      <c r="J202" s="10"/>
      <c r="K202" s="10"/>
      <c r="L202" s="10"/>
      <c r="M202" s="10">
        <v>85000000</v>
      </c>
      <c r="N202" s="9"/>
      <c r="O202" s="11"/>
      <c r="P202" s="37"/>
    </row>
    <row r="203" spans="1:16" ht="43.2">
      <c r="A203" s="9">
        <v>215</v>
      </c>
      <c r="B203" s="11" t="s">
        <v>23</v>
      </c>
      <c r="C203" s="11" t="s">
        <v>475</v>
      </c>
      <c r="D203" s="11"/>
      <c r="E203" s="9" t="s">
        <v>117</v>
      </c>
      <c r="F203" s="10">
        <v>120000000</v>
      </c>
      <c r="G203" s="11"/>
      <c r="H203" s="9" t="s">
        <v>241</v>
      </c>
      <c r="I203" s="10"/>
      <c r="J203" s="10"/>
      <c r="K203" s="10"/>
      <c r="L203" s="10"/>
      <c r="M203" s="10">
        <v>120000000</v>
      </c>
      <c r="N203" s="9"/>
      <c r="O203" s="11"/>
      <c r="P203" s="37"/>
    </row>
    <row r="204" spans="1:16" ht="43.2">
      <c r="A204" s="9">
        <v>217</v>
      </c>
      <c r="B204" s="11" t="s">
        <v>23</v>
      </c>
      <c r="C204" s="11" t="s">
        <v>242</v>
      </c>
      <c r="D204" s="11"/>
      <c r="E204" s="9" t="s">
        <v>117</v>
      </c>
      <c r="F204" s="10">
        <v>75000000</v>
      </c>
      <c r="G204" s="11" t="s">
        <v>132</v>
      </c>
      <c r="H204" s="9" t="s">
        <v>243</v>
      </c>
      <c r="I204" s="10"/>
      <c r="J204" s="10"/>
      <c r="K204" s="10"/>
      <c r="L204" s="10">
        <v>75000000</v>
      </c>
      <c r="M204" s="10"/>
      <c r="N204" s="9"/>
      <c r="O204" s="11"/>
      <c r="P204" s="37"/>
    </row>
    <row r="205" spans="1:16" ht="43.2">
      <c r="A205" s="9">
        <v>224</v>
      </c>
      <c r="B205" s="11" t="s">
        <v>23</v>
      </c>
      <c r="C205" s="11" t="s">
        <v>87</v>
      </c>
      <c r="D205" s="11"/>
      <c r="E205" s="9" t="s">
        <v>117</v>
      </c>
      <c r="F205" s="10">
        <v>250000000</v>
      </c>
      <c r="G205" s="11" t="s">
        <v>132</v>
      </c>
      <c r="H205" s="9" t="s">
        <v>78</v>
      </c>
      <c r="I205" s="10"/>
      <c r="J205" s="10"/>
      <c r="K205" s="10"/>
      <c r="L205" s="10">
        <v>125000000</v>
      </c>
      <c r="M205" s="10">
        <v>125000000</v>
      </c>
      <c r="N205" s="9"/>
      <c r="O205" s="11"/>
      <c r="P205" s="37"/>
    </row>
    <row r="206" spans="1:16" ht="43.2">
      <c r="A206" s="9">
        <v>227</v>
      </c>
      <c r="B206" s="11" t="s">
        <v>23</v>
      </c>
      <c r="C206" s="11" t="s">
        <v>69</v>
      </c>
      <c r="D206" s="11"/>
      <c r="E206" s="9" t="s">
        <v>117</v>
      </c>
      <c r="F206" s="10">
        <v>300000000</v>
      </c>
      <c r="G206" s="11" t="s">
        <v>132</v>
      </c>
      <c r="H206" s="9" t="s">
        <v>241</v>
      </c>
      <c r="I206" s="10"/>
      <c r="J206" s="10"/>
      <c r="K206" s="10"/>
      <c r="L206" s="10"/>
      <c r="M206" s="10">
        <v>300000000</v>
      </c>
      <c r="N206" s="9"/>
      <c r="O206" s="11"/>
      <c r="P206" s="37"/>
    </row>
    <row r="207" spans="1:16" ht="43.2">
      <c r="A207" s="9">
        <v>231</v>
      </c>
      <c r="B207" s="11" t="s">
        <v>23</v>
      </c>
      <c r="C207" s="11" t="s">
        <v>245</v>
      </c>
      <c r="D207" s="11"/>
      <c r="E207" s="9" t="s">
        <v>117</v>
      </c>
      <c r="F207" s="10">
        <v>54000000</v>
      </c>
      <c r="G207" s="11" t="s">
        <v>132</v>
      </c>
      <c r="H207" s="9" t="s">
        <v>78</v>
      </c>
      <c r="I207" s="10"/>
      <c r="J207" s="10"/>
      <c r="K207" s="10"/>
      <c r="L207" s="10">
        <v>27000000</v>
      </c>
      <c r="M207" s="10">
        <v>27000000</v>
      </c>
      <c r="N207" s="9"/>
      <c r="O207" s="11"/>
      <c r="P207" s="37"/>
    </row>
    <row r="208" spans="1:16" ht="43.2">
      <c r="A208" s="9">
        <v>232</v>
      </c>
      <c r="B208" s="11" t="s">
        <v>23</v>
      </c>
      <c r="C208" s="11" t="s">
        <v>58</v>
      </c>
      <c r="D208" s="11"/>
      <c r="E208" s="9" t="s">
        <v>117</v>
      </c>
      <c r="F208" s="10">
        <v>60000000</v>
      </c>
      <c r="G208" s="11" t="s">
        <v>132</v>
      </c>
      <c r="H208" s="9" t="s">
        <v>241</v>
      </c>
      <c r="I208" s="10"/>
      <c r="J208" s="10"/>
      <c r="K208" s="10"/>
      <c r="L208" s="10"/>
      <c r="M208" s="10">
        <v>60000000</v>
      </c>
      <c r="N208" s="9"/>
      <c r="O208" s="11" t="s">
        <v>38</v>
      </c>
      <c r="P208" s="37"/>
    </row>
    <row r="209" spans="1:16" ht="43.2">
      <c r="A209" s="9">
        <v>234</v>
      </c>
      <c r="B209" s="11" t="s">
        <v>23</v>
      </c>
      <c r="C209" s="11" t="s">
        <v>88</v>
      </c>
      <c r="D209" s="11"/>
      <c r="E209" s="9" t="s">
        <v>117</v>
      </c>
      <c r="F209" s="10">
        <v>93000000</v>
      </c>
      <c r="G209" s="11" t="s">
        <v>132</v>
      </c>
      <c r="H209" s="9" t="s">
        <v>78</v>
      </c>
      <c r="I209" s="10"/>
      <c r="J209" s="10"/>
      <c r="K209" s="10"/>
      <c r="L209" s="10">
        <v>93000000</v>
      </c>
      <c r="M209" s="10"/>
      <c r="N209" s="9"/>
      <c r="O209" s="11" t="s">
        <v>38</v>
      </c>
      <c r="P209" s="37"/>
    </row>
    <row r="210" spans="1:16" ht="43.2">
      <c r="A210" s="9">
        <v>449</v>
      </c>
      <c r="B210" s="11" t="s">
        <v>23</v>
      </c>
      <c r="C210" s="11" t="s">
        <v>244</v>
      </c>
      <c r="D210" s="11"/>
      <c r="E210" s="9" t="s">
        <v>117</v>
      </c>
      <c r="F210" s="10">
        <v>125500000</v>
      </c>
      <c r="G210" s="11" t="s">
        <v>132</v>
      </c>
      <c r="H210" s="9" t="s">
        <v>76</v>
      </c>
      <c r="I210" s="10">
        <v>100000000</v>
      </c>
      <c r="J210" s="10"/>
      <c r="K210" s="10"/>
      <c r="L210" s="10"/>
      <c r="M210" s="10"/>
      <c r="N210" s="9"/>
      <c r="O210" s="11"/>
      <c r="P210" s="37"/>
    </row>
    <row r="211" spans="1:16" ht="43.2">
      <c r="A211" s="9">
        <v>246</v>
      </c>
      <c r="B211" s="11" t="s">
        <v>23</v>
      </c>
      <c r="C211" s="11" t="s">
        <v>453</v>
      </c>
      <c r="D211" s="11"/>
      <c r="E211" s="9" t="s">
        <v>117</v>
      </c>
      <c r="F211" s="10">
        <v>108000000</v>
      </c>
      <c r="G211" s="11" t="s">
        <v>140</v>
      </c>
      <c r="H211" s="9" t="s">
        <v>130</v>
      </c>
      <c r="I211" s="10"/>
      <c r="J211" s="10"/>
      <c r="K211" s="10"/>
      <c r="L211" s="10"/>
      <c r="M211" s="26"/>
      <c r="N211" s="9"/>
      <c r="O211" s="11" t="s">
        <v>38</v>
      </c>
      <c r="P211" s="44" t="s">
        <v>672</v>
      </c>
    </row>
    <row r="212" spans="1:16" ht="43.2">
      <c r="A212" s="9">
        <v>434</v>
      </c>
      <c r="B212" s="11" t="s">
        <v>24</v>
      </c>
      <c r="C212" s="11" t="s">
        <v>367</v>
      </c>
      <c r="D212" s="11" t="s">
        <v>382</v>
      </c>
      <c r="E212" s="9" t="s">
        <v>365</v>
      </c>
      <c r="F212" s="10">
        <v>20000000</v>
      </c>
      <c r="G212" s="11" t="s">
        <v>131</v>
      </c>
      <c r="H212" s="9" t="s">
        <v>563</v>
      </c>
      <c r="I212" s="10">
        <v>10000000</v>
      </c>
      <c r="J212" s="10">
        <v>10000000</v>
      </c>
      <c r="K212" s="10"/>
      <c r="L212" s="10"/>
      <c r="M212" s="10"/>
      <c r="N212" s="9"/>
      <c r="O212" s="11"/>
      <c r="P212" s="37"/>
    </row>
    <row r="213" spans="1:16" ht="43.2">
      <c r="A213" s="9">
        <v>460</v>
      </c>
      <c r="B213" s="11" t="s">
        <v>24</v>
      </c>
      <c r="C213" s="11" t="s">
        <v>447</v>
      </c>
      <c r="D213" s="11" t="s">
        <v>190</v>
      </c>
      <c r="E213" s="9" t="s">
        <v>116</v>
      </c>
      <c r="F213" s="10">
        <v>25000000</v>
      </c>
      <c r="G213" s="11" t="s">
        <v>153</v>
      </c>
      <c r="H213" s="9" t="s">
        <v>563</v>
      </c>
      <c r="I213" s="10"/>
      <c r="J213" s="10">
        <v>7500000</v>
      </c>
      <c r="K213" s="10">
        <v>17500000</v>
      </c>
      <c r="L213" s="10"/>
      <c r="M213" s="10"/>
      <c r="N213" s="9"/>
      <c r="O213" s="11" t="s">
        <v>38</v>
      </c>
      <c r="P213" s="37"/>
    </row>
    <row r="214" spans="1:16" ht="43.2">
      <c r="A214" s="9">
        <v>462</v>
      </c>
      <c r="B214" s="11" t="s">
        <v>24</v>
      </c>
      <c r="C214" s="11" t="s">
        <v>449</v>
      </c>
      <c r="D214" s="11" t="s">
        <v>190</v>
      </c>
      <c r="E214" s="9" t="s">
        <v>116</v>
      </c>
      <c r="F214" s="10">
        <v>15000000</v>
      </c>
      <c r="G214" s="11" t="s">
        <v>153</v>
      </c>
      <c r="H214" s="9" t="s">
        <v>563</v>
      </c>
      <c r="I214" s="10"/>
      <c r="J214" s="10">
        <v>5000000</v>
      </c>
      <c r="K214" s="10">
        <v>10000000</v>
      </c>
      <c r="L214" s="10"/>
      <c r="M214" s="10"/>
      <c r="N214" s="9"/>
      <c r="O214" s="11" t="s">
        <v>38</v>
      </c>
      <c r="P214" s="37"/>
    </row>
    <row r="215" spans="1:16" ht="57.6">
      <c r="A215" s="9">
        <v>252</v>
      </c>
      <c r="B215" s="11" t="s">
        <v>24</v>
      </c>
      <c r="C215" s="11" t="s">
        <v>86</v>
      </c>
      <c r="D215" s="11"/>
      <c r="E215" s="9"/>
      <c r="F215" s="10">
        <v>15000000</v>
      </c>
      <c r="G215" s="11" t="s">
        <v>133</v>
      </c>
      <c r="H215" s="9" t="s">
        <v>73</v>
      </c>
      <c r="I215" s="10"/>
      <c r="J215" s="10"/>
      <c r="K215" s="10"/>
      <c r="L215" s="10"/>
      <c r="M215" s="10"/>
      <c r="N215" s="9"/>
      <c r="O215" s="11" t="s">
        <v>39</v>
      </c>
      <c r="P215" s="37"/>
    </row>
    <row r="216" spans="1:16" ht="43.2">
      <c r="A216" s="9">
        <v>254</v>
      </c>
      <c r="B216" s="11" t="s">
        <v>24</v>
      </c>
      <c r="C216" s="11" t="s">
        <v>92</v>
      </c>
      <c r="D216" s="11"/>
      <c r="E216" s="9"/>
      <c r="F216" s="10"/>
      <c r="G216" s="11" t="s">
        <v>134</v>
      </c>
      <c r="H216" s="9" t="s">
        <v>73</v>
      </c>
      <c r="I216" s="10"/>
      <c r="J216" s="10"/>
      <c r="K216" s="10"/>
      <c r="L216" s="10"/>
      <c r="M216" s="10"/>
      <c r="N216" s="9"/>
      <c r="O216" s="11" t="s">
        <v>39</v>
      </c>
      <c r="P216" s="37"/>
    </row>
    <row r="217" spans="1:16" ht="43.2">
      <c r="A217" s="9">
        <v>432</v>
      </c>
      <c r="B217" s="11" t="s">
        <v>26</v>
      </c>
      <c r="C217" s="11" t="s">
        <v>364</v>
      </c>
      <c r="D217" s="11" t="s">
        <v>380</v>
      </c>
      <c r="E217" s="9" t="s">
        <v>365</v>
      </c>
      <c r="F217" s="10">
        <v>40000000</v>
      </c>
      <c r="G217" s="11" t="s">
        <v>131</v>
      </c>
      <c r="H217" s="9" t="s">
        <v>79</v>
      </c>
      <c r="I217" s="10">
        <v>20000000</v>
      </c>
      <c r="J217" s="10">
        <v>20000000</v>
      </c>
      <c r="K217" s="10"/>
      <c r="L217" s="10"/>
      <c r="M217" s="10"/>
      <c r="N217" s="9"/>
      <c r="O217" s="11"/>
      <c r="P217" s="37"/>
    </row>
    <row r="218" spans="1:16" ht="43.2">
      <c r="A218" s="9">
        <v>322</v>
      </c>
      <c r="B218" s="11" t="s">
        <v>27</v>
      </c>
      <c r="C218" s="11" t="s">
        <v>218</v>
      </c>
      <c r="D218" s="11" t="s">
        <v>219</v>
      </c>
      <c r="E218" s="9" t="s">
        <v>127</v>
      </c>
      <c r="F218" s="27">
        <v>215730000</v>
      </c>
      <c r="G218" s="11" t="s">
        <v>131</v>
      </c>
      <c r="H218" s="9" t="s">
        <v>698</v>
      </c>
      <c r="I218" s="27">
        <v>71910000</v>
      </c>
      <c r="J218" s="27">
        <v>71910000</v>
      </c>
      <c r="K218" s="27">
        <v>71910000</v>
      </c>
      <c r="L218" s="10"/>
      <c r="M218" s="10"/>
      <c r="N218" s="9" t="s">
        <v>35</v>
      </c>
      <c r="O218" s="11"/>
      <c r="P218" s="37"/>
    </row>
    <row r="219" spans="1:16" ht="43.2">
      <c r="A219" s="9">
        <v>323</v>
      </c>
      <c r="B219" s="11" t="s">
        <v>27</v>
      </c>
      <c r="C219" s="11" t="s">
        <v>220</v>
      </c>
      <c r="D219" s="11" t="s">
        <v>219</v>
      </c>
      <c r="E219" s="9" t="s">
        <v>127</v>
      </c>
      <c r="F219" s="27">
        <v>56100000</v>
      </c>
      <c r="G219" s="11" t="s">
        <v>131</v>
      </c>
      <c r="H219" s="9" t="s">
        <v>698</v>
      </c>
      <c r="I219" s="27">
        <v>18700000</v>
      </c>
      <c r="J219" s="27">
        <v>18700000</v>
      </c>
      <c r="K219" s="27">
        <v>18700000</v>
      </c>
      <c r="L219" s="10"/>
      <c r="M219" s="10"/>
      <c r="N219" s="9" t="s">
        <v>35</v>
      </c>
      <c r="O219" s="11"/>
      <c r="P219" s="37"/>
    </row>
    <row r="220" spans="1:16" ht="72">
      <c r="A220" s="9">
        <v>324</v>
      </c>
      <c r="B220" s="11" t="s">
        <v>27</v>
      </c>
      <c r="C220" s="11" t="s">
        <v>221</v>
      </c>
      <c r="D220" s="11" t="s">
        <v>219</v>
      </c>
      <c r="E220" s="9" t="s">
        <v>127</v>
      </c>
      <c r="F220" s="27">
        <v>4125000</v>
      </c>
      <c r="G220" s="11" t="s">
        <v>131</v>
      </c>
      <c r="H220" s="9" t="s">
        <v>698</v>
      </c>
      <c r="I220" s="27">
        <v>1375000</v>
      </c>
      <c r="J220" s="27">
        <v>1375000</v>
      </c>
      <c r="K220" s="27">
        <v>1375000</v>
      </c>
      <c r="L220" s="10"/>
      <c r="M220" s="10"/>
      <c r="N220" s="9" t="s">
        <v>35</v>
      </c>
      <c r="O220" s="11"/>
      <c r="P220" s="37"/>
    </row>
    <row r="221" spans="1:16" ht="43.2">
      <c r="A221" s="9">
        <v>325</v>
      </c>
      <c r="B221" s="11" t="s">
        <v>27</v>
      </c>
      <c r="C221" s="11" t="s">
        <v>222</v>
      </c>
      <c r="D221" s="11" t="s">
        <v>219</v>
      </c>
      <c r="E221" s="9" t="s">
        <v>127</v>
      </c>
      <c r="F221" s="27">
        <v>12540000</v>
      </c>
      <c r="G221" s="11" t="s">
        <v>131</v>
      </c>
      <c r="H221" s="9" t="s">
        <v>698</v>
      </c>
      <c r="I221" s="27">
        <v>4180000</v>
      </c>
      <c r="J221" s="27">
        <v>4180000</v>
      </c>
      <c r="K221" s="27">
        <v>4180000</v>
      </c>
      <c r="L221" s="10"/>
      <c r="M221" s="10"/>
      <c r="N221" s="9" t="s">
        <v>35</v>
      </c>
      <c r="O221" s="11"/>
      <c r="P221" s="37"/>
    </row>
    <row r="222" spans="1:16" ht="43.2">
      <c r="A222" s="9">
        <v>326</v>
      </c>
      <c r="B222" s="11" t="s">
        <v>27</v>
      </c>
      <c r="C222" s="11" t="s">
        <v>223</v>
      </c>
      <c r="D222" s="11" t="s">
        <v>219</v>
      </c>
      <c r="E222" s="9" t="s">
        <v>127</v>
      </c>
      <c r="F222" s="27">
        <v>6450000</v>
      </c>
      <c r="G222" s="11" t="s">
        <v>131</v>
      </c>
      <c r="H222" s="9" t="s">
        <v>698</v>
      </c>
      <c r="I222" s="27">
        <v>2150000</v>
      </c>
      <c r="J222" s="27">
        <v>2150000</v>
      </c>
      <c r="K222" s="27">
        <v>2150000</v>
      </c>
      <c r="L222" s="10"/>
      <c r="M222" s="10"/>
      <c r="N222" s="9" t="s">
        <v>35</v>
      </c>
      <c r="O222" s="11"/>
      <c r="P222" s="37"/>
    </row>
    <row r="223" spans="1:16" ht="57.6">
      <c r="A223" s="9">
        <v>327</v>
      </c>
      <c r="B223" s="11" t="s">
        <v>27</v>
      </c>
      <c r="C223" s="11" t="s">
        <v>224</v>
      </c>
      <c r="D223" s="11" t="s">
        <v>219</v>
      </c>
      <c r="E223" s="9" t="s">
        <v>127</v>
      </c>
      <c r="F223" s="27">
        <v>56925000</v>
      </c>
      <c r="G223" s="11" t="s">
        <v>131</v>
      </c>
      <c r="H223" s="9" t="s">
        <v>698</v>
      </c>
      <c r="I223" s="27">
        <v>18975000</v>
      </c>
      <c r="J223" s="27">
        <v>18975000</v>
      </c>
      <c r="K223" s="27">
        <v>18975000</v>
      </c>
      <c r="L223" s="10"/>
      <c r="M223" s="10"/>
      <c r="N223" s="9" t="s">
        <v>35</v>
      </c>
      <c r="O223" s="11"/>
      <c r="P223" s="37"/>
    </row>
    <row r="224" spans="1:16" ht="57.6">
      <c r="A224" s="9">
        <v>328</v>
      </c>
      <c r="B224" s="11" t="s">
        <v>27</v>
      </c>
      <c r="C224" s="11" t="s">
        <v>225</v>
      </c>
      <c r="D224" s="11" t="s">
        <v>219</v>
      </c>
      <c r="E224" s="9" t="s">
        <v>127</v>
      </c>
      <c r="F224" s="27">
        <v>33000000</v>
      </c>
      <c r="G224" s="11" t="s">
        <v>131</v>
      </c>
      <c r="H224" s="9" t="s">
        <v>698</v>
      </c>
      <c r="I224" s="27">
        <v>11000000</v>
      </c>
      <c r="J224" s="27">
        <v>11000000</v>
      </c>
      <c r="K224" s="27">
        <v>11000000</v>
      </c>
      <c r="L224" s="10"/>
      <c r="M224" s="10"/>
      <c r="N224" s="9" t="s">
        <v>35</v>
      </c>
      <c r="O224" s="11"/>
      <c r="P224" s="37"/>
    </row>
    <row r="225" spans="1:16" ht="86.4">
      <c r="A225" s="9">
        <v>329</v>
      </c>
      <c r="B225" s="11" t="s">
        <v>27</v>
      </c>
      <c r="C225" s="11" t="s">
        <v>226</v>
      </c>
      <c r="D225" s="11" t="s">
        <v>219</v>
      </c>
      <c r="E225" s="9" t="s">
        <v>127</v>
      </c>
      <c r="F225" s="27">
        <v>19800000</v>
      </c>
      <c r="G225" s="11" t="s">
        <v>131</v>
      </c>
      <c r="H225" s="9" t="s">
        <v>698</v>
      </c>
      <c r="I225" s="27">
        <v>6600000</v>
      </c>
      <c r="J225" s="27">
        <v>6600000</v>
      </c>
      <c r="K225" s="27">
        <v>6600000</v>
      </c>
      <c r="L225" s="10"/>
      <c r="M225" s="10"/>
      <c r="N225" s="9" t="s">
        <v>35</v>
      </c>
      <c r="O225" s="11"/>
      <c r="P225" s="37"/>
    </row>
    <row r="226" spans="1:16" ht="43.2">
      <c r="A226" s="9">
        <v>330</v>
      </c>
      <c r="B226" s="11" t="s">
        <v>27</v>
      </c>
      <c r="C226" s="11" t="s">
        <v>227</v>
      </c>
      <c r="D226" s="11" t="s">
        <v>219</v>
      </c>
      <c r="E226" s="9" t="s">
        <v>127</v>
      </c>
      <c r="F226" s="27">
        <v>48189000</v>
      </c>
      <c r="G226" s="11" t="s">
        <v>131</v>
      </c>
      <c r="H226" s="9" t="s">
        <v>698</v>
      </c>
      <c r="I226" s="27">
        <v>16063000</v>
      </c>
      <c r="J226" s="27">
        <v>16063000</v>
      </c>
      <c r="K226" s="27">
        <v>16063000</v>
      </c>
      <c r="L226" s="10"/>
      <c r="M226" s="10"/>
      <c r="N226" s="9" t="s">
        <v>35</v>
      </c>
      <c r="O226" s="11"/>
      <c r="P226" s="37" t="s">
        <v>575</v>
      </c>
    </row>
    <row r="227" spans="1:16" ht="43.2">
      <c r="A227" s="9">
        <v>757</v>
      </c>
      <c r="B227" s="11" t="s">
        <v>27</v>
      </c>
      <c r="C227" s="11" t="s">
        <v>511</v>
      </c>
      <c r="D227" s="11" t="s">
        <v>512</v>
      </c>
      <c r="E227" s="9" t="s">
        <v>122</v>
      </c>
      <c r="F227" s="10">
        <v>14050380</v>
      </c>
      <c r="G227" s="11" t="s">
        <v>336</v>
      </c>
      <c r="H227" s="9" t="s">
        <v>79</v>
      </c>
      <c r="I227" s="10">
        <v>6323380</v>
      </c>
      <c r="J227" s="10"/>
      <c r="K227" s="10"/>
      <c r="L227" s="10"/>
      <c r="M227" s="10"/>
      <c r="N227" s="9"/>
      <c r="O227" s="11"/>
      <c r="P227" s="37"/>
    </row>
    <row r="228" spans="1:16" ht="86.4">
      <c r="A228" s="9">
        <v>264</v>
      </c>
      <c r="B228" s="11" t="s">
        <v>28</v>
      </c>
      <c r="C228" s="11" t="s">
        <v>107</v>
      </c>
      <c r="D228" s="11" t="s">
        <v>184</v>
      </c>
      <c r="E228" s="9" t="s">
        <v>125</v>
      </c>
      <c r="F228" s="10">
        <v>40000000</v>
      </c>
      <c r="G228" s="11" t="s">
        <v>131</v>
      </c>
      <c r="H228" s="9" t="s">
        <v>78</v>
      </c>
      <c r="I228" s="10">
        <v>5000000</v>
      </c>
      <c r="J228" s="10">
        <v>35000000</v>
      </c>
      <c r="K228" s="10"/>
      <c r="L228" s="10">
        <v>40000000</v>
      </c>
      <c r="M228" s="10"/>
      <c r="N228" s="9" t="s">
        <v>36</v>
      </c>
      <c r="O228" s="11" t="s">
        <v>38</v>
      </c>
      <c r="P228" s="37" t="s">
        <v>771</v>
      </c>
    </row>
    <row r="229" spans="1:16" ht="86.4">
      <c r="A229" s="9">
        <v>265</v>
      </c>
      <c r="B229" s="11" t="s">
        <v>28</v>
      </c>
      <c r="C229" s="11" t="s">
        <v>108</v>
      </c>
      <c r="D229" s="11" t="s">
        <v>185</v>
      </c>
      <c r="E229" s="9" t="s">
        <v>125</v>
      </c>
      <c r="F229" s="10">
        <v>21000000</v>
      </c>
      <c r="G229" s="11" t="s">
        <v>153</v>
      </c>
      <c r="H229" s="9" t="s">
        <v>78</v>
      </c>
      <c r="I229" s="10">
        <v>10000000</v>
      </c>
      <c r="J229" s="10">
        <v>11000000</v>
      </c>
      <c r="K229" s="10"/>
      <c r="L229" s="10"/>
      <c r="M229" s="10"/>
      <c r="N229" s="9"/>
      <c r="O229" s="11" t="s">
        <v>38</v>
      </c>
      <c r="P229" s="37" t="s">
        <v>620</v>
      </c>
    </row>
    <row r="230" spans="1:16" ht="57.6">
      <c r="A230" s="9">
        <v>269</v>
      </c>
      <c r="B230" s="11" t="s">
        <v>28</v>
      </c>
      <c r="C230" s="11" t="s">
        <v>53</v>
      </c>
      <c r="D230" s="11" t="s">
        <v>186</v>
      </c>
      <c r="E230" s="9" t="s">
        <v>125</v>
      </c>
      <c r="F230" s="10">
        <v>42229000</v>
      </c>
      <c r="G230" s="11" t="s">
        <v>486</v>
      </c>
      <c r="H230" s="9" t="s">
        <v>79</v>
      </c>
      <c r="I230" s="10">
        <v>7212000</v>
      </c>
      <c r="J230" s="10"/>
      <c r="K230" s="10"/>
      <c r="L230" s="10"/>
      <c r="M230" s="10"/>
      <c r="N230" s="9"/>
      <c r="O230" s="11"/>
      <c r="P230" s="37"/>
    </row>
    <row r="231" spans="1:16" ht="105.6">
      <c r="A231" s="9">
        <v>274</v>
      </c>
      <c r="B231" s="11" t="s">
        <v>28</v>
      </c>
      <c r="C231" s="11" t="s">
        <v>56</v>
      </c>
      <c r="D231" s="19" t="s">
        <v>187</v>
      </c>
      <c r="E231" s="9" t="s">
        <v>125</v>
      </c>
      <c r="F231" s="10">
        <v>200000000</v>
      </c>
      <c r="G231" s="11" t="s">
        <v>633</v>
      </c>
      <c r="H231" s="9" t="s">
        <v>77</v>
      </c>
      <c r="I231" s="10"/>
      <c r="J231" s="10">
        <v>50000000</v>
      </c>
      <c r="K231" s="10">
        <v>100000000</v>
      </c>
      <c r="L231" s="10">
        <v>50000000</v>
      </c>
      <c r="M231" s="10"/>
      <c r="N231" s="9" t="s">
        <v>35</v>
      </c>
      <c r="O231" s="11"/>
      <c r="P231" s="37"/>
    </row>
    <row r="232" spans="1:16" ht="72">
      <c r="A232" s="9">
        <v>303</v>
      </c>
      <c r="B232" s="11" t="s">
        <v>28</v>
      </c>
      <c r="C232" s="11" t="s">
        <v>529</v>
      </c>
      <c r="D232" s="11" t="s">
        <v>198</v>
      </c>
      <c r="E232" s="9" t="s">
        <v>125</v>
      </c>
      <c r="F232" s="10">
        <v>325161000</v>
      </c>
      <c r="G232" s="11" t="s">
        <v>194</v>
      </c>
      <c r="H232" s="9" t="s">
        <v>420</v>
      </c>
      <c r="I232" s="10">
        <v>20000000</v>
      </c>
      <c r="J232" s="10">
        <v>100000000</v>
      </c>
      <c r="K232" s="10">
        <v>150000000</v>
      </c>
      <c r="L232" s="10">
        <v>55161000</v>
      </c>
      <c r="M232" s="10"/>
      <c r="N232" s="9" t="s">
        <v>35</v>
      </c>
      <c r="O232" s="11" t="s">
        <v>39</v>
      </c>
      <c r="P232" s="37"/>
    </row>
    <row r="233" spans="1:16" ht="72">
      <c r="A233" s="9">
        <v>306</v>
      </c>
      <c r="B233" s="11" t="s">
        <v>28</v>
      </c>
      <c r="C233" s="11" t="s">
        <v>202</v>
      </c>
      <c r="D233" s="11" t="s">
        <v>203</v>
      </c>
      <c r="E233" s="9" t="s">
        <v>127</v>
      </c>
      <c r="F233" s="10">
        <v>30000000</v>
      </c>
      <c r="G233" s="11" t="s">
        <v>204</v>
      </c>
      <c r="H233" s="9" t="s">
        <v>696</v>
      </c>
      <c r="I233" s="10"/>
      <c r="J233" s="10"/>
      <c r="K233" s="10"/>
      <c r="L233" s="10">
        <v>30000000</v>
      </c>
      <c r="M233" s="10"/>
      <c r="N233" s="9" t="s">
        <v>36</v>
      </c>
      <c r="O233" s="11"/>
      <c r="P233" s="37" t="s">
        <v>772</v>
      </c>
    </row>
    <row r="234" spans="1:16" ht="57.6">
      <c r="A234" s="9">
        <v>769</v>
      </c>
      <c r="B234" s="11" t="s">
        <v>28</v>
      </c>
      <c r="C234" s="11" t="s">
        <v>502</v>
      </c>
      <c r="D234" s="11" t="s">
        <v>752</v>
      </c>
      <c r="E234" s="9" t="s">
        <v>127</v>
      </c>
      <c r="F234" s="10">
        <v>40000000</v>
      </c>
      <c r="G234" s="11" t="s">
        <v>131</v>
      </c>
      <c r="H234" s="9" t="s">
        <v>78</v>
      </c>
      <c r="I234" s="10">
        <v>5000000</v>
      </c>
      <c r="J234" s="10">
        <v>35000000</v>
      </c>
      <c r="K234" s="10"/>
      <c r="L234" s="10">
        <v>40000000</v>
      </c>
      <c r="M234" s="10"/>
      <c r="N234" s="9" t="s">
        <v>35</v>
      </c>
      <c r="O234" s="11"/>
      <c r="P234" s="44" t="s">
        <v>634</v>
      </c>
    </row>
    <row r="235" spans="1:16" ht="28.8">
      <c r="A235" s="9">
        <v>775</v>
      </c>
      <c r="B235" s="11" t="s">
        <v>28</v>
      </c>
      <c r="C235" s="11" t="s">
        <v>550</v>
      </c>
      <c r="D235" s="11" t="s">
        <v>551</v>
      </c>
      <c r="E235" s="9" t="s">
        <v>125</v>
      </c>
      <c r="F235" s="10">
        <v>217000000</v>
      </c>
      <c r="G235" s="11" t="s">
        <v>131</v>
      </c>
      <c r="H235" s="9" t="s">
        <v>423</v>
      </c>
      <c r="I235" s="10">
        <v>50000000</v>
      </c>
      <c r="J235" s="10">
        <v>100000000</v>
      </c>
      <c r="K235" s="10">
        <v>67000000</v>
      </c>
      <c r="L235" s="10"/>
      <c r="M235" s="10"/>
      <c r="N235" s="9" t="s">
        <v>35</v>
      </c>
      <c r="O235" s="11"/>
      <c r="P235" s="37"/>
    </row>
    <row r="236" spans="1:16" ht="57.6">
      <c r="A236" s="9">
        <v>261</v>
      </c>
      <c r="B236" s="11" t="s">
        <v>28</v>
      </c>
      <c r="C236" s="11" t="s">
        <v>55</v>
      </c>
      <c r="D236" s="11" t="s">
        <v>183</v>
      </c>
      <c r="E236" s="9" t="s">
        <v>127</v>
      </c>
      <c r="F236" s="10">
        <v>1000000000</v>
      </c>
      <c r="G236" s="11"/>
      <c r="H236" s="9" t="s">
        <v>697</v>
      </c>
      <c r="I236" s="10"/>
      <c r="J236" s="10"/>
      <c r="K236" s="10"/>
      <c r="L236" s="10">
        <v>1000000000</v>
      </c>
      <c r="M236" s="10"/>
      <c r="N236" s="9" t="s">
        <v>36</v>
      </c>
      <c r="O236" s="11"/>
      <c r="P236" s="37" t="s">
        <v>485</v>
      </c>
    </row>
    <row r="237" spans="1:16" ht="100.8">
      <c r="A237" s="9">
        <v>309</v>
      </c>
      <c r="B237" s="11" t="s">
        <v>28</v>
      </c>
      <c r="C237" s="11" t="s">
        <v>207</v>
      </c>
      <c r="D237" s="11" t="s">
        <v>208</v>
      </c>
      <c r="E237" s="9" t="s">
        <v>127</v>
      </c>
      <c r="F237" s="13">
        <v>45600000</v>
      </c>
      <c r="G237" s="11" t="s">
        <v>131</v>
      </c>
      <c r="H237" s="9" t="s">
        <v>698</v>
      </c>
      <c r="I237" s="25">
        <v>15200000</v>
      </c>
      <c r="J237" s="25">
        <v>15200000</v>
      </c>
      <c r="K237" s="25">
        <v>15200000</v>
      </c>
      <c r="L237" s="10">
        <v>76000000</v>
      </c>
      <c r="M237" s="10"/>
      <c r="N237" s="9" t="s">
        <v>35</v>
      </c>
      <c r="O237" s="11"/>
      <c r="P237" s="37"/>
    </row>
    <row r="238" spans="1:16" ht="28.8">
      <c r="A238" s="9">
        <v>310</v>
      </c>
      <c r="B238" s="11" t="s">
        <v>28</v>
      </c>
      <c r="C238" s="11" t="s">
        <v>209</v>
      </c>
      <c r="D238" s="11" t="s">
        <v>210</v>
      </c>
      <c r="E238" s="9" t="s">
        <v>127</v>
      </c>
      <c r="F238" s="13">
        <v>90000000</v>
      </c>
      <c r="G238" s="11" t="s">
        <v>131</v>
      </c>
      <c r="H238" s="9" t="s">
        <v>698</v>
      </c>
      <c r="I238" s="10">
        <v>30000000</v>
      </c>
      <c r="J238" s="10">
        <v>30000000</v>
      </c>
      <c r="K238" s="10">
        <v>30000000</v>
      </c>
      <c r="L238" s="10"/>
      <c r="M238" s="10"/>
      <c r="N238" s="9" t="s">
        <v>35</v>
      </c>
      <c r="O238" s="11" t="s">
        <v>37</v>
      </c>
      <c r="P238" s="37"/>
    </row>
    <row r="239" spans="1:16" ht="43.2">
      <c r="A239" s="9">
        <v>311</v>
      </c>
      <c r="B239" s="11" t="s">
        <v>28</v>
      </c>
      <c r="C239" s="11" t="s">
        <v>211</v>
      </c>
      <c r="D239" s="11" t="s">
        <v>210</v>
      </c>
      <c r="E239" s="9" t="s">
        <v>127</v>
      </c>
      <c r="F239" s="13">
        <v>51000000</v>
      </c>
      <c r="G239" s="11" t="s">
        <v>131</v>
      </c>
      <c r="H239" s="9" t="s">
        <v>698</v>
      </c>
      <c r="I239" s="10">
        <v>17000000</v>
      </c>
      <c r="J239" s="10">
        <v>17000000</v>
      </c>
      <c r="K239" s="10">
        <v>17000000</v>
      </c>
      <c r="L239" s="10"/>
      <c r="M239" s="10"/>
      <c r="N239" s="9" t="s">
        <v>35</v>
      </c>
      <c r="O239" s="11" t="s">
        <v>37</v>
      </c>
      <c r="P239" s="37"/>
    </row>
    <row r="240" spans="1:16" ht="43.2">
      <c r="A240" s="9">
        <v>312</v>
      </c>
      <c r="B240" s="11" t="s">
        <v>28</v>
      </c>
      <c r="C240" s="11" t="s">
        <v>212</v>
      </c>
      <c r="D240" s="11" t="s">
        <v>210</v>
      </c>
      <c r="E240" s="9" t="s">
        <v>127</v>
      </c>
      <c r="F240" s="13">
        <v>2000000</v>
      </c>
      <c r="G240" s="11" t="s">
        <v>131</v>
      </c>
      <c r="H240" s="9" t="s">
        <v>698</v>
      </c>
      <c r="I240" s="10">
        <v>1000000</v>
      </c>
      <c r="J240" s="10"/>
      <c r="K240" s="10">
        <v>1000000</v>
      </c>
      <c r="L240" s="10"/>
      <c r="M240" s="10"/>
      <c r="N240" s="9" t="s">
        <v>35</v>
      </c>
      <c r="O240" s="11"/>
      <c r="P240" s="37"/>
    </row>
    <row r="241" spans="1:16" ht="43.2">
      <c r="A241" s="9">
        <v>313</v>
      </c>
      <c r="B241" s="11" t="s">
        <v>28</v>
      </c>
      <c r="C241" s="11" t="s">
        <v>213</v>
      </c>
      <c r="D241" s="11" t="s">
        <v>210</v>
      </c>
      <c r="E241" s="9" t="s">
        <v>127</v>
      </c>
      <c r="F241" s="13">
        <v>1000000</v>
      </c>
      <c r="G241" s="11" t="s">
        <v>131</v>
      </c>
      <c r="H241" s="9" t="s">
        <v>698</v>
      </c>
      <c r="I241" s="10"/>
      <c r="J241" s="10">
        <v>1000000</v>
      </c>
      <c r="K241" s="10"/>
      <c r="L241" s="10"/>
      <c r="M241" s="10"/>
      <c r="N241" s="9" t="s">
        <v>35</v>
      </c>
      <c r="O241" s="11"/>
      <c r="P241" s="37"/>
    </row>
    <row r="242" spans="1:16" ht="86.4">
      <c r="A242" s="9">
        <v>321</v>
      </c>
      <c r="B242" s="11" t="s">
        <v>28</v>
      </c>
      <c r="C242" s="11" t="s">
        <v>363</v>
      </c>
      <c r="D242" s="11" t="s">
        <v>362</v>
      </c>
      <c r="E242" s="9" t="s">
        <v>127</v>
      </c>
      <c r="F242" s="54"/>
      <c r="G242" s="11" t="s">
        <v>131</v>
      </c>
      <c r="H242" s="9" t="s">
        <v>698</v>
      </c>
      <c r="I242" s="10">
        <v>18000000</v>
      </c>
      <c r="J242" s="10">
        <v>18000000</v>
      </c>
      <c r="K242" s="10">
        <v>18000000</v>
      </c>
      <c r="L242" s="10"/>
      <c r="M242" s="10"/>
      <c r="N242" s="9" t="s">
        <v>35</v>
      </c>
      <c r="O242" s="11"/>
      <c r="P242" s="37"/>
    </row>
    <row r="243" spans="1:16" ht="28.8">
      <c r="A243" s="9">
        <v>752</v>
      </c>
      <c r="B243" s="11" t="s">
        <v>28</v>
      </c>
      <c r="C243" s="11" t="s">
        <v>515</v>
      </c>
      <c r="D243" s="11" t="s">
        <v>516</v>
      </c>
      <c r="E243" s="9" t="s">
        <v>127</v>
      </c>
      <c r="F243" s="13">
        <v>33000000</v>
      </c>
      <c r="G243" s="11" t="s">
        <v>131</v>
      </c>
      <c r="H243" s="9" t="s">
        <v>698</v>
      </c>
      <c r="I243" s="10">
        <v>11000000</v>
      </c>
      <c r="J243" s="10">
        <v>11000000</v>
      </c>
      <c r="K243" s="10">
        <v>11000000</v>
      </c>
      <c r="L243" s="10"/>
      <c r="M243" s="10"/>
      <c r="N243" s="9" t="s">
        <v>35</v>
      </c>
      <c r="O243" s="11" t="s">
        <v>37</v>
      </c>
      <c r="P243" s="37"/>
    </row>
    <row r="244" spans="1:16" ht="43.2">
      <c r="A244" s="9">
        <v>784</v>
      </c>
      <c r="B244" s="11" t="s">
        <v>28</v>
      </c>
      <c r="C244" s="11" t="s">
        <v>576</v>
      </c>
      <c r="D244" s="11" t="s">
        <v>576</v>
      </c>
      <c r="E244" s="9" t="s">
        <v>127</v>
      </c>
      <c r="F244" s="13">
        <v>120000000</v>
      </c>
      <c r="G244" s="11" t="s">
        <v>131</v>
      </c>
      <c r="H244" s="9" t="s">
        <v>698</v>
      </c>
      <c r="I244" s="10">
        <v>40000000</v>
      </c>
      <c r="J244" s="10">
        <v>40000000</v>
      </c>
      <c r="K244" s="10">
        <v>40000000</v>
      </c>
      <c r="L244" s="10"/>
      <c r="M244" s="10"/>
      <c r="N244" s="9" t="s">
        <v>35</v>
      </c>
      <c r="O244" s="11"/>
      <c r="P244" s="37"/>
    </row>
    <row r="245" spans="1:16" ht="57.6">
      <c r="A245" s="9">
        <v>257</v>
      </c>
      <c r="B245" s="11" t="s">
        <v>28</v>
      </c>
      <c r="C245" s="11" t="s">
        <v>532</v>
      </c>
      <c r="D245" s="11" t="s">
        <v>533</v>
      </c>
      <c r="E245" s="9" t="s">
        <v>126</v>
      </c>
      <c r="F245" s="10">
        <v>500000</v>
      </c>
      <c r="G245" s="11" t="s">
        <v>153</v>
      </c>
      <c r="H245" s="9">
        <v>2026</v>
      </c>
      <c r="I245" s="10">
        <v>500000</v>
      </c>
      <c r="J245" s="10"/>
      <c r="K245" s="10">
        <v>500000</v>
      </c>
      <c r="L245" s="10">
        <v>100000000</v>
      </c>
      <c r="M245" s="10"/>
      <c r="N245" s="9" t="s">
        <v>35</v>
      </c>
      <c r="O245" s="11" t="s">
        <v>39</v>
      </c>
      <c r="P245" s="37"/>
    </row>
    <row r="246" spans="1:16" ht="57.6">
      <c r="A246" s="9">
        <v>302</v>
      </c>
      <c r="B246" s="11" t="s">
        <v>28</v>
      </c>
      <c r="C246" s="11" t="s">
        <v>195</v>
      </c>
      <c r="D246" s="11" t="s">
        <v>196</v>
      </c>
      <c r="E246" s="9" t="s">
        <v>126</v>
      </c>
      <c r="F246" s="10">
        <v>1000000</v>
      </c>
      <c r="G246" s="11" t="s">
        <v>197</v>
      </c>
      <c r="H246" s="9">
        <v>2026</v>
      </c>
      <c r="I246" s="10">
        <v>1000000</v>
      </c>
      <c r="J246" s="10"/>
      <c r="K246" s="10"/>
      <c r="L246" s="10"/>
      <c r="M246" s="10"/>
      <c r="N246" s="9" t="s">
        <v>35</v>
      </c>
      <c r="O246" s="11" t="s">
        <v>39</v>
      </c>
      <c r="P246" s="37"/>
    </row>
    <row r="247" spans="1:16" ht="86.4">
      <c r="A247" s="9">
        <v>304</v>
      </c>
      <c r="B247" s="11" t="s">
        <v>28</v>
      </c>
      <c r="C247" s="11" t="s">
        <v>199</v>
      </c>
      <c r="D247" s="11" t="s">
        <v>200</v>
      </c>
      <c r="E247" s="9" t="s">
        <v>126</v>
      </c>
      <c r="F247" s="10">
        <v>25000000</v>
      </c>
      <c r="G247" s="11" t="s">
        <v>201</v>
      </c>
      <c r="H247" s="9" t="s">
        <v>696</v>
      </c>
      <c r="I247" s="10"/>
      <c r="J247" s="10"/>
      <c r="K247" s="10"/>
      <c r="L247" s="10">
        <v>15000000</v>
      </c>
      <c r="M247" s="10"/>
      <c r="N247" s="9" t="s">
        <v>35</v>
      </c>
      <c r="O247" s="11" t="s">
        <v>39</v>
      </c>
      <c r="P247" s="37"/>
    </row>
    <row r="248" spans="1:16" ht="43.2">
      <c r="A248" s="9">
        <v>308</v>
      </c>
      <c r="B248" s="11" t="s">
        <v>28</v>
      </c>
      <c r="C248" s="11" t="s">
        <v>205</v>
      </c>
      <c r="D248" s="11" t="s">
        <v>206</v>
      </c>
      <c r="E248" s="9" t="s">
        <v>126</v>
      </c>
      <c r="F248" s="10">
        <v>30000000</v>
      </c>
      <c r="G248" s="11" t="s">
        <v>204</v>
      </c>
      <c r="H248" s="9" t="s">
        <v>696</v>
      </c>
      <c r="I248" s="10"/>
      <c r="J248" s="10"/>
      <c r="K248" s="10"/>
      <c r="L248" s="10"/>
      <c r="M248" s="10"/>
      <c r="N248" s="9" t="s">
        <v>35</v>
      </c>
      <c r="O248" s="11" t="s">
        <v>38</v>
      </c>
      <c r="P248" s="37"/>
    </row>
    <row r="249" spans="1:16" ht="100.8">
      <c r="A249" s="9">
        <v>276</v>
      </c>
      <c r="B249" s="11" t="s">
        <v>29</v>
      </c>
      <c r="C249" s="11" t="s">
        <v>370</v>
      </c>
      <c r="D249" s="11" t="s">
        <v>487</v>
      </c>
      <c r="E249" s="9" t="s">
        <v>124</v>
      </c>
      <c r="F249" s="10">
        <v>114700000</v>
      </c>
      <c r="G249" s="11" t="s">
        <v>131</v>
      </c>
      <c r="H249" s="9" t="s">
        <v>698</v>
      </c>
      <c r="I249" s="10">
        <v>40000000</v>
      </c>
      <c r="J249" s="10">
        <v>8300000</v>
      </c>
      <c r="K249" s="10">
        <v>8300000</v>
      </c>
      <c r="L249" s="10">
        <v>73200000</v>
      </c>
      <c r="M249" s="10">
        <v>114700000</v>
      </c>
      <c r="N249" s="9" t="s">
        <v>35</v>
      </c>
      <c r="O249" s="11"/>
      <c r="P249" s="38" t="s">
        <v>773</v>
      </c>
    </row>
    <row r="250" spans="1:16" ht="100.8">
      <c r="A250" s="9">
        <v>435</v>
      </c>
      <c r="B250" s="11" t="s">
        <v>29</v>
      </c>
      <c r="C250" s="11" t="s">
        <v>371</v>
      </c>
      <c r="D250" s="11" t="s">
        <v>188</v>
      </c>
      <c r="E250" s="9" t="s">
        <v>124</v>
      </c>
      <c r="F250" s="10">
        <v>260000000</v>
      </c>
      <c r="G250" s="11" t="s">
        <v>189</v>
      </c>
      <c r="H250" s="9" t="s">
        <v>698</v>
      </c>
      <c r="I250" s="10">
        <v>26000000</v>
      </c>
      <c r="J250" s="10">
        <v>26000000</v>
      </c>
      <c r="K250" s="10">
        <v>26000000</v>
      </c>
      <c r="L250" s="10">
        <v>130000000</v>
      </c>
      <c r="M250" s="10">
        <v>260000000</v>
      </c>
      <c r="N250" s="9" t="s">
        <v>35</v>
      </c>
      <c r="O250" s="11" t="s">
        <v>37</v>
      </c>
      <c r="P250" s="37"/>
    </row>
    <row r="251" spans="1:16" ht="100.8">
      <c r="A251" s="9">
        <v>755</v>
      </c>
      <c r="B251" s="11" t="s">
        <v>30</v>
      </c>
      <c r="C251" s="11" t="s">
        <v>513</v>
      </c>
      <c r="D251" s="11" t="s">
        <v>514</v>
      </c>
      <c r="E251" s="9" t="s">
        <v>123</v>
      </c>
      <c r="F251" s="10">
        <v>19520000</v>
      </c>
      <c r="G251" s="11" t="s">
        <v>138</v>
      </c>
      <c r="H251" s="9" t="s">
        <v>80</v>
      </c>
      <c r="I251" s="10"/>
      <c r="J251" s="10"/>
      <c r="K251" s="10"/>
      <c r="L251" s="10"/>
      <c r="M251" s="10"/>
      <c r="N251" s="9"/>
      <c r="O251" s="11" t="s">
        <v>39</v>
      </c>
      <c r="P251" s="40"/>
    </row>
    <row r="252" spans="1:16" ht="72">
      <c r="A252" s="9">
        <v>284</v>
      </c>
      <c r="B252" s="11" t="s">
        <v>31</v>
      </c>
      <c r="C252" s="11" t="s">
        <v>622</v>
      </c>
      <c r="D252" s="11" t="s">
        <v>547</v>
      </c>
      <c r="E252" s="9" t="s">
        <v>123</v>
      </c>
      <c r="F252" s="10">
        <v>37331232</v>
      </c>
      <c r="G252" s="11" t="s">
        <v>684</v>
      </c>
      <c r="H252" s="9" t="s">
        <v>384</v>
      </c>
      <c r="I252" s="10">
        <v>3707174</v>
      </c>
      <c r="J252" s="10">
        <v>32843943</v>
      </c>
      <c r="K252" s="10"/>
      <c r="L252" s="10"/>
      <c r="M252" s="10"/>
      <c r="N252" s="9"/>
      <c r="O252" s="11" t="s">
        <v>39</v>
      </c>
      <c r="P252" s="37"/>
    </row>
    <row r="253" spans="1:16" ht="43.2">
      <c r="A253" s="9">
        <v>427</v>
      </c>
      <c r="B253" s="11" t="s">
        <v>31</v>
      </c>
      <c r="C253" s="11" t="s">
        <v>680</v>
      </c>
      <c r="D253" s="11" t="s">
        <v>681</v>
      </c>
      <c r="E253" s="9" t="s">
        <v>123</v>
      </c>
      <c r="F253" s="10">
        <v>7000000</v>
      </c>
      <c r="G253" s="11" t="s">
        <v>131</v>
      </c>
      <c r="H253" s="9" t="s">
        <v>698</v>
      </c>
      <c r="I253" s="10">
        <v>4000000</v>
      </c>
      <c r="J253" s="10">
        <v>1000000</v>
      </c>
      <c r="K253" s="10">
        <v>2000000</v>
      </c>
      <c r="L253" s="10"/>
      <c r="M253" s="10"/>
      <c r="N253" s="9"/>
      <c r="O253" s="11"/>
      <c r="P253" s="37"/>
    </row>
    <row r="254" spans="1:16" ht="28.8">
      <c r="A254" s="9">
        <v>428</v>
      </c>
      <c r="B254" s="11" t="s">
        <v>31</v>
      </c>
      <c r="C254" s="11" t="s">
        <v>335</v>
      </c>
      <c r="D254" s="11" t="s">
        <v>623</v>
      </c>
      <c r="E254" s="9" t="s">
        <v>123</v>
      </c>
      <c r="F254" s="10">
        <v>2500000</v>
      </c>
      <c r="G254" s="11" t="s">
        <v>131</v>
      </c>
      <c r="H254" s="9" t="s">
        <v>698</v>
      </c>
      <c r="I254" s="10">
        <v>500000</v>
      </c>
      <c r="J254" s="10">
        <v>1000000</v>
      </c>
      <c r="K254" s="10">
        <v>1000000</v>
      </c>
      <c r="L254" s="10"/>
      <c r="M254" s="10"/>
      <c r="N254" s="9"/>
      <c r="O254" s="11"/>
      <c r="P254" s="37"/>
    </row>
    <row r="255" spans="1:16" ht="57.6">
      <c r="A255" s="9">
        <v>440</v>
      </c>
      <c r="B255" s="11" t="s">
        <v>31</v>
      </c>
      <c r="C255" s="11" t="s">
        <v>395</v>
      </c>
      <c r="D255" s="11" t="s">
        <v>396</v>
      </c>
      <c r="E255" s="9" t="s">
        <v>123</v>
      </c>
      <c r="F255" s="10">
        <v>240000</v>
      </c>
      <c r="G255" s="11" t="s">
        <v>131</v>
      </c>
      <c r="H255" s="9" t="s">
        <v>698</v>
      </c>
      <c r="I255" s="10">
        <v>110000</v>
      </c>
      <c r="J255" s="10">
        <v>110000</v>
      </c>
      <c r="K255" s="10"/>
      <c r="L255" s="10"/>
      <c r="M255" s="10"/>
      <c r="N255" s="9"/>
      <c r="O255" s="11" t="s">
        <v>37</v>
      </c>
      <c r="P255" s="37"/>
    </row>
    <row r="256" spans="1:16" ht="72">
      <c r="A256" s="9">
        <v>442</v>
      </c>
      <c r="B256" s="11" t="s">
        <v>31</v>
      </c>
      <c r="C256" s="11" t="s">
        <v>417</v>
      </c>
      <c r="D256" s="11" t="s">
        <v>399</v>
      </c>
      <c r="E256" s="9" t="s">
        <v>123</v>
      </c>
      <c r="F256" s="10">
        <v>2800000</v>
      </c>
      <c r="G256" s="11" t="s">
        <v>131</v>
      </c>
      <c r="H256" s="9" t="s">
        <v>698</v>
      </c>
      <c r="I256" s="10">
        <v>2000000</v>
      </c>
      <c r="J256" s="10">
        <v>400000</v>
      </c>
      <c r="K256" s="10"/>
      <c r="L256" s="10"/>
      <c r="M256" s="10"/>
      <c r="N256" s="9"/>
      <c r="O256" s="11" t="s">
        <v>37</v>
      </c>
      <c r="P256" s="37"/>
    </row>
    <row r="257" spans="1:16" ht="187.2">
      <c r="A257" s="9">
        <v>285</v>
      </c>
      <c r="B257" s="11" t="s">
        <v>32</v>
      </c>
      <c r="C257" s="11" t="s">
        <v>329</v>
      </c>
      <c r="D257" s="11" t="s">
        <v>477</v>
      </c>
      <c r="E257" s="9" t="s">
        <v>123</v>
      </c>
      <c r="F257" s="10">
        <v>5250000</v>
      </c>
      <c r="G257" s="11" t="s">
        <v>139</v>
      </c>
      <c r="H257" s="9" t="s">
        <v>476</v>
      </c>
      <c r="I257" s="10">
        <v>1750000</v>
      </c>
      <c r="J257" s="10">
        <v>1750000</v>
      </c>
      <c r="K257" s="10">
        <v>1750000</v>
      </c>
      <c r="L257" s="10">
        <v>3500000</v>
      </c>
      <c r="M257" s="10">
        <v>6000000</v>
      </c>
      <c r="N257" s="9"/>
      <c r="O257" s="11" t="s">
        <v>38</v>
      </c>
      <c r="P257" s="37"/>
    </row>
    <row r="258" spans="1:16" ht="57.6">
      <c r="A258" s="9">
        <v>286</v>
      </c>
      <c r="B258" s="11" t="s">
        <v>32</v>
      </c>
      <c r="C258" s="11" t="s">
        <v>526</v>
      </c>
      <c r="D258" s="11" t="s">
        <v>527</v>
      </c>
      <c r="E258" s="9" t="s">
        <v>123</v>
      </c>
      <c r="F258" s="10">
        <v>3750000</v>
      </c>
      <c r="G258" s="11" t="s">
        <v>528</v>
      </c>
      <c r="H258" s="9" t="s">
        <v>79</v>
      </c>
      <c r="I258" s="10">
        <v>1250000</v>
      </c>
      <c r="J258" s="10">
        <v>1250000</v>
      </c>
      <c r="K258" s="10"/>
      <c r="L258" s="10"/>
      <c r="M258" s="10"/>
      <c r="N258" s="9"/>
      <c r="O258" s="11" t="s">
        <v>38</v>
      </c>
      <c r="P258" s="37"/>
    </row>
    <row r="259" spans="1:16" ht="72">
      <c r="A259" s="9">
        <v>431</v>
      </c>
      <c r="B259" s="11" t="s">
        <v>32</v>
      </c>
      <c r="C259" s="11" t="s">
        <v>360</v>
      </c>
      <c r="D259" s="11" t="s">
        <v>361</v>
      </c>
      <c r="E259" s="9" t="s">
        <v>123</v>
      </c>
      <c r="F259" s="10">
        <v>118000000</v>
      </c>
      <c r="G259" s="11" t="s">
        <v>131</v>
      </c>
      <c r="H259" s="9" t="s">
        <v>698</v>
      </c>
      <c r="I259" s="10">
        <v>37000000</v>
      </c>
      <c r="J259" s="10">
        <v>37000000</v>
      </c>
      <c r="K259" s="10"/>
      <c r="L259" s="10"/>
      <c r="M259" s="10"/>
      <c r="N259" s="9"/>
      <c r="O259" s="11"/>
      <c r="P259" s="37"/>
    </row>
    <row r="260" spans="1:16" ht="28.8">
      <c r="A260" s="9">
        <v>436</v>
      </c>
      <c r="B260" s="11" t="s">
        <v>32</v>
      </c>
      <c r="C260" s="11" t="s">
        <v>374</v>
      </c>
      <c r="D260" s="11" t="s">
        <v>375</v>
      </c>
      <c r="E260" s="9" t="s">
        <v>123</v>
      </c>
      <c r="F260" s="10">
        <v>2015000</v>
      </c>
      <c r="G260" s="11" t="s">
        <v>131</v>
      </c>
      <c r="H260" s="9" t="s">
        <v>698</v>
      </c>
      <c r="I260" s="10">
        <v>650000</v>
      </c>
      <c r="J260" s="10">
        <v>650000</v>
      </c>
      <c r="K260" s="10"/>
      <c r="L260" s="10"/>
      <c r="M260" s="10"/>
      <c r="N260" s="9"/>
      <c r="O260" s="11" t="s">
        <v>37</v>
      </c>
      <c r="P260" s="37"/>
    </row>
    <row r="261" spans="1:16" ht="28.8">
      <c r="A261" s="9">
        <v>438</v>
      </c>
      <c r="B261" s="11" t="s">
        <v>32</v>
      </c>
      <c r="C261" s="11" t="s">
        <v>376</v>
      </c>
      <c r="D261" s="11" t="s">
        <v>377</v>
      </c>
      <c r="E261" s="9" t="s">
        <v>123</v>
      </c>
      <c r="F261" s="10">
        <v>9000000</v>
      </c>
      <c r="G261" s="11" t="s">
        <v>378</v>
      </c>
      <c r="H261" s="9" t="s">
        <v>476</v>
      </c>
      <c r="I261" s="10">
        <v>3000000</v>
      </c>
      <c r="J261" s="10">
        <v>3000000</v>
      </c>
      <c r="K261" s="10"/>
      <c r="L261" s="10"/>
      <c r="M261" s="10"/>
      <c r="N261" s="9"/>
      <c r="O261" s="11"/>
      <c r="P261" s="37"/>
    </row>
    <row r="262" spans="1:16" ht="57.6">
      <c r="A262" s="9">
        <v>439</v>
      </c>
      <c r="B262" s="11" t="s">
        <v>32</v>
      </c>
      <c r="C262" s="11" t="s">
        <v>398</v>
      </c>
      <c r="D262" s="11" t="s">
        <v>416</v>
      </c>
      <c r="E262" s="9" t="s">
        <v>123</v>
      </c>
      <c r="F262" s="10">
        <v>3300000</v>
      </c>
      <c r="G262" s="11" t="s">
        <v>131</v>
      </c>
      <c r="H262" s="9" t="s">
        <v>698</v>
      </c>
      <c r="I262" s="10">
        <v>1100000</v>
      </c>
      <c r="J262" s="10">
        <v>1100000</v>
      </c>
      <c r="K262" s="10"/>
      <c r="L262" s="10"/>
      <c r="M262" s="10"/>
      <c r="N262" s="9"/>
      <c r="O262" s="11" t="s">
        <v>37</v>
      </c>
      <c r="P262" s="37"/>
    </row>
    <row r="263" spans="1:16" ht="43.2">
      <c r="A263" s="9">
        <v>444</v>
      </c>
      <c r="B263" s="11" t="s">
        <v>32</v>
      </c>
      <c r="C263" s="11" t="s">
        <v>402</v>
      </c>
      <c r="D263" s="11" t="s">
        <v>418</v>
      </c>
      <c r="E263" s="9" t="s">
        <v>123</v>
      </c>
      <c r="F263" s="10">
        <v>3150000</v>
      </c>
      <c r="G263" s="11" t="s">
        <v>131</v>
      </c>
      <c r="H263" s="9" t="s">
        <v>698</v>
      </c>
      <c r="I263" s="10">
        <v>1050000</v>
      </c>
      <c r="J263" s="10">
        <v>1050000</v>
      </c>
      <c r="K263" s="10"/>
      <c r="L263" s="10"/>
      <c r="M263" s="10"/>
      <c r="N263" s="9"/>
      <c r="O263" s="11" t="s">
        <v>38</v>
      </c>
      <c r="P263" s="37"/>
    </row>
    <row r="264" spans="1:16" ht="86.4">
      <c r="A264" s="9">
        <v>288</v>
      </c>
      <c r="B264" s="11" t="s">
        <v>33</v>
      </c>
      <c r="C264" s="11" t="s">
        <v>71</v>
      </c>
      <c r="D264" s="11" t="s">
        <v>72</v>
      </c>
      <c r="E264" s="9" t="s">
        <v>522</v>
      </c>
      <c r="F264" s="10">
        <v>222780000</v>
      </c>
      <c r="G264" s="11" t="s">
        <v>673</v>
      </c>
      <c r="H264" s="9" t="s">
        <v>77</v>
      </c>
      <c r="I264" s="10"/>
      <c r="J264" s="10">
        <v>60000000</v>
      </c>
      <c r="K264" s="10">
        <v>100000000</v>
      </c>
      <c r="L264" s="10">
        <f>F264-J264-K264</f>
        <v>62780000</v>
      </c>
      <c r="M264" s="10"/>
      <c r="N264" s="9"/>
      <c r="O264" s="11" t="s">
        <v>39</v>
      </c>
      <c r="P264" s="37"/>
    </row>
    <row r="265" spans="1:16" ht="43.2">
      <c r="A265" s="9">
        <v>289</v>
      </c>
      <c r="B265" s="11" t="s">
        <v>33</v>
      </c>
      <c r="C265" s="11" t="s">
        <v>40</v>
      </c>
      <c r="D265" s="11"/>
      <c r="E265" s="9" t="s">
        <v>124</v>
      </c>
      <c r="F265" s="10">
        <v>200000000</v>
      </c>
      <c r="G265" s="11" t="s">
        <v>137</v>
      </c>
      <c r="H265" s="9" t="s">
        <v>612</v>
      </c>
      <c r="I265" s="10"/>
      <c r="J265" s="10"/>
      <c r="K265" s="10"/>
      <c r="L265" s="10">
        <v>200000000</v>
      </c>
      <c r="M265" s="10"/>
      <c r="N265" s="9"/>
      <c r="O265" s="11"/>
      <c r="P265" s="37"/>
    </row>
    <row r="266" spans="1:16" ht="43.2">
      <c r="A266" s="9">
        <v>290</v>
      </c>
      <c r="B266" s="11" t="s">
        <v>33</v>
      </c>
      <c r="C266" s="11" t="s">
        <v>50</v>
      </c>
      <c r="D266" s="11"/>
      <c r="E266" s="9" t="s">
        <v>124</v>
      </c>
      <c r="F266" s="10">
        <v>200000000</v>
      </c>
      <c r="G266" s="11" t="s">
        <v>137</v>
      </c>
      <c r="H266" s="9" t="s">
        <v>612</v>
      </c>
      <c r="I266" s="10"/>
      <c r="J266" s="10"/>
      <c r="K266" s="10"/>
      <c r="L266" s="10">
        <v>200000000</v>
      </c>
      <c r="M266" s="10"/>
      <c r="N266" s="9"/>
      <c r="O266" s="11"/>
      <c r="P266" s="37"/>
    </row>
    <row r="267" spans="1:16" ht="72">
      <c r="A267" s="9">
        <v>292</v>
      </c>
      <c r="B267" s="11" t="s">
        <v>33</v>
      </c>
      <c r="C267" s="11" t="s">
        <v>456</v>
      </c>
      <c r="D267" s="11" t="s">
        <v>674</v>
      </c>
      <c r="E267" s="9" t="s">
        <v>124</v>
      </c>
      <c r="F267" s="10">
        <v>14000000</v>
      </c>
      <c r="G267" s="11" t="s">
        <v>675</v>
      </c>
      <c r="H267" s="9" t="s">
        <v>613</v>
      </c>
      <c r="I267" s="10"/>
      <c r="J267" s="10"/>
      <c r="K267" s="10"/>
      <c r="L267" s="10"/>
      <c r="M267" s="10"/>
      <c r="N267" s="9"/>
      <c r="O267" s="11"/>
      <c r="P267" s="37"/>
    </row>
    <row r="268" spans="1:16" ht="57.6">
      <c r="A268" s="9">
        <v>293</v>
      </c>
      <c r="B268" s="11" t="s">
        <v>33</v>
      </c>
      <c r="C268" s="11" t="s">
        <v>54</v>
      </c>
      <c r="D268" s="11"/>
      <c r="E268" s="9" t="s">
        <v>124</v>
      </c>
      <c r="F268" s="10">
        <v>330000000</v>
      </c>
      <c r="G268" s="11" t="s">
        <v>678</v>
      </c>
      <c r="H268" s="9" t="s">
        <v>476</v>
      </c>
      <c r="I268" s="10"/>
      <c r="J268" s="10"/>
      <c r="K268" s="10"/>
      <c r="L268" s="10">
        <v>330000000</v>
      </c>
      <c r="M268" s="10"/>
      <c r="N268" s="9"/>
      <c r="O268" s="11"/>
      <c r="P268" s="37"/>
    </row>
    <row r="269" spans="1:16" ht="43.2">
      <c r="A269" s="9">
        <v>319</v>
      </c>
      <c r="B269" s="11" t="s">
        <v>33</v>
      </c>
      <c r="C269" s="11" t="s">
        <v>372</v>
      </c>
      <c r="D269" s="11" t="s">
        <v>676</v>
      </c>
      <c r="E269" s="9" t="s">
        <v>124</v>
      </c>
      <c r="F269" s="28">
        <f>SUM(I269:K269)</f>
        <v>87000000</v>
      </c>
      <c r="G269" s="11" t="s">
        <v>153</v>
      </c>
      <c r="H269" s="9" t="s">
        <v>698</v>
      </c>
      <c r="I269" s="28">
        <v>29000000</v>
      </c>
      <c r="J269" s="28">
        <v>29000000</v>
      </c>
      <c r="K269" s="28">
        <v>29000000</v>
      </c>
      <c r="L269" s="10"/>
      <c r="M269" s="10"/>
      <c r="N269" s="9"/>
      <c r="O269" s="11"/>
      <c r="P269" s="37"/>
    </row>
    <row r="270" spans="1:16" ht="57.6">
      <c r="A270" s="9">
        <v>320</v>
      </c>
      <c r="B270" s="11" t="s">
        <v>33</v>
      </c>
      <c r="C270" s="11" t="s">
        <v>373</v>
      </c>
      <c r="D270" s="11" t="s">
        <v>677</v>
      </c>
      <c r="E270" s="9" t="s">
        <v>124</v>
      </c>
      <c r="F270" s="28">
        <f>SUM(I270:K270)</f>
        <v>12000000</v>
      </c>
      <c r="G270" s="11" t="s">
        <v>153</v>
      </c>
      <c r="H270" s="9" t="s">
        <v>698</v>
      </c>
      <c r="I270" s="10">
        <v>4000000</v>
      </c>
      <c r="J270" s="10">
        <v>4000000</v>
      </c>
      <c r="K270" s="10">
        <v>4000000</v>
      </c>
      <c r="L270" s="10"/>
      <c r="M270" s="10"/>
      <c r="N270" s="9"/>
      <c r="O270" s="11"/>
      <c r="P270" s="37"/>
    </row>
    <row r="271" spans="1:16" ht="72">
      <c r="A271" s="9">
        <v>467</v>
      </c>
      <c r="B271" s="11" t="s">
        <v>33</v>
      </c>
      <c r="C271" s="11" t="s">
        <v>457</v>
      </c>
      <c r="D271" s="11" t="s">
        <v>458</v>
      </c>
      <c r="E271" s="9" t="s">
        <v>124</v>
      </c>
      <c r="F271" s="10">
        <v>122400000</v>
      </c>
      <c r="G271" s="11" t="s">
        <v>679</v>
      </c>
      <c r="H271" s="9" t="s">
        <v>451</v>
      </c>
      <c r="I271" s="10">
        <v>60000000</v>
      </c>
      <c r="J271" s="10">
        <v>62400000</v>
      </c>
      <c r="K271" s="10"/>
      <c r="L271" s="10"/>
      <c r="M271" s="10"/>
      <c r="N271" s="9"/>
      <c r="O271" s="11"/>
      <c r="P271" s="37"/>
    </row>
    <row r="272" spans="1:16" ht="72">
      <c r="A272" s="9">
        <v>469</v>
      </c>
      <c r="B272" s="11" t="s">
        <v>33</v>
      </c>
      <c r="C272" s="11" t="s">
        <v>460</v>
      </c>
      <c r="D272" s="11" t="s">
        <v>458</v>
      </c>
      <c r="E272" s="9" t="s">
        <v>124</v>
      </c>
      <c r="F272" s="10">
        <v>100000000</v>
      </c>
      <c r="G272" s="11" t="s">
        <v>459</v>
      </c>
      <c r="H272" s="9" t="s">
        <v>481</v>
      </c>
      <c r="I272" s="10"/>
      <c r="J272" s="10"/>
      <c r="K272" s="10"/>
      <c r="L272" s="10"/>
      <c r="M272" s="10">
        <v>100000000</v>
      </c>
      <c r="N272" s="9"/>
      <c r="O272" s="11"/>
      <c r="P272" s="37"/>
    </row>
    <row r="273" spans="1:16" ht="72">
      <c r="A273" s="9">
        <v>470</v>
      </c>
      <c r="B273" s="11" t="s">
        <v>33</v>
      </c>
      <c r="C273" s="11" t="s">
        <v>461</v>
      </c>
      <c r="D273" s="11" t="s">
        <v>458</v>
      </c>
      <c r="E273" s="9" t="s">
        <v>124</v>
      </c>
      <c r="F273" s="10">
        <v>100000000</v>
      </c>
      <c r="G273" s="11" t="s">
        <v>459</v>
      </c>
      <c r="H273" s="9" t="s">
        <v>481</v>
      </c>
      <c r="I273" s="10"/>
      <c r="J273" s="10"/>
      <c r="K273" s="10"/>
      <c r="L273" s="10"/>
      <c r="M273" s="10">
        <v>100000000</v>
      </c>
      <c r="N273" s="9"/>
      <c r="O273" s="11"/>
      <c r="P273" s="37"/>
    </row>
    <row r="274" spans="1:16" ht="43.2">
      <c r="A274" s="9">
        <v>471</v>
      </c>
      <c r="B274" s="11" t="s">
        <v>33</v>
      </c>
      <c r="C274" s="11" t="s">
        <v>462</v>
      </c>
      <c r="D274" s="11" t="s">
        <v>463</v>
      </c>
      <c r="E274" s="9" t="s">
        <v>124</v>
      </c>
      <c r="F274" s="10">
        <v>100000000</v>
      </c>
      <c r="G274" s="11" t="s">
        <v>464</v>
      </c>
      <c r="H274" s="9" t="s">
        <v>420</v>
      </c>
      <c r="I274" s="10"/>
      <c r="J274" s="10"/>
      <c r="K274" s="10"/>
      <c r="L274" s="10">
        <v>100000000</v>
      </c>
      <c r="M274" s="10">
        <v>100000000</v>
      </c>
      <c r="N274" s="9"/>
      <c r="O274" s="11"/>
      <c r="P274" s="37"/>
    </row>
    <row r="275" spans="1:16" ht="57.6">
      <c r="A275" s="9">
        <v>750</v>
      </c>
      <c r="B275" s="11" t="s">
        <v>33</v>
      </c>
      <c r="C275" s="11" t="s">
        <v>630</v>
      </c>
      <c r="D275" s="11" t="s">
        <v>521</v>
      </c>
      <c r="E275" s="9" t="s">
        <v>124</v>
      </c>
      <c r="F275" s="10">
        <v>28000000</v>
      </c>
      <c r="G275" s="11" t="s">
        <v>153</v>
      </c>
      <c r="H275" s="9" t="s">
        <v>74</v>
      </c>
      <c r="I275" s="10">
        <v>14000000</v>
      </c>
      <c r="J275" s="10"/>
      <c r="K275" s="10"/>
      <c r="L275" s="10"/>
      <c r="M275" s="10"/>
      <c r="N275" s="9"/>
      <c r="O275" s="11"/>
      <c r="P275" s="37"/>
    </row>
    <row r="276" spans="1:16" ht="72">
      <c r="A276" s="9">
        <v>796</v>
      </c>
      <c r="B276" s="11" t="s">
        <v>14</v>
      </c>
      <c r="C276" s="11" t="s">
        <v>639</v>
      </c>
      <c r="D276" s="11" t="s">
        <v>644</v>
      </c>
      <c r="E276" s="9" t="s">
        <v>120</v>
      </c>
      <c r="F276" s="10">
        <v>62193000</v>
      </c>
      <c r="G276" s="11" t="s">
        <v>153</v>
      </c>
      <c r="H276" s="9" t="s">
        <v>423</v>
      </c>
      <c r="I276" s="10">
        <v>25000000</v>
      </c>
      <c r="J276" s="10">
        <v>25000000</v>
      </c>
      <c r="K276" s="10">
        <v>12193000</v>
      </c>
      <c r="L276" s="10"/>
      <c r="M276" s="10"/>
      <c r="N276" s="9"/>
      <c r="O276" s="11"/>
      <c r="P276" s="37"/>
    </row>
    <row r="277" spans="1:16" ht="57.6">
      <c r="A277" s="9">
        <v>797</v>
      </c>
      <c r="B277" s="11" t="s">
        <v>15</v>
      </c>
      <c r="C277" s="11" t="s">
        <v>572</v>
      </c>
      <c r="D277" s="11" t="s">
        <v>645</v>
      </c>
      <c r="E277" s="9" t="s">
        <v>120</v>
      </c>
      <c r="F277" s="10">
        <v>82185000</v>
      </c>
      <c r="G277" s="11" t="s">
        <v>153</v>
      </c>
      <c r="H277" s="9" t="s">
        <v>563</v>
      </c>
      <c r="I277" s="10"/>
      <c r="J277" s="10">
        <v>40000000</v>
      </c>
      <c r="K277" s="10">
        <v>42185000</v>
      </c>
      <c r="L277" s="10"/>
      <c r="M277" s="10"/>
      <c r="N277" s="9"/>
      <c r="O277" s="11"/>
      <c r="P277" s="37"/>
    </row>
    <row r="278" spans="1:16" ht="43.2">
      <c r="A278" s="9">
        <v>798</v>
      </c>
      <c r="B278" s="11" t="s">
        <v>14</v>
      </c>
      <c r="C278" s="11" t="s">
        <v>640</v>
      </c>
      <c r="D278" s="11" t="s">
        <v>642</v>
      </c>
      <c r="E278" s="9" t="s">
        <v>120</v>
      </c>
      <c r="F278" s="10">
        <v>26500000</v>
      </c>
      <c r="G278" s="11" t="s">
        <v>153</v>
      </c>
      <c r="H278" s="9" t="s">
        <v>78</v>
      </c>
      <c r="I278" s="10">
        <v>10000000</v>
      </c>
      <c r="J278" s="10">
        <v>16500000</v>
      </c>
      <c r="K278" s="10"/>
      <c r="L278" s="10"/>
      <c r="M278" s="10"/>
      <c r="N278" s="9"/>
      <c r="O278" s="11"/>
      <c r="P278" s="37"/>
    </row>
    <row r="279" spans="1:16" ht="86.4">
      <c r="A279" s="9">
        <v>799</v>
      </c>
      <c r="B279" s="11" t="s">
        <v>14</v>
      </c>
      <c r="C279" s="11" t="s">
        <v>641</v>
      </c>
      <c r="D279" s="11" t="s">
        <v>643</v>
      </c>
      <c r="E279" s="9" t="s">
        <v>120</v>
      </c>
      <c r="F279" s="10">
        <v>27000000</v>
      </c>
      <c r="G279" s="11" t="s">
        <v>153</v>
      </c>
      <c r="H279" s="9" t="s">
        <v>78</v>
      </c>
      <c r="I279" s="10">
        <v>10000000</v>
      </c>
      <c r="J279" s="10">
        <v>17000000</v>
      </c>
      <c r="K279" s="10"/>
      <c r="L279" s="10"/>
      <c r="M279" s="10"/>
      <c r="N279" s="9"/>
      <c r="O279" s="11"/>
      <c r="P279" s="37"/>
    </row>
    <row r="280" spans="1:16" ht="86.4">
      <c r="A280" s="9">
        <v>800</v>
      </c>
      <c r="B280" s="11" t="s">
        <v>15</v>
      </c>
      <c r="C280" s="11" t="s">
        <v>646</v>
      </c>
      <c r="D280" s="11" t="s">
        <v>647</v>
      </c>
      <c r="E280" s="9" t="s">
        <v>120</v>
      </c>
      <c r="F280" s="10">
        <v>60190000</v>
      </c>
      <c r="G280" s="11" t="s">
        <v>438</v>
      </c>
      <c r="H280" s="9" t="s">
        <v>78</v>
      </c>
      <c r="I280" s="10">
        <v>56590000</v>
      </c>
      <c r="J280" s="10">
        <f>F280-I280</f>
        <v>3600000</v>
      </c>
      <c r="K280" s="10"/>
      <c r="L280" s="10"/>
      <c r="M280" s="10"/>
      <c r="N280" s="9"/>
      <c r="O280" s="11"/>
      <c r="P280" s="37"/>
    </row>
    <row r="281" spans="1:16" ht="158.4">
      <c r="A281" s="9">
        <v>801</v>
      </c>
      <c r="B281" s="11" t="s">
        <v>14</v>
      </c>
      <c r="C281" s="11" t="s">
        <v>648</v>
      </c>
      <c r="D281" s="11" t="s">
        <v>649</v>
      </c>
      <c r="E281" s="9" t="s">
        <v>120</v>
      </c>
      <c r="F281" s="10">
        <v>32130000</v>
      </c>
      <c r="G281" s="11" t="s">
        <v>438</v>
      </c>
      <c r="H281" s="9" t="s">
        <v>78</v>
      </c>
      <c r="I281" s="10">
        <v>15000000</v>
      </c>
      <c r="J281" s="10">
        <v>17130000</v>
      </c>
      <c r="K281" s="10"/>
      <c r="L281" s="10"/>
      <c r="M281" s="10"/>
      <c r="N281" s="9"/>
      <c r="O281" s="11"/>
      <c r="P281" s="37"/>
    </row>
    <row r="282" spans="1:16" ht="86.4">
      <c r="A282" s="9">
        <v>802</v>
      </c>
      <c r="B282" s="11" t="s">
        <v>14</v>
      </c>
      <c r="C282" s="11" t="s">
        <v>650</v>
      </c>
      <c r="D282" s="11" t="s">
        <v>651</v>
      </c>
      <c r="E282" s="9" t="s">
        <v>120</v>
      </c>
      <c r="F282" s="10">
        <v>16115000</v>
      </c>
      <c r="G282" s="11" t="s">
        <v>438</v>
      </c>
      <c r="H282" s="9" t="s">
        <v>78</v>
      </c>
      <c r="I282" s="10">
        <v>5000000</v>
      </c>
      <c r="J282" s="10">
        <v>11115000</v>
      </c>
      <c r="K282" s="10"/>
      <c r="L282" s="10"/>
      <c r="M282" s="10"/>
      <c r="N282" s="9"/>
      <c r="O282" s="11"/>
      <c r="P282" s="37"/>
    </row>
    <row r="283" spans="1:16" ht="129.6">
      <c r="A283" s="9">
        <v>803</v>
      </c>
      <c r="B283" s="11" t="s">
        <v>14</v>
      </c>
      <c r="C283" s="11" t="s">
        <v>652</v>
      </c>
      <c r="D283" s="11" t="s">
        <v>653</v>
      </c>
      <c r="E283" s="9" t="s">
        <v>120</v>
      </c>
      <c r="F283" s="10">
        <v>12519000</v>
      </c>
      <c r="G283" s="11" t="s">
        <v>438</v>
      </c>
      <c r="H283" s="9">
        <v>2026</v>
      </c>
      <c r="I283" s="10">
        <v>12082000</v>
      </c>
      <c r="J283" s="10"/>
      <c r="K283" s="10"/>
      <c r="L283" s="10"/>
      <c r="M283" s="10"/>
      <c r="N283" s="9"/>
      <c r="O283" s="11"/>
      <c r="P283" s="37"/>
    </row>
    <row r="284" spans="1:16" ht="43.2">
      <c r="A284" s="9">
        <v>804</v>
      </c>
      <c r="B284" s="11" t="s">
        <v>17</v>
      </c>
      <c r="C284" s="11" t="s">
        <v>654</v>
      </c>
      <c r="D284" s="11" t="s">
        <v>655</v>
      </c>
      <c r="E284" s="9" t="s">
        <v>120</v>
      </c>
      <c r="F284" s="10">
        <v>80000000</v>
      </c>
      <c r="G284" s="11" t="s">
        <v>425</v>
      </c>
      <c r="H284" s="9" t="s">
        <v>563</v>
      </c>
      <c r="I284" s="10"/>
      <c r="J284" s="10">
        <v>40000000</v>
      </c>
      <c r="K284" s="10">
        <v>40000000</v>
      </c>
      <c r="L284" s="10"/>
      <c r="M284" s="10"/>
      <c r="N284" s="9"/>
      <c r="O284" s="11"/>
      <c r="P284" s="37"/>
    </row>
    <row r="285" spans="1:16" ht="129.6">
      <c r="A285" s="9">
        <v>805</v>
      </c>
      <c r="B285" s="11" t="s">
        <v>17</v>
      </c>
      <c r="C285" s="11" t="s">
        <v>656</v>
      </c>
      <c r="D285" s="11" t="s">
        <v>657</v>
      </c>
      <c r="E285" s="9" t="s">
        <v>120</v>
      </c>
      <c r="F285" s="10">
        <v>26771000</v>
      </c>
      <c r="G285" s="11" t="s">
        <v>425</v>
      </c>
      <c r="H285" s="9" t="s">
        <v>78</v>
      </c>
      <c r="I285" s="10">
        <v>12000000</v>
      </c>
      <c r="J285" s="10">
        <v>13927000</v>
      </c>
      <c r="K285" s="10"/>
      <c r="L285" s="10"/>
      <c r="M285" s="10"/>
      <c r="N285" s="9"/>
      <c r="O285" s="11"/>
      <c r="P285" s="37"/>
    </row>
    <row r="286" spans="1:16" ht="144">
      <c r="A286" s="9">
        <v>806</v>
      </c>
      <c r="B286" s="11" t="s">
        <v>17</v>
      </c>
      <c r="C286" s="11" t="s">
        <v>658</v>
      </c>
      <c r="D286" s="11" t="s">
        <v>659</v>
      </c>
      <c r="E286" s="9" t="s">
        <v>120</v>
      </c>
      <c r="F286" s="10">
        <v>22734000</v>
      </c>
      <c r="G286" s="11" t="s">
        <v>425</v>
      </c>
      <c r="H286" s="9" t="s">
        <v>78</v>
      </c>
      <c r="I286" s="10">
        <v>10000000</v>
      </c>
      <c r="J286" s="10">
        <v>11876000</v>
      </c>
      <c r="K286" s="10"/>
      <c r="L286" s="10"/>
      <c r="M286" s="10"/>
      <c r="N286" s="9"/>
      <c r="O286" s="11"/>
      <c r="P286" s="37"/>
    </row>
    <row r="287" spans="1:16" ht="72">
      <c r="A287" s="9">
        <v>807</v>
      </c>
      <c r="B287" s="11" t="s">
        <v>17</v>
      </c>
      <c r="C287" s="11" t="s">
        <v>97</v>
      </c>
      <c r="D287" s="11" t="s">
        <v>660</v>
      </c>
      <c r="E287" s="9" t="s">
        <v>120</v>
      </c>
      <c r="F287" s="10">
        <v>71364000</v>
      </c>
      <c r="G287" s="11" t="s">
        <v>425</v>
      </c>
      <c r="H287" s="9" t="s">
        <v>78</v>
      </c>
      <c r="I287" s="10">
        <v>10000000</v>
      </c>
      <c r="J287" s="10">
        <v>60078000</v>
      </c>
      <c r="K287" s="10"/>
      <c r="L287" s="10"/>
      <c r="M287" s="10"/>
      <c r="N287" s="9"/>
      <c r="O287" s="11"/>
      <c r="P287" s="37"/>
    </row>
    <row r="288" spans="1:16" ht="72">
      <c r="A288" s="9">
        <v>808</v>
      </c>
      <c r="B288" s="11" t="s">
        <v>17</v>
      </c>
      <c r="C288" s="11" t="s">
        <v>661</v>
      </c>
      <c r="D288" s="11" t="s">
        <v>662</v>
      </c>
      <c r="E288" s="9" t="s">
        <v>120</v>
      </c>
      <c r="F288" s="10">
        <v>30754000</v>
      </c>
      <c r="G288" s="11" t="s">
        <v>425</v>
      </c>
      <c r="H288" s="9" t="s">
        <v>78</v>
      </c>
      <c r="I288" s="10">
        <v>15000000</v>
      </c>
      <c r="J288" s="10">
        <v>15139000</v>
      </c>
      <c r="K288" s="10"/>
      <c r="L288" s="10"/>
      <c r="M288" s="10"/>
      <c r="N288" s="9"/>
      <c r="O288" s="11"/>
      <c r="P288" s="37"/>
    </row>
    <row r="289" spans="1:16" ht="100.8">
      <c r="A289" s="9">
        <v>809</v>
      </c>
      <c r="B289" s="11" t="s">
        <v>17</v>
      </c>
      <c r="C289" s="11" t="s">
        <v>663</v>
      </c>
      <c r="D289" s="11" t="s">
        <v>664</v>
      </c>
      <c r="E289" s="9" t="s">
        <v>120</v>
      </c>
      <c r="F289" s="10">
        <v>26655000</v>
      </c>
      <c r="G289" s="11" t="s">
        <v>425</v>
      </c>
      <c r="H289" s="9" t="s">
        <v>78</v>
      </c>
      <c r="I289" s="10">
        <v>12500000</v>
      </c>
      <c r="J289" s="10">
        <v>13391000</v>
      </c>
      <c r="K289" s="10"/>
      <c r="L289" s="10"/>
      <c r="M289" s="10"/>
      <c r="N289" s="9"/>
      <c r="O289" s="11"/>
      <c r="P289" s="37"/>
    </row>
    <row r="290" spans="1:16" ht="100.8">
      <c r="A290" s="9">
        <v>810</v>
      </c>
      <c r="B290" s="11" t="s">
        <v>17</v>
      </c>
      <c r="C290" s="11" t="s">
        <v>665</v>
      </c>
      <c r="D290" s="11" t="s">
        <v>666</v>
      </c>
      <c r="E290" s="9" t="s">
        <v>120</v>
      </c>
      <c r="F290" s="10">
        <v>33500000</v>
      </c>
      <c r="G290" s="11" t="s">
        <v>425</v>
      </c>
      <c r="H290" s="9" t="s">
        <v>563</v>
      </c>
      <c r="I290" s="10"/>
      <c r="J290" s="10">
        <v>15000000</v>
      </c>
      <c r="K290" s="10">
        <v>18500000</v>
      </c>
      <c r="L290" s="10"/>
      <c r="M290" s="10"/>
      <c r="N290" s="9"/>
      <c r="O290" s="11"/>
      <c r="P290" s="37"/>
    </row>
    <row r="291" spans="1:16" ht="43.2">
      <c r="A291" s="9">
        <v>811</v>
      </c>
      <c r="B291" s="11" t="s">
        <v>17</v>
      </c>
      <c r="C291" s="11" t="s">
        <v>667</v>
      </c>
      <c r="D291" s="11" t="s">
        <v>668</v>
      </c>
      <c r="E291" s="9" t="s">
        <v>120</v>
      </c>
      <c r="F291" s="10">
        <v>30000000</v>
      </c>
      <c r="G291" s="11" t="s">
        <v>425</v>
      </c>
      <c r="H291" s="9" t="s">
        <v>563</v>
      </c>
      <c r="I291" s="10"/>
      <c r="J291" s="10">
        <v>15000000</v>
      </c>
      <c r="K291" s="10">
        <v>15000000</v>
      </c>
      <c r="L291" s="10"/>
      <c r="M291" s="10"/>
      <c r="N291" s="9"/>
      <c r="O291" s="11"/>
      <c r="P291" s="37"/>
    </row>
    <row r="292" spans="1:16" ht="43.2">
      <c r="A292" s="9">
        <v>812</v>
      </c>
      <c r="B292" s="11" t="s">
        <v>31</v>
      </c>
      <c r="C292" s="11" t="s">
        <v>685</v>
      </c>
      <c r="D292" s="11" t="s">
        <v>686</v>
      </c>
      <c r="E292" s="9" t="s">
        <v>123</v>
      </c>
      <c r="F292" s="10">
        <v>2662000</v>
      </c>
      <c r="G292" s="11" t="s">
        <v>501</v>
      </c>
      <c r="H292" s="9" t="s">
        <v>76</v>
      </c>
      <c r="I292" s="10">
        <v>2662000</v>
      </c>
      <c r="J292" s="10"/>
      <c r="K292" s="10"/>
      <c r="L292" s="10"/>
      <c r="M292" s="10"/>
      <c r="N292" s="9"/>
      <c r="O292" s="11" t="s">
        <v>39</v>
      </c>
      <c r="P292" s="37"/>
    </row>
    <row r="293" spans="1:16" ht="43.2">
      <c r="A293" s="9">
        <v>813</v>
      </c>
      <c r="B293" s="11" t="s">
        <v>31</v>
      </c>
      <c r="C293" s="11" t="s">
        <v>685</v>
      </c>
      <c r="D293" s="11" t="s">
        <v>687</v>
      </c>
      <c r="E293" s="9" t="s">
        <v>123</v>
      </c>
      <c r="F293" s="10">
        <v>10890000</v>
      </c>
      <c r="G293" s="11" t="s">
        <v>131</v>
      </c>
      <c r="H293" s="9">
        <v>2026</v>
      </c>
      <c r="I293" s="10">
        <v>10890000</v>
      </c>
      <c r="J293" s="10"/>
      <c r="K293" s="10"/>
      <c r="L293" s="10"/>
      <c r="M293" s="10"/>
      <c r="N293" s="9"/>
      <c r="O293" s="11" t="s">
        <v>39</v>
      </c>
      <c r="P293" s="37"/>
    </row>
    <row r="294" spans="1:16" ht="43.2">
      <c r="A294" s="9">
        <v>814</v>
      </c>
      <c r="B294" s="11" t="s">
        <v>33</v>
      </c>
      <c r="C294" s="11" t="s">
        <v>699</v>
      </c>
      <c r="D294" s="11" t="s">
        <v>700</v>
      </c>
      <c r="E294" s="9" t="s">
        <v>124</v>
      </c>
      <c r="F294" s="10">
        <v>1800000</v>
      </c>
      <c r="G294" s="11" t="s">
        <v>153</v>
      </c>
      <c r="H294" s="9">
        <v>2026</v>
      </c>
      <c r="I294" s="10">
        <v>1800000</v>
      </c>
      <c r="J294" s="10"/>
      <c r="K294" s="10"/>
      <c r="L294" s="10"/>
      <c r="M294" s="10"/>
      <c r="N294" s="9"/>
      <c r="O294" s="11"/>
      <c r="P294" s="37"/>
    </row>
    <row r="295" spans="1:16" ht="144">
      <c r="A295" s="9">
        <v>815</v>
      </c>
      <c r="B295" s="11" t="s">
        <v>33</v>
      </c>
      <c r="C295" s="11" t="s">
        <v>701</v>
      </c>
      <c r="D295" s="11" t="s">
        <v>702</v>
      </c>
      <c r="E295" s="9" t="s">
        <v>124</v>
      </c>
      <c r="F295" s="29">
        <v>6000000</v>
      </c>
      <c r="G295" s="11" t="s">
        <v>153</v>
      </c>
      <c r="H295" s="9">
        <v>2026</v>
      </c>
      <c r="I295" s="10">
        <v>6000000</v>
      </c>
      <c r="J295" s="10"/>
      <c r="K295" s="10"/>
      <c r="L295" s="10"/>
      <c r="M295" s="10"/>
      <c r="N295" s="9"/>
      <c r="O295" s="11"/>
      <c r="P295" s="37"/>
    </row>
    <row r="296" spans="1:16" ht="129.6">
      <c r="A296" s="9">
        <v>816</v>
      </c>
      <c r="B296" s="11" t="s">
        <v>33</v>
      </c>
      <c r="C296" s="11" t="s">
        <v>703</v>
      </c>
      <c r="D296" s="11" t="s">
        <v>704</v>
      </c>
      <c r="E296" s="9" t="s">
        <v>124</v>
      </c>
      <c r="F296" s="10">
        <v>13000000</v>
      </c>
      <c r="G296" s="11" t="s">
        <v>153</v>
      </c>
      <c r="H296" s="9">
        <v>2026</v>
      </c>
      <c r="I296" s="10">
        <v>13000000</v>
      </c>
      <c r="J296" s="10"/>
      <c r="K296" s="10"/>
      <c r="L296" s="10"/>
      <c r="M296" s="10"/>
      <c r="N296" s="9"/>
      <c r="O296" s="11"/>
      <c r="P296" s="37"/>
    </row>
    <row r="297" spans="1:16" ht="57.6">
      <c r="A297" s="9">
        <v>817</v>
      </c>
      <c r="B297" s="11" t="s">
        <v>27</v>
      </c>
      <c r="C297" s="11" t="s">
        <v>705</v>
      </c>
      <c r="D297" s="11" t="s">
        <v>219</v>
      </c>
      <c r="E297" s="9" t="s">
        <v>127</v>
      </c>
      <c r="F297" s="10">
        <v>9000000</v>
      </c>
      <c r="G297" s="11" t="s">
        <v>131</v>
      </c>
      <c r="H297" s="9" t="s">
        <v>698</v>
      </c>
      <c r="I297" s="10">
        <v>3000000</v>
      </c>
      <c r="J297" s="10">
        <v>3000000</v>
      </c>
      <c r="K297" s="10">
        <v>3000000</v>
      </c>
      <c r="L297" s="10"/>
      <c r="M297" s="10"/>
      <c r="N297" s="9" t="s">
        <v>35</v>
      </c>
      <c r="O297" s="11"/>
      <c r="P297" s="37"/>
    </row>
    <row r="298" spans="1:16" ht="57.6">
      <c r="A298" s="9">
        <v>818</v>
      </c>
      <c r="B298" s="11" t="s">
        <v>20</v>
      </c>
      <c r="C298" s="11" t="s">
        <v>723</v>
      </c>
      <c r="D298" s="11"/>
      <c r="E298" s="9" t="s">
        <v>490</v>
      </c>
      <c r="F298" s="10">
        <v>10000000</v>
      </c>
      <c r="G298" s="11" t="s">
        <v>496</v>
      </c>
      <c r="H298" s="9" t="s">
        <v>78</v>
      </c>
      <c r="I298" s="10"/>
      <c r="J298" s="10"/>
      <c r="K298" s="10"/>
      <c r="L298" s="10"/>
      <c r="M298" s="10"/>
      <c r="N298" s="9"/>
      <c r="O298" s="11"/>
      <c r="P298" s="37"/>
    </row>
    <row r="299" spans="1:16" ht="57.6">
      <c r="A299" s="9">
        <v>819</v>
      </c>
      <c r="B299" s="11" t="s">
        <v>20</v>
      </c>
      <c r="C299" s="11" t="s">
        <v>724</v>
      </c>
      <c r="D299" s="11"/>
      <c r="E299" s="9" t="s">
        <v>490</v>
      </c>
      <c r="F299" s="10">
        <v>30000000</v>
      </c>
      <c r="G299" s="11" t="s">
        <v>496</v>
      </c>
      <c r="H299" s="9" t="s">
        <v>77</v>
      </c>
      <c r="I299" s="10"/>
      <c r="J299" s="10"/>
      <c r="K299" s="10"/>
      <c r="L299" s="10"/>
      <c r="M299" s="10"/>
      <c r="N299" s="9"/>
      <c r="O299" s="11"/>
      <c r="P299" s="37"/>
    </row>
    <row r="300" spans="1:16" ht="43.2">
      <c r="A300" s="9">
        <v>820</v>
      </c>
      <c r="B300" s="11" t="s">
        <v>20</v>
      </c>
      <c r="C300" s="11" t="s">
        <v>725</v>
      </c>
      <c r="D300" s="11" t="s">
        <v>726</v>
      </c>
      <c r="E300" s="9" t="s">
        <v>490</v>
      </c>
      <c r="F300" s="10">
        <v>230000000</v>
      </c>
      <c r="G300" s="11" t="s">
        <v>496</v>
      </c>
      <c r="H300" s="9" t="s">
        <v>727</v>
      </c>
      <c r="I300" s="10"/>
      <c r="J300" s="10"/>
      <c r="K300" s="10"/>
      <c r="L300" s="10"/>
      <c r="M300" s="10"/>
      <c r="N300" s="9"/>
      <c r="O300" s="11"/>
      <c r="P300" s="37"/>
    </row>
    <row r="301" spans="1:16" ht="57.6">
      <c r="A301" s="9">
        <v>821</v>
      </c>
      <c r="B301" s="11" t="s">
        <v>20</v>
      </c>
      <c r="C301" s="11" t="s">
        <v>466</v>
      </c>
      <c r="D301" s="11" t="s">
        <v>728</v>
      </c>
      <c r="E301" s="9" t="s">
        <v>114</v>
      </c>
      <c r="F301" s="10">
        <v>19000000</v>
      </c>
      <c r="G301" s="11"/>
      <c r="H301" s="9" t="s">
        <v>78</v>
      </c>
      <c r="I301" s="10"/>
      <c r="J301" s="10"/>
      <c r="K301" s="10"/>
      <c r="L301" s="10">
        <v>19000000</v>
      </c>
      <c r="M301" s="10"/>
      <c r="N301" s="9"/>
      <c r="O301" s="11"/>
      <c r="P301" s="37"/>
    </row>
    <row r="302" spans="1:16" ht="57.6">
      <c r="A302" s="9">
        <v>822</v>
      </c>
      <c r="B302" s="11" t="s">
        <v>20</v>
      </c>
      <c r="C302" s="11" t="s">
        <v>466</v>
      </c>
      <c r="D302" s="11" t="s">
        <v>729</v>
      </c>
      <c r="E302" s="9" t="s">
        <v>114</v>
      </c>
      <c r="F302" s="10">
        <v>10000000</v>
      </c>
      <c r="G302" s="11"/>
      <c r="H302" s="9" t="s">
        <v>563</v>
      </c>
      <c r="I302" s="10"/>
      <c r="J302" s="10"/>
      <c r="K302" s="10"/>
      <c r="L302" s="10">
        <v>10000000</v>
      </c>
      <c r="M302" s="10"/>
      <c r="N302" s="9"/>
      <c r="O302" s="11"/>
      <c r="P302" s="37"/>
    </row>
    <row r="303" spans="1:16" ht="43.2">
      <c r="A303" s="9">
        <v>823</v>
      </c>
      <c r="B303" s="11" t="s">
        <v>20</v>
      </c>
      <c r="C303" s="11" t="s">
        <v>730</v>
      </c>
      <c r="D303" s="11" t="s">
        <v>731</v>
      </c>
      <c r="E303" s="9" t="s">
        <v>732</v>
      </c>
      <c r="F303" s="10">
        <v>3600000</v>
      </c>
      <c r="G303" s="11" t="s">
        <v>131</v>
      </c>
      <c r="H303" s="9" t="s">
        <v>451</v>
      </c>
      <c r="I303" s="10">
        <v>1800000</v>
      </c>
      <c r="J303" s="10">
        <v>1800000</v>
      </c>
      <c r="K303" s="10"/>
      <c r="L303" s="10"/>
      <c r="M303" s="10"/>
      <c r="N303" s="9"/>
      <c r="O303" s="11"/>
      <c r="P303" s="37"/>
    </row>
    <row r="304" spans="1:16" ht="115.2">
      <c r="A304" s="9">
        <v>824</v>
      </c>
      <c r="B304" s="11" t="s">
        <v>20</v>
      </c>
      <c r="C304" s="11" t="s">
        <v>733</v>
      </c>
      <c r="D304" s="11" t="s">
        <v>734</v>
      </c>
      <c r="E304" s="9" t="s">
        <v>115</v>
      </c>
      <c r="F304" s="10">
        <v>10000000</v>
      </c>
      <c r="G304" s="11" t="s">
        <v>131</v>
      </c>
      <c r="H304" s="9" t="s">
        <v>78</v>
      </c>
      <c r="I304" s="10">
        <v>5000000</v>
      </c>
      <c r="J304" s="10">
        <v>5000000</v>
      </c>
      <c r="K304" s="10"/>
      <c r="L304" s="10"/>
      <c r="M304" s="10"/>
      <c r="N304" s="9"/>
      <c r="O304" s="11"/>
      <c r="P304" s="37"/>
    </row>
    <row r="305" spans="1:16" ht="72">
      <c r="A305" s="9">
        <v>825</v>
      </c>
      <c r="B305" s="11" t="s">
        <v>20</v>
      </c>
      <c r="C305" s="11" t="s">
        <v>735</v>
      </c>
      <c r="D305" s="11" t="s">
        <v>736</v>
      </c>
      <c r="E305" s="9" t="s">
        <v>115</v>
      </c>
      <c r="F305" s="10">
        <v>4200000</v>
      </c>
      <c r="G305" s="11" t="s">
        <v>131</v>
      </c>
      <c r="H305" s="9" t="s">
        <v>78</v>
      </c>
      <c r="I305" s="10">
        <v>2100000</v>
      </c>
      <c r="J305" s="10">
        <v>2100000</v>
      </c>
      <c r="K305" s="10"/>
      <c r="L305" s="10"/>
      <c r="M305" s="10"/>
      <c r="N305" s="9"/>
      <c r="O305" s="11"/>
      <c r="P305" s="37"/>
    </row>
    <row r="306" spans="1:16" ht="43.2">
      <c r="A306" s="9">
        <v>826</v>
      </c>
      <c r="B306" s="11" t="s">
        <v>23</v>
      </c>
      <c r="C306" s="11" t="s">
        <v>737</v>
      </c>
      <c r="D306" s="11"/>
      <c r="E306" s="9" t="s">
        <v>116</v>
      </c>
      <c r="F306" s="10">
        <v>300000000</v>
      </c>
      <c r="G306" s="11" t="s">
        <v>738</v>
      </c>
      <c r="H306" s="9" t="s">
        <v>77</v>
      </c>
      <c r="I306" s="10"/>
      <c r="J306" s="10"/>
      <c r="K306" s="10"/>
      <c r="L306" s="10">
        <v>300000000</v>
      </c>
      <c r="M306" s="10"/>
      <c r="N306" s="9"/>
      <c r="O306" s="33"/>
      <c r="P306" s="45"/>
    </row>
    <row r="307" spans="1:16" ht="72">
      <c r="A307" s="9">
        <v>827</v>
      </c>
      <c r="B307" s="11" t="s">
        <v>17</v>
      </c>
      <c r="C307" s="11" t="s">
        <v>753</v>
      </c>
      <c r="D307" s="11" t="s">
        <v>754</v>
      </c>
      <c r="E307" s="9" t="s">
        <v>756</v>
      </c>
      <c r="F307" s="10">
        <v>87954900</v>
      </c>
      <c r="G307" s="11" t="s">
        <v>755</v>
      </c>
      <c r="H307" s="9" t="s">
        <v>420</v>
      </c>
      <c r="I307" s="10">
        <v>24236300</v>
      </c>
      <c r="J307" s="10">
        <v>24563000</v>
      </c>
      <c r="K307" s="10">
        <v>24926000</v>
      </c>
      <c r="L307" s="10">
        <v>14229600</v>
      </c>
      <c r="M307" s="10"/>
      <c r="N307" s="9"/>
      <c r="O307" s="11"/>
      <c r="P307" s="37"/>
    </row>
    <row r="308" spans="1:16">
      <c r="A308" s="9"/>
      <c r="B308" s="11"/>
      <c r="C308" s="11"/>
      <c r="D308" s="11"/>
      <c r="E308" s="9"/>
      <c r="F308" s="10"/>
      <c r="G308" s="11"/>
      <c r="H308" s="9"/>
      <c r="I308" s="10"/>
      <c r="J308" s="10"/>
      <c r="K308" s="10"/>
      <c r="L308" s="10"/>
      <c r="M308" s="10"/>
      <c r="N308" s="35"/>
      <c r="O308" s="11"/>
      <c r="P308" s="37"/>
    </row>
    <row r="309" spans="1:16">
      <c r="A309" s="9"/>
      <c r="B309" s="11"/>
      <c r="C309" s="11"/>
      <c r="D309" s="11"/>
      <c r="E309" s="9"/>
      <c r="F309" s="10"/>
      <c r="G309" s="11"/>
      <c r="H309" s="9"/>
      <c r="I309" s="10"/>
      <c r="J309" s="10"/>
      <c r="K309" s="10"/>
      <c r="L309" s="10"/>
      <c r="M309" s="10"/>
      <c r="N309" s="35"/>
      <c r="O309" s="11"/>
      <c r="P309" s="37"/>
    </row>
    <row r="310" spans="1:16">
      <c r="A310" s="9"/>
      <c r="B310" s="11"/>
      <c r="C310" s="11"/>
      <c r="D310" s="11"/>
      <c r="E310" s="9"/>
      <c r="F310" s="10"/>
      <c r="G310" s="11"/>
      <c r="H310" s="9"/>
      <c r="I310" s="10"/>
      <c r="J310" s="10"/>
      <c r="K310" s="10"/>
      <c r="L310" s="10"/>
      <c r="M310" s="10"/>
      <c r="N310" s="35"/>
      <c r="O310" s="11"/>
      <c r="P310" s="37"/>
    </row>
    <row r="311" spans="1:16">
      <c r="A311" s="9"/>
      <c r="B311" s="11"/>
      <c r="C311" s="11"/>
      <c r="D311" s="11"/>
      <c r="E311" s="9"/>
      <c r="F311" s="10"/>
      <c r="G311" s="11"/>
      <c r="H311" s="9"/>
      <c r="I311" s="10"/>
      <c r="J311" s="10"/>
      <c r="K311" s="10"/>
      <c r="L311" s="10"/>
      <c r="M311" s="10"/>
      <c r="N311" s="35"/>
      <c r="O311" s="11"/>
      <c r="P311" s="37"/>
    </row>
    <row r="312" spans="1:16">
      <c r="A312" s="9"/>
      <c r="B312" s="11"/>
      <c r="C312" s="11"/>
      <c r="D312" s="11"/>
      <c r="E312" s="9"/>
      <c r="F312" s="10"/>
      <c r="G312" s="11"/>
      <c r="H312" s="9"/>
      <c r="I312" s="10"/>
      <c r="J312" s="10"/>
      <c r="K312" s="10"/>
      <c r="L312" s="10"/>
      <c r="M312" s="10"/>
      <c r="N312" s="35"/>
      <c r="O312" s="11"/>
      <c r="P312" s="37"/>
    </row>
    <row r="313" spans="1:16">
      <c r="A313" s="9"/>
      <c r="B313" s="11"/>
      <c r="C313" s="11"/>
      <c r="D313" s="11"/>
      <c r="E313" s="9"/>
      <c r="F313" s="10"/>
      <c r="G313" s="11"/>
      <c r="H313" s="9"/>
      <c r="I313" s="10"/>
      <c r="J313" s="10"/>
      <c r="K313" s="10"/>
      <c r="L313" s="10"/>
      <c r="M313" s="10"/>
      <c r="N313" s="35"/>
      <c r="O313" s="11"/>
      <c r="P313" s="37"/>
    </row>
    <row r="314" spans="1:16">
      <c r="A314" s="9"/>
      <c r="B314" s="11"/>
      <c r="C314" s="11"/>
      <c r="D314" s="11"/>
      <c r="E314" s="9"/>
      <c r="F314" s="10"/>
      <c r="G314" s="11"/>
      <c r="H314" s="9"/>
      <c r="I314" s="10"/>
      <c r="J314" s="10"/>
      <c r="K314" s="10"/>
      <c r="L314" s="10"/>
      <c r="M314" s="10"/>
      <c r="N314" s="35"/>
      <c r="O314" s="11"/>
      <c r="P314" s="37"/>
    </row>
    <row r="315" spans="1:16">
      <c r="A315" s="9"/>
      <c r="B315" s="11"/>
      <c r="C315" s="11"/>
      <c r="D315" s="11"/>
      <c r="E315" s="9"/>
      <c r="F315" s="10"/>
      <c r="G315" s="11"/>
      <c r="H315" s="9"/>
      <c r="I315" s="10"/>
      <c r="J315" s="10"/>
      <c r="K315" s="10"/>
      <c r="L315" s="10"/>
      <c r="M315" s="10"/>
      <c r="N315" s="35"/>
      <c r="O315" s="11"/>
      <c r="P315" s="37"/>
    </row>
    <row r="316" spans="1:16">
      <c r="A316" s="9"/>
      <c r="B316" s="11"/>
      <c r="C316" s="11"/>
      <c r="D316" s="11"/>
      <c r="E316" s="9"/>
      <c r="F316" s="10"/>
      <c r="G316" s="11"/>
      <c r="H316" s="9"/>
      <c r="I316" s="10"/>
      <c r="J316" s="10"/>
      <c r="K316" s="10"/>
      <c r="L316" s="10"/>
      <c r="M316" s="10"/>
      <c r="N316" s="35"/>
      <c r="O316" s="11"/>
      <c r="P316" s="37"/>
    </row>
    <row r="317" spans="1:16">
      <c r="A317" s="9"/>
      <c r="B317" s="11"/>
      <c r="C317" s="11"/>
      <c r="D317" s="11"/>
      <c r="E317" s="9"/>
      <c r="F317" s="10"/>
      <c r="G317" s="11"/>
      <c r="H317" s="9"/>
      <c r="I317" s="10"/>
      <c r="J317" s="10"/>
      <c r="K317" s="10"/>
      <c r="L317" s="10"/>
      <c r="M317" s="10"/>
      <c r="N317" s="35"/>
      <c r="O317" s="11"/>
      <c r="P317" s="37"/>
    </row>
    <row r="318" spans="1:16">
      <c r="A318" s="9"/>
      <c r="B318" s="11"/>
      <c r="C318" s="11"/>
      <c r="D318" s="11"/>
      <c r="E318" s="9"/>
      <c r="F318" s="10"/>
      <c r="G318" s="11"/>
      <c r="H318" s="9"/>
      <c r="I318" s="10"/>
      <c r="J318" s="10"/>
      <c r="K318" s="10"/>
      <c r="L318" s="10"/>
      <c r="M318" s="10"/>
      <c r="N318" s="35"/>
      <c r="O318" s="11"/>
      <c r="P318" s="37"/>
    </row>
    <row r="319" spans="1:16">
      <c r="A319" s="9"/>
      <c r="B319" s="11"/>
      <c r="C319" s="11"/>
      <c r="D319" s="11"/>
      <c r="E319" s="9"/>
      <c r="F319" s="10"/>
      <c r="G319" s="11"/>
      <c r="H319" s="9"/>
      <c r="I319" s="10"/>
      <c r="J319" s="10"/>
      <c r="K319" s="10"/>
      <c r="L319" s="10"/>
      <c r="M319" s="10"/>
      <c r="N319" s="35"/>
      <c r="O319" s="11"/>
      <c r="P319" s="37"/>
    </row>
    <row r="320" spans="1:16">
      <c r="A320" s="9"/>
      <c r="B320" s="11"/>
      <c r="C320" s="11"/>
      <c r="D320" s="11"/>
      <c r="E320" s="9"/>
      <c r="F320" s="10"/>
      <c r="G320" s="11"/>
      <c r="H320" s="9"/>
      <c r="I320" s="10"/>
      <c r="J320" s="10"/>
      <c r="K320" s="10"/>
      <c r="L320" s="10"/>
      <c r="M320" s="10"/>
      <c r="N320" s="35"/>
      <c r="O320" s="11"/>
      <c r="P320" s="37"/>
    </row>
    <row r="321" spans="1:16">
      <c r="A321" s="9"/>
      <c r="B321" s="11"/>
      <c r="C321" s="11"/>
      <c r="D321" s="11"/>
      <c r="E321" s="9"/>
      <c r="F321" s="10"/>
      <c r="G321" s="11"/>
      <c r="H321" s="9"/>
      <c r="I321" s="10"/>
      <c r="J321" s="10"/>
      <c r="K321" s="10"/>
      <c r="L321" s="10"/>
      <c r="M321" s="10"/>
      <c r="N321" s="35"/>
      <c r="O321" s="11"/>
      <c r="P321" s="37"/>
    </row>
    <row r="322" spans="1:16">
      <c r="A322" s="9"/>
      <c r="B322" s="11"/>
      <c r="C322" s="11"/>
      <c r="D322" s="11"/>
      <c r="E322" s="9"/>
      <c r="F322" s="10"/>
      <c r="G322" s="11"/>
      <c r="H322" s="9"/>
      <c r="I322" s="10"/>
      <c r="J322" s="10"/>
      <c r="K322" s="10"/>
      <c r="L322" s="10"/>
      <c r="M322" s="10"/>
      <c r="N322" s="35"/>
      <c r="O322" s="11"/>
      <c r="P322" s="37"/>
    </row>
    <row r="323" spans="1:16">
      <c r="A323" s="9"/>
      <c r="B323" s="11"/>
      <c r="C323" s="11"/>
      <c r="D323" s="11"/>
      <c r="E323" s="9"/>
      <c r="F323" s="10"/>
      <c r="G323" s="11"/>
      <c r="H323" s="9"/>
      <c r="I323" s="10"/>
      <c r="J323" s="10"/>
      <c r="K323" s="10"/>
      <c r="L323" s="10"/>
      <c r="M323" s="10"/>
      <c r="N323" s="35"/>
      <c r="O323" s="11"/>
      <c r="P323" s="37"/>
    </row>
    <row r="324" spans="1:16">
      <c r="A324" s="9"/>
      <c r="B324" s="11"/>
      <c r="C324" s="11"/>
      <c r="D324" s="11"/>
      <c r="E324" s="9"/>
      <c r="F324" s="10"/>
      <c r="G324" s="11"/>
      <c r="H324" s="9"/>
      <c r="I324" s="10"/>
      <c r="J324" s="10"/>
      <c r="K324" s="10"/>
      <c r="L324" s="10"/>
      <c r="M324" s="10"/>
      <c r="N324" s="35"/>
      <c r="O324" s="11"/>
      <c r="P324" s="37"/>
    </row>
    <row r="325" spans="1:16">
      <c r="A325" s="9"/>
      <c r="B325" s="11"/>
      <c r="C325" s="11"/>
      <c r="D325" s="11"/>
      <c r="E325" s="9"/>
      <c r="F325" s="10"/>
      <c r="G325" s="11"/>
      <c r="H325" s="9"/>
      <c r="I325" s="10"/>
      <c r="J325" s="10"/>
      <c r="K325" s="10"/>
      <c r="L325" s="10"/>
      <c r="M325" s="10"/>
      <c r="N325" s="35"/>
      <c r="O325" s="11"/>
      <c r="P325" s="37"/>
    </row>
    <row r="326" spans="1:16">
      <c r="A326" s="9"/>
      <c r="B326" s="11"/>
      <c r="C326" s="11"/>
      <c r="D326" s="11"/>
      <c r="E326" s="9"/>
      <c r="F326" s="10"/>
      <c r="G326" s="11"/>
      <c r="H326" s="9"/>
      <c r="I326" s="10"/>
      <c r="J326" s="10"/>
      <c r="K326" s="10"/>
      <c r="L326" s="10"/>
      <c r="M326" s="10"/>
      <c r="N326" s="35"/>
      <c r="O326" s="11"/>
      <c r="P326" s="37"/>
    </row>
    <row r="327" spans="1:16">
      <c r="A327" s="9"/>
      <c r="B327" s="11"/>
      <c r="C327" s="11"/>
      <c r="D327" s="11"/>
      <c r="E327" s="9"/>
      <c r="F327" s="10"/>
      <c r="G327" s="11"/>
      <c r="H327" s="9"/>
      <c r="I327" s="10"/>
      <c r="J327" s="10"/>
      <c r="K327" s="10"/>
      <c r="L327" s="10"/>
      <c r="M327" s="10"/>
      <c r="N327" s="35"/>
      <c r="O327" s="11"/>
      <c r="P327" s="37"/>
    </row>
    <row r="328" spans="1:16">
      <c r="A328" s="9"/>
      <c r="B328" s="11"/>
      <c r="C328" s="11"/>
      <c r="D328" s="11"/>
      <c r="E328" s="9"/>
      <c r="F328" s="10"/>
      <c r="G328" s="11"/>
      <c r="H328" s="9"/>
      <c r="I328" s="10"/>
      <c r="J328" s="10"/>
      <c r="K328" s="10"/>
      <c r="L328" s="10"/>
      <c r="M328" s="10"/>
      <c r="N328" s="35"/>
      <c r="O328" s="11"/>
      <c r="P328" s="37"/>
    </row>
    <row r="329" spans="1:16">
      <c r="A329" s="9"/>
      <c r="B329" s="11"/>
      <c r="C329" s="11"/>
      <c r="D329" s="11"/>
      <c r="E329" s="9"/>
      <c r="F329" s="10"/>
      <c r="G329" s="11"/>
      <c r="H329" s="9"/>
      <c r="I329" s="10"/>
      <c r="J329" s="10"/>
      <c r="K329" s="10"/>
      <c r="L329" s="10"/>
      <c r="M329" s="10"/>
      <c r="N329" s="35"/>
      <c r="O329" s="11"/>
      <c r="P329" s="37"/>
    </row>
    <row r="330" spans="1:16">
      <c r="A330" s="9"/>
      <c r="B330" s="11"/>
      <c r="C330" s="11"/>
      <c r="D330" s="11"/>
      <c r="E330" s="9"/>
      <c r="F330" s="10"/>
      <c r="G330" s="11"/>
      <c r="H330" s="9"/>
      <c r="I330" s="10"/>
      <c r="J330" s="10"/>
      <c r="K330" s="10"/>
      <c r="L330" s="10"/>
      <c r="M330" s="10"/>
      <c r="N330" s="35"/>
      <c r="O330" s="11"/>
      <c r="P330" s="37"/>
    </row>
    <row r="331" spans="1:16">
      <c r="A331" s="9"/>
      <c r="B331" s="11"/>
      <c r="C331" s="11"/>
      <c r="D331" s="11"/>
      <c r="E331" s="9"/>
      <c r="F331" s="10"/>
      <c r="G331" s="11"/>
      <c r="H331" s="9"/>
      <c r="I331" s="10"/>
      <c r="J331" s="10"/>
      <c r="K331" s="10"/>
      <c r="L331" s="10"/>
      <c r="M331" s="10"/>
      <c r="N331" s="35"/>
      <c r="O331" s="11"/>
      <c r="P331" s="37"/>
    </row>
    <row r="332" spans="1:16">
      <c r="A332" s="9"/>
      <c r="B332" s="11"/>
      <c r="C332" s="11"/>
      <c r="D332" s="11"/>
      <c r="E332" s="9"/>
      <c r="F332" s="10"/>
      <c r="G332" s="11"/>
      <c r="H332" s="9"/>
      <c r="I332" s="10"/>
      <c r="J332" s="10"/>
      <c r="K332" s="10"/>
      <c r="L332" s="10"/>
      <c r="M332" s="10"/>
      <c r="N332" s="35"/>
      <c r="O332" s="11"/>
      <c r="P332" s="37"/>
    </row>
    <row r="333" spans="1:16">
      <c r="A333" s="9"/>
      <c r="B333" s="11"/>
      <c r="C333" s="11"/>
      <c r="D333" s="11"/>
      <c r="E333" s="9"/>
      <c r="F333" s="10"/>
      <c r="G333" s="11"/>
      <c r="H333" s="9"/>
      <c r="I333" s="10"/>
      <c r="J333" s="10"/>
      <c r="K333" s="10"/>
      <c r="L333" s="10"/>
      <c r="M333" s="10"/>
      <c r="N333" s="35"/>
      <c r="O333" s="11"/>
      <c r="P333" s="37"/>
    </row>
    <row r="334" spans="1:16">
      <c r="A334" s="9"/>
      <c r="B334" s="11"/>
      <c r="C334" s="11"/>
      <c r="D334" s="11"/>
      <c r="E334" s="9"/>
      <c r="F334" s="10"/>
      <c r="G334" s="11"/>
      <c r="H334" s="9"/>
      <c r="I334" s="10"/>
      <c r="J334" s="10"/>
      <c r="K334" s="10"/>
      <c r="L334" s="10"/>
      <c r="M334" s="10"/>
      <c r="N334" s="35"/>
      <c r="O334" s="11"/>
      <c r="P334" s="37"/>
    </row>
    <row r="335" spans="1:16">
      <c r="A335" s="9"/>
      <c r="B335" s="11"/>
      <c r="C335" s="11"/>
      <c r="D335" s="11"/>
      <c r="E335" s="9"/>
      <c r="F335" s="10"/>
      <c r="G335" s="11"/>
      <c r="H335" s="9"/>
      <c r="I335" s="10"/>
      <c r="J335" s="10"/>
      <c r="K335" s="10"/>
      <c r="L335" s="10"/>
      <c r="M335" s="10"/>
      <c r="N335" s="35"/>
      <c r="O335" s="11"/>
      <c r="P335" s="37"/>
    </row>
    <row r="336" spans="1:16">
      <c r="A336" s="9"/>
      <c r="B336" s="11"/>
      <c r="C336" s="11"/>
      <c r="D336" s="11"/>
      <c r="E336" s="9"/>
      <c r="F336" s="10"/>
      <c r="G336" s="11"/>
      <c r="H336" s="9"/>
      <c r="I336" s="10"/>
      <c r="J336" s="10"/>
      <c r="K336" s="10"/>
      <c r="L336" s="10"/>
      <c r="M336" s="10"/>
      <c r="N336" s="35"/>
      <c r="O336" s="11"/>
      <c r="P336" s="37"/>
    </row>
    <row r="337" spans="1:16">
      <c r="A337" s="9"/>
      <c r="B337" s="11"/>
      <c r="C337" s="11"/>
      <c r="D337" s="11"/>
      <c r="E337" s="9"/>
      <c r="F337" s="10"/>
      <c r="G337" s="11"/>
      <c r="H337" s="9"/>
      <c r="I337" s="10"/>
      <c r="J337" s="10"/>
      <c r="K337" s="10"/>
      <c r="L337" s="10"/>
      <c r="M337" s="10"/>
      <c r="N337" s="35"/>
      <c r="O337" s="11"/>
      <c r="P337" s="37"/>
    </row>
    <row r="338" spans="1:16">
      <c r="A338" s="9"/>
      <c r="B338" s="11"/>
      <c r="C338" s="11"/>
      <c r="D338" s="11"/>
      <c r="E338" s="9"/>
      <c r="F338" s="10"/>
      <c r="G338" s="11"/>
      <c r="H338" s="9"/>
      <c r="I338" s="10"/>
      <c r="J338" s="10"/>
      <c r="K338" s="10"/>
      <c r="L338" s="10"/>
      <c r="M338" s="10"/>
      <c r="N338" s="35"/>
      <c r="O338" s="11"/>
      <c r="P338" s="37"/>
    </row>
    <row r="339" spans="1:16">
      <c r="P339" s="37"/>
    </row>
  </sheetData>
  <autoFilter ref="A2:P307" xr:uid="{00000000-0001-0000-0100-000000000000}"/>
  <mergeCells count="2">
    <mergeCell ref="I1:M1"/>
    <mergeCell ref="A1:E1"/>
  </mergeCells>
  <pageMargins left="0.39370078740157483" right="0.39370078740157483" top="0.74803149606299213" bottom="0.74803149606299213" header="0.31496062992125984" footer="0.31496062992125984"/>
  <pageSetup paperSize="8" scale="78" fitToHeight="0" orientation="landscape" r:id="rId1"/>
  <headerFooter>
    <oddHeader>&amp;LVíceletý akční plán Strategie rozvoje územního obvodu Olomouckého kraje 2026</oddHeader>
    <oddFooter>&amp;LRada Olomouckého kraje 6.10. 2025
12.2. – Víceletý akční plán Strategie rozvoje územního obvodu Olomouckého kraje
Usnesení příloha č. 01 Víceletý akční plán Strategie rozvoje územního obvodu Olomouckého kraje</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List2!$A$2:$A$25</xm:f>
          </x14:formula1>
          <xm:sqref>B298:B305 B307:B338 B3:B291</xm:sqref>
        </x14:dataValidation>
        <x14:dataValidation type="list" allowBlank="1" showInputMessage="1" showErrorMessage="1" xr:uid="{00000000-0002-0000-0100-000001000000}">
          <x14:formula1>
            <xm:f>List2!$D$2:$D$3</xm:f>
          </x14:formula1>
          <xm:sqref>N232 N294:N296 N298:N305 N307:N338 N236:N291 N106:N230 N3:N102</xm:sqref>
        </x14:dataValidation>
        <x14:dataValidation type="list" allowBlank="1" showInputMessage="1" showErrorMessage="1" xr:uid="{00000000-0002-0000-0100-000002000000}">
          <x14:formula1>
            <xm:f>List2!$F$2:$F$4</xm:f>
          </x14:formula1>
          <xm:sqref>O294:O305 O307:O338 P48 O106:O291 O49:O102 O3:O47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C27"/>
  <sheetViews>
    <sheetView workbookViewId="0">
      <selection activeCell="C23" sqref="C23:C26"/>
    </sheetView>
  </sheetViews>
  <sheetFormatPr defaultRowHeight="14.4"/>
  <cols>
    <col min="1" max="1" width="67.33203125" bestFit="1" customWidth="1"/>
    <col min="2" max="2" width="18.5546875" bestFit="1" customWidth="1"/>
    <col min="3" max="3" width="13.88671875" bestFit="1" customWidth="1"/>
  </cols>
  <sheetData>
    <row r="3" spans="1:3">
      <c r="A3" s="1" t="s">
        <v>392</v>
      </c>
      <c r="B3" t="s">
        <v>625</v>
      </c>
      <c r="C3" t="s">
        <v>626</v>
      </c>
    </row>
    <row r="4" spans="1:3">
      <c r="A4" s="2" t="s">
        <v>11</v>
      </c>
      <c r="B4" s="6">
        <v>700000</v>
      </c>
      <c r="C4">
        <v>1</v>
      </c>
    </row>
    <row r="5" spans="1:3">
      <c r="A5" s="2" t="s">
        <v>12</v>
      </c>
      <c r="B5" s="6">
        <v>28250000</v>
      </c>
      <c r="C5">
        <v>2</v>
      </c>
    </row>
    <row r="6" spans="1:3">
      <c r="A6" s="2" t="s">
        <v>13</v>
      </c>
      <c r="B6" s="6">
        <v>13420000</v>
      </c>
      <c r="C6">
        <v>2</v>
      </c>
    </row>
    <row r="7" spans="1:3">
      <c r="A7" s="2" t="s">
        <v>14</v>
      </c>
      <c r="B7" s="6">
        <v>475387000</v>
      </c>
      <c r="C7">
        <v>20</v>
      </c>
    </row>
    <row r="8" spans="1:3">
      <c r="A8" s="2" t="s">
        <v>15</v>
      </c>
      <c r="B8" s="6">
        <v>108693000</v>
      </c>
      <c r="C8">
        <v>4</v>
      </c>
    </row>
    <row r="9" spans="1:3">
      <c r="A9" s="2" t="s">
        <v>16</v>
      </c>
      <c r="B9" s="6">
        <v>45000000</v>
      </c>
      <c r="C9">
        <v>2</v>
      </c>
    </row>
    <row r="10" spans="1:3">
      <c r="A10" s="2" t="s">
        <v>34</v>
      </c>
      <c r="B10" s="6">
        <v>500000</v>
      </c>
      <c r="C10">
        <v>1</v>
      </c>
    </row>
    <row r="11" spans="1:3">
      <c r="A11" s="2" t="s">
        <v>17</v>
      </c>
      <c r="B11" s="6">
        <v>369369620</v>
      </c>
      <c r="C11">
        <v>12</v>
      </c>
    </row>
    <row r="12" spans="1:3">
      <c r="A12" s="2" t="s">
        <v>19</v>
      </c>
      <c r="B12" s="6">
        <v>15568734</v>
      </c>
      <c r="C12">
        <v>4</v>
      </c>
    </row>
    <row r="13" spans="1:3">
      <c r="A13" s="2" t="s">
        <v>20</v>
      </c>
      <c r="B13" s="6">
        <v>516665375</v>
      </c>
      <c r="C13">
        <v>22</v>
      </c>
    </row>
    <row r="14" spans="1:3">
      <c r="A14" s="2" t="s">
        <v>21</v>
      </c>
      <c r="B14" s="6">
        <v>2880102000</v>
      </c>
      <c r="C14">
        <v>11</v>
      </c>
    </row>
    <row r="15" spans="1:3">
      <c r="A15" s="2" t="s">
        <v>22</v>
      </c>
      <c r="B15" s="6">
        <v>336346500</v>
      </c>
      <c r="C15">
        <v>13</v>
      </c>
    </row>
    <row r="16" spans="1:3">
      <c r="A16" s="2" t="s">
        <v>23</v>
      </c>
      <c r="B16" s="6">
        <v>578003000</v>
      </c>
      <c r="C16">
        <v>9</v>
      </c>
    </row>
    <row r="17" spans="1:3">
      <c r="A17" s="2" t="s">
        <v>24</v>
      </c>
      <c r="B17" s="6">
        <v>6200000</v>
      </c>
      <c r="C17">
        <v>1</v>
      </c>
    </row>
    <row r="18" spans="1:3">
      <c r="A18" s="2" t="s">
        <v>25</v>
      </c>
      <c r="B18" s="6"/>
    </row>
    <row r="19" spans="1:3">
      <c r="A19" s="2" t="s">
        <v>26</v>
      </c>
      <c r="B19" s="6">
        <v>12000000</v>
      </c>
      <c r="C19">
        <v>1</v>
      </c>
    </row>
    <row r="20" spans="1:3">
      <c r="A20" s="2" t="s">
        <v>27</v>
      </c>
      <c r="B20" s="6">
        <v>151974000</v>
      </c>
      <c r="C20">
        <v>10</v>
      </c>
    </row>
    <row r="21" spans="1:3">
      <c r="A21" s="2" t="s">
        <v>28</v>
      </c>
      <c r="B21" s="6">
        <v>309666000</v>
      </c>
      <c r="C21">
        <v>14</v>
      </c>
    </row>
    <row r="22" spans="1:3">
      <c r="A22" s="2" t="s">
        <v>29</v>
      </c>
      <c r="B22" s="6">
        <v>49000000</v>
      </c>
      <c r="C22">
        <v>2</v>
      </c>
    </row>
    <row r="23" spans="1:3">
      <c r="A23" s="2" t="s">
        <v>30</v>
      </c>
      <c r="B23" s="6">
        <v>19520000</v>
      </c>
      <c r="C23">
        <v>2</v>
      </c>
    </row>
    <row r="24" spans="1:3">
      <c r="A24" s="2" t="s">
        <v>31</v>
      </c>
      <c r="B24" s="6">
        <v>133206009</v>
      </c>
      <c r="C24">
        <v>6</v>
      </c>
    </row>
    <row r="25" spans="1:3">
      <c r="A25" s="2" t="s">
        <v>32</v>
      </c>
      <c r="B25" s="6">
        <v>53365000</v>
      </c>
      <c r="C25">
        <v>7</v>
      </c>
    </row>
    <row r="26" spans="1:3">
      <c r="A26" s="2" t="s">
        <v>33</v>
      </c>
      <c r="B26" s="6">
        <v>105010690</v>
      </c>
      <c r="C26">
        <v>6</v>
      </c>
    </row>
    <row r="27" spans="1:3">
      <c r="A27" s="2" t="s">
        <v>393</v>
      </c>
      <c r="B27" s="6">
        <v>6207946928</v>
      </c>
      <c r="C27">
        <v>152</v>
      </c>
    </row>
  </sheetData>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25"/>
  <sheetViews>
    <sheetView workbookViewId="0">
      <selection activeCell="F2" sqref="F2:F4"/>
    </sheetView>
  </sheetViews>
  <sheetFormatPr defaultRowHeight="14.4"/>
  <cols>
    <col min="1" max="1" width="22.6640625" customWidth="1"/>
  </cols>
  <sheetData>
    <row r="2" spans="1:6">
      <c r="A2" t="s">
        <v>11</v>
      </c>
      <c r="D2" t="s">
        <v>35</v>
      </c>
      <c r="F2" t="s">
        <v>37</v>
      </c>
    </row>
    <row r="3" spans="1:6">
      <c r="A3" t="s">
        <v>12</v>
      </c>
      <c r="D3" t="s">
        <v>36</v>
      </c>
      <c r="F3" t="s">
        <v>38</v>
      </c>
    </row>
    <row r="4" spans="1:6">
      <c r="A4" t="s">
        <v>13</v>
      </c>
      <c r="F4" t="s">
        <v>39</v>
      </c>
    </row>
    <row r="5" spans="1:6">
      <c r="A5" t="s">
        <v>14</v>
      </c>
    </row>
    <row r="6" spans="1:6">
      <c r="A6" t="s">
        <v>15</v>
      </c>
    </row>
    <row r="7" spans="1:6">
      <c r="A7" t="s">
        <v>16</v>
      </c>
    </row>
    <row r="8" spans="1:6">
      <c r="A8" t="s">
        <v>34</v>
      </c>
    </row>
    <row r="9" spans="1:6">
      <c r="A9" t="s">
        <v>17</v>
      </c>
    </row>
    <row r="10" spans="1:6">
      <c r="A10" t="s">
        <v>18</v>
      </c>
    </row>
    <row r="11" spans="1:6">
      <c r="A11" t="s">
        <v>19</v>
      </c>
    </row>
    <row r="12" spans="1:6">
      <c r="A12" t="s">
        <v>20</v>
      </c>
    </row>
    <row r="13" spans="1:6">
      <c r="A13" t="s">
        <v>21</v>
      </c>
    </row>
    <row r="14" spans="1:6">
      <c r="A14" t="s">
        <v>22</v>
      </c>
    </row>
    <row r="15" spans="1:6">
      <c r="A15" t="s">
        <v>23</v>
      </c>
    </row>
    <row r="16" spans="1:6">
      <c r="A16" t="s">
        <v>24</v>
      </c>
    </row>
    <row r="17" spans="1:1">
      <c r="A17" t="s">
        <v>25</v>
      </c>
    </row>
    <row r="18" spans="1:1">
      <c r="A18" t="s">
        <v>26</v>
      </c>
    </row>
    <row r="19" spans="1:1">
      <c r="A19" t="s">
        <v>27</v>
      </c>
    </row>
    <row r="20" spans="1:1">
      <c r="A20" t="s">
        <v>28</v>
      </c>
    </row>
    <row r="21" spans="1:1">
      <c r="A21" t="s">
        <v>29</v>
      </c>
    </row>
    <row r="22" spans="1:1">
      <c r="A22" t="s">
        <v>30</v>
      </c>
    </row>
    <row r="23" spans="1:1">
      <c r="A23" t="s">
        <v>31</v>
      </c>
    </row>
    <row r="24" spans="1:1">
      <c r="A24" t="s">
        <v>32</v>
      </c>
    </row>
    <row r="25" spans="1:1">
      <c r="A25" t="s">
        <v>33</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2</vt:i4>
      </vt:variant>
    </vt:vector>
  </HeadingPairs>
  <TitlesOfParts>
    <vt:vector size="6" baseType="lpstr">
      <vt:lpstr>List4</vt:lpstr>
      <vt:lpstr>Tisk</vt:lpstr>
      <vt:lpstr>List5</vt:lpstr>
      <vt:lpstr>List2</vt:lpstr>
      <vt:lpstr>Tisk!Názvy_tisku</vt:lpstr>
      <vt:lpstr>Tisk!Oblast_tisku</vt:lpstr>
    </vt:vector>
  </TitlesOfParts>
  <Company>KÚOK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Juránek Jiří</dc:creator>
  <cp:lastModifiedBy>Kuhn Vítězslav</cp:lastModifiedBy>
  <cp:lastPrinted>2025-09-29T09:34:23Z</cp:lastPrinted>
  <dcterms:created xsi:type="dcterms:W3CDTF">2021-06-02T08:47:59Z</dcterms:created>
  <dcterms:modified xsi:type="dcterms:W3CDTF">2025-09-29T09:34:47Z</dcterms:modified>
</cp:coreProperties>
</file>