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FUDS\!Rozpočet 2025 přímé náklady\1 Tvorba normativního rozpočtu\2025\Principy\"/>
    </mc:Choice>
  </mc:AlternateContent>
  <xr:revisionPtr revIDLastSave="0" documentId="13_ncr:1_{0C0A5C47-949D-49E9-8E1B-95BE86EC8240}" xr6:coauthVersionLast="47" xr6:coauthVersionMax="47" xr10:uidLastSave="{00000000-0000-0000-0000-000000000000}"/>
  <bookViews>
    <workbookView xWindow="-120" yWindow="-120" windowWidth="29040" windowHeight="15840" activeTab="3" xr2:uid="{ED38022C-C382-45CE-AAB2-E897FB5BB152}"/>
  </bookViews>
  <sheets>
    <sheet name="MŠ+ZŠ+ŠD+ŠJ" sheetId="5" r:id="rId1"/>
    <sheet name="SŠ+VOŠ+DM+ŠJ" sheetId="12" r:id="rId2"/>
    <sheet name="ZUŠ, SVČ, DD, PPP a SPC" sheetId="8" r:id="rId3"/>
    <sheet name="Vzor" sheetId="10" r:id="rId4"/>
  </sheets>
  <definedNames>
    <definedName name="_xlnm.Print_Titles" localSheetId="0">'MŠ+ZŠ+ŠD+ŠJ'!$6:$8</definedName>
    <definedName name="_xlnm.Print_Titles" localSheetId="1">'SŠ+VOŠ+DM+ŠJ'!$6:$8</definedName>
    <definedName name="_xlnm.Print_Titles" localSheetId="2">'ZUŠ, SVČ, DD, PPP a SPC'!$6:$8</definedName>
    <definedName name="_xlnm.Print_Area" localSheetId="1">'SŠ+VOŠ+DM+ŠJ'!$A$1:$U$83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5" l="1"/>
  <c r="S21" i="12"/>
  <c r="J45" i="10"/>
  <c r="J44" i="10"/>
  <c r="J39" i="10"/>
  <c r="J38" i="10"/>
  <c r="J36" i="10"/>
  <c r="J33" i="10"/>
  <c r="J32" i="10"/>
  <c r="J26" i="10"/>
  <c r="J18" i="10"/>
  <c r="J17" i="10"/>
  <c r="J13" i="10"/>
  <c r="J24" i="8"/>
  <c r="J23" i="8"/>
  <c r="J22" i="8"/>
  <c r="J16" i="8"/>
  <c r="L16" i="8"/>
  <c r="L9" i="12"/>
  <c r="J69" i="12"/>
  <c r="J67" i="12"/>
  <c r="J59" i="12"/>
  <c r="J58" i="12"/>
  <c r="J52" i="12"/>
  <c r="J46" i="12"/>
  <c r="J45" i="12"/>
  <c r="J39" i="12"/>
  <c r="J28" i="12"/>
  <c r="J27" i="12"/>
  <c r="J20" i="12"/>
  <c r="J47" i="5"/>
  <c r="J46" i="5"/>
  <c r="J41" i="5"/>
  <c r="J40" i="5"/>
  <c r="J37" i="5"/>
  <c r="J33" i="5"/>
  <c r="J32" i="5"/>
  <c r="J26" i="5"/>
  <c r="J18" i="5"/>
  <c r="J17" i="5"/>
  <c r="J13" i="5"/>
  <c r="K13" i="5"/>
  <c r="T42" i="5"/>
  <c r="Q40" i="5" l="1"/>
  <c r="P40" i="5"/>
  <c r="N40" i="5"/>
  <c r="M40" i="5"/>
  <c r="K40" i="5"/>
  <c r="I40" i="5"/>
  <c r="H40" i="5"/>
  <c r="C40" i="5"/>
  <c r="Q37" i="5"/>
  <c r="Q41" i="5" s="1"/>
  <c r="P37" i="5"/>
  <c r="P41" i="5" s="1"/>
  <c r="N37" i="5"/>
  <c r="N41" i="5" s="1"/>
  <c r="M37" i="5"/>
  <c r="K37" i="5"/>
  <c r="K41" i="5" s="1"/>
  <c r="I37" i="5"/>
  <c r="I41" i="5" s="1"/>
  <c r="H37" i="5"/>
  <c r="H41" i="5" s="1"/>
  <c r="G35" i="5"/>
  <c r="L35" i="5" s="1"/>
  <c r="S35" i="5" s="1"/>
  <c r="G34" i="5"/>
  <c r="G27" i="5"/>
  <c r="L27" i="5" s="1"/>
  <c r="S27" i="5" s="1"/>
  <c r="T39" i="5"/>
  <c r="G39" i="5"/>
  <c r="L39" i="5" s="1"/>
  <c r="T38" i="5"/>
  <c r="G38" i="5"/>
  <c r="L38" i="5" s="1"/>
  <c r="S38" i="5" s="1"/>
  <c r="T36" i="5"/>
  <c r="T35" i="5"/>
  <c r="G36" i="5"/>
  <c r="L36" i="5" s="1"/>
  <c r="O36" i="5" s="1"/>
  <c r="C37" i="5"/>
  <c r="Q38" i="10"/>
  <c r="P38" i="10"/>
  <c r="N38" i="10"/>
  <c r="M38" i="10"/>
  <c r="K38" i="10"/>
  <c r="I38" i="10"/>
  <c r="H38" i="10"/>
  <c r="C38" i="10"/>
  <c r="C39" i="10" s="1"/>
  <c r="T37" i="10"/>
  <c r="T38" i="10" s="1"/>
  <c r="G37" i="10"/>
  <c r="Q36" i="10"/>
  <c r="P36" i="10"/>
  <c r="P39" i="10" s="1"/>
  <c r="N36" i="10"/>
  <c r="M36" i="10"/>
  <c r="K36" i="10"/>
  <c r="I36" i="10"/>
  <c r="I39" i="10" s="1"/>
  <c r="H36" i="10"/>
  <c r="C36" i="10"/>
  <c r="Q67" i="12"/>
  <c r="P67" i="12"/>
  <c r="N67" i="12"/>
  <c r="M67" i="12"/>
  <c r="K67" i="12"/>
  <c r="I67" i="12"/>
  <c r="H67" i="12"/>
  <c r="C67" i="12"/>
  <c r="T66" i="12"/>
  <c r="G66" i="12"/>
  <c r="L66" i="12" s="1"/>
  <c r="T65" i="12"/>
  <c r="G65" i="12"/>
  <c r="L65" i="12" s="1"/>
  <c r="S65" i="12" s="1"/>
  <c r="T64" i="12"/>
  <c r="G64" i="12"/>
  <c r="L64" i="12" s="1"/>
  <c r="T63" i="12"/>
  <c r="G63" i="12"/>
  <c r="L63" i="12" s="1"/>
  <c r="S63" i="12" s="1"/>
  <c r="T62" i="12"/>
  <c r="G62" i="12"/>
  <c r="L62" i="12" s="1"/>
  <c r="T61" i="12"/>
  <c r="G61" i="12"/>
  <c r="L61" i="12" s="1"/>
  <c r="S61" i="12" s="1"/>
  <c r="T60" i="12"/>
  <c r="G60" i="12"/>
  <c r="Q58" i="12"/>
  <c r="P58" i="12"/>
  <c r="N58" i="12"/>
  <c r="M58" i="12"/>
  <c r="K58" i="12"/>
  <c r="I58" i="12"/>
  <c r="H58" i="12"/>
  <c r="C58" i="12"/>
  <c r="T57" i="12"/>
  <c r="G57" i="12"/>
  <c r="L57" i="12" s="1"/>
  <c r="S57" i="12" s="1"/>
  <c r="T56" i="12"/>
  <c r="G56" i="12"/>
  <c r="L56" i="12" s="1"/>
  <c r="T55" i="12"/>
  <c r="G55" i="12"/>
  <c r="L55" i="12" s="1"/>
  <c r="T54" i="12"/>
  <c r="G54" i="12"/>
  <c r="L54" i="12" s="1"/>
  <c r="T53" i="12"/>
  <c r="G53" i="12"/>
  <c r="L53" i="12" s="1"/>
  <c r="Q52" i="12"/>
  <c r="P52" i="12"/>
  <c r="N52" i="12"/>
  <c r="M52" i="12"/>
  <c r="M59" i="12" s="1"/>
  <c r="K52" i="12"/>
  <c r="I52" i="12"/>
  <c r="H52" i="12"/>
  <c r="C52" i="12"/>
  <c r="C59" i="12" s="1"/>
  <c r="T51" i="12"/>
  <c r="G51" i="12"/>
  <c r="L51" i="12" s="1"/>
  <c r="S51" i="12" s="1"/>
  <c r="U51" i="12" s="1"/>
  <c r="T50" i="12"/>
  <c r="G50" i="12"/>
  <c r="L50" i="12" s="1"/>
  <c r="T49" i="12"/>
  <c r="G49" i="12"/>
  <c r="L49" i="12" s="1"/>
  <c r="T48" i="12"/>
  <c r="G48" i="12"/>
  <c r="L48" i="12" s="1"/>
  <c r="T47" i="12"/>
  <c r="T52" i="12" s="1"/>
  <c r="G47" i="12"/>
  <c r="L47" i="12" s="1"/>
  <c r="O47" i="12" s="1"/>
  <c r="Q45" i="12"/>
  <c r="P45" i="12"/>
  <c r="N45" i="12"/>
  <c r="M45" i="12"/>
  <c r="K45" i="12"/>
  <c r="I45" i="12"/>
  <c r="H45" i="12"/>
  <c r="C45" i="12"/>
  <c r="T44" i="12"/>
  <c r="G44" i="12"/>
  <c r="L44" i="12" s="1"/>
  <c r="T43" i="12"/>
  <c r="G43" i="12"/>
  <c r="L43" i="12" s="1"/>
  <c r="S43" i="12" s="1"/>
  <c r="U43" i="12" s="1"/>
  <c r="T42" i="12"/>
  <c r="G42" i="12"/>
  <c r="L42" i="12" s="1"/>
  <c r="T41" i="12"/>
  <c r="G41" i="12"/>
  <c r="L41" i="12" s="1"/>
  <c r="S41" i="12" s="1"/>
  <c r="U41" i="12" s="1"/>
  <c r="T40" i="12"/>
  <c r="G40" i="12"/>
  <c r="Q39" i="12"/>
  <c r="P39" i="12"/>
  <c r="N39" i="12"/>
  <c r="N46" i="12" s="1"/>
  <c r="M39" i="12"/>
  <c r="K39" i="12"/>
  <c r="I39" i="12"/>
  <c r="H39" i="12"/>
  <c r="H46" i="12" s="1"/>
  <c r="C39" i="12"/>
  <c r="T38" i="12"/>
  <c r="G38" i="12"/>
  <c r="L38" i="12" s="1"/>
  <c r="T37" i="12"/>
  <c r="G37" i="12"/>
  <c r="L37" i="12" s="1"/>
  <c r="S37" i="12" s="1"/>
  <c r="U37" i="12" s="1"/>
  <c r="T36" i="12"/>
  <c r="G36" i="12"/>
  <c r="L36" i="12" s="1"/>
  <c r="T35" i="12"/>
  <c r="G35" i="12"/>
  <c r="L35" i="12" s="1"/>
  <c r="S35" i="12" s="1"/>
  <c r="U35" i="12" s="1"/>
  <c r="T34" i="12"/>
  <c r="G34" i="12"/>
  <c r="L34" i="12" s="1"/>
  <c r="T33" i="12"/>
  <c r="O33" i="12"/>
  <c r="G33" i="12"/>
  <c r="L33" i="12" s="1"/>
  <c r="S33" i="12" s="1"/>
  <c r="T32" i="12"/>
  <c r="G32" i="12"/>
  <c r="L32" i="12" s="1"/>
  <c r="T31" i="12"/>
  <c r="G31" i="12"/>
  <c r="L31" i="12" s="1"/>
  <c r="T30" i="12"/>
  <c r="G30" i="12"/>
  <c r="L30" i="12" s="1"/>
  <c r="T29" i="12"/>
  <c r="G29" i="12"/>
  <c r="Q27" i="12"/>
  <c r="P27" i="12"/>
  <c r="N27" i="12"/>
  <c r="M27" i="12"/>
  <c r="K27" i="12"/>
  <c r="I27" i="12"/>
  <c r="H27" i="12"/>
  <c r="C27" i="12"/>
  <c r="T26" i="12"/>
  <c r="G26" i="12"/>
  <c r="L26" i="12" s="1"/>
  <c r="T25" i="12"/>
  <c r="G25" i="12"/>
  <c r="L25" i="12" s="1"/>
  <c r="S25" i="12" s="1"/>
  <c r="T24" i="12"/>
  <c r="G24" i="12"/>
  <c r="L24" i="12" s="1"/>
  <c r="S24" i="12" s="1"/>
  <c r="T23" i="12"/>
  <c r="G23" i="12"/>
  <c r="L23" i="12" s="1"/>
  <c r="S23" i="12" s="1"/>
  <c r="T22" i="12"/>
  <c r="G22" i="12"/>
  <c r="L22" i="12" s="1"/>
  <c r="S22" i="12" s="1"/>
  <c r="T21" i="12"/>
  <c r="G21" i="12"/>
  <c r="Q20" i="12"/>
  <c r="P20" i="12"/>
  <c r="N20" i="12"/>
  <c r="M20" i="12"/>
  <c r="K20" i="12"/>
  <c r="I20" i="12"/>
  <c r="H20" i="12"/>
  <c r="H28" i="12" s="1"/>
  <c r="C20" i="12"/>
  <c r="T19" i="12"/>
  <c r="G19" i="12"/>
  <c r="L19" i="12" s="1"/>
  <c r="T18" i="12"/>
  <c r="G18" i="12"/>
  <c r="L18" i="12" s="1"/>
  <c r="T17" i="12"/>
  <c r="G17" i="12"/>
  <c r="L17" i="12" s="1"/>
  <c r="S17" i="12" s="1"/>
  <c r="T16" i="12"/>
  <c r="G16" i="12"/>
  <c r="L16" i="12" s="1"/>
  <c r="T15" i="12"/>
  <c r="G15" i="12"/>
  <c r="L15" i="12" s="1"/>
  <c r="T14" i="12"/>
  <c r="G14" i="12"/>
  <c r="L14" i="12" s="1"/>
  <c r="T13" i="12"/>
  <c r="G13" i="12"/>
  <c r="L13" i="12" s="1"/>
  <c r="S13" i="12" s="1"/>
  <c r="T12" i="12"/>
  <c r="G12" i="12"/>
  <c r="L12" i="12" s="1"/>
  <c r="T11" i="12"/>
  <c r="G11" i="12"/>
  <c r="L11" i="12" s="1"/>
  <c r="T10" i="12"/>
  <c r="G10" i="12"/>
  <c r="T9" i="12"/>
  <c r="G9" i="12"/>
  <c r="O9" i="12" s="1"/>
  <c r="T9" i="5"/>
  <c r="G9" i="5"/>
  <c r="G19" i="10"/>
  <c r="L19" i="10" s="1"/>
  <c r="S19" i="10" s="1"/>
  <c r="G20" i="10"/>
  <c r="L20" i="10" s="1"/>
  <c r="G21" i="10"/>
  <c r="L21" i="10" s="1"/>
  <c r="S21" i="10" s="1"/>
  <c r="G22" i="10"/>
  <c r="L22" i="10" s="1"/>
  <c r="S22" i="10" s="1"/>
  <c r="G23" i="10"/>
  <c r="L23" i="10" s="1"/>
  <c r="O23" i="10" s="1"/>
  <c r="G24" i="10"/>
  <c r="L24" i="10" s="1"/>
  <c r="G25" i="10"/>
  <c r="L25" i="10" s="1"/>
  <c r="S25" i="10" s="1"/>
  <c r="G34" i="10"/>
  <c r="L34" i="10" s="1"/>
  <c r="G35" i="10"/>
  <c r="L35" i="10" s="1"/>
  <c r="S35" i="10" s="1"/>
  <c r="G9" i="10"/>
  <c r="L9" i="10" s="1"/>
  <c r="G10" i="10"/>
  <c r="L10" i="10" s="1"/>
  <c r="S10" i="10" s="1"/>
  <c r="G11" i="10"/>
  <c r="L11" i="10" s="1"/>
  <c r="G12" i="10"/>
  <c r="L12" i="10" s="1"/>
  <c r="G14" i="10"/>
  <c r="L14" i="10" s="1"/>
  <c r="G15" i="10"/>
  <c r="L15" i="10" s="1"/>
  <c r="G16" i="10"/>
  <c r="L16" i="10" s="1"/>
  <c r="G27" i="10"/>
  <c r="L27" i="10" s="1"/>
  <c r="G28" i="10"/>
  <c r="L28" i="10" s="1"/>
  <c r="G29" i="10"/>
  <c r="L29" i="10" s="1"/>
  <c r="G30" i="10"/>
  <c r="L30" i="10" s="1"/>
  <c r="O30" i="10" s="1"/>
  <c r="G31" i="10"/>
  <c r="L31" i="10" s="1"/>
  <c r="S31" i="10" s="1"/>
  <c r="G40" i="10"/>
  <c r="L40" i="10" s="1"/>
  <c r="G41" i="10"/>
  <c r="L41" i="10" s="1"/>
  <c r="G42" i="10"/>
  <c r="L42" i="10" s="1"/>
  <c r="G43" i="10"/>
  <c r="L43" i="10" s="1"/>
  <c r="T14" i="10"/>
  <c r="T15" i="10"/>
  <c r="T16" i="10"/>
  <c r="T27" i="10"/>
  <c r="T28" i="10"/>
  <c r="T29" i="10"/>
  <c r="T30" i="10"/>
  <c r="T31" i="10"/>
  <c r="T40" i="10"/>
  <c r="T41" i="10"/>
  <c r="T42" i="10"/>
  <c r="T43" i="10"/>
  <c r="T9" i="10"/>
  <c r="T10" i="10"/>
  <c r="T11" i="10"/>
  <c r="T12" i="10"/>
  <c r="T19" i="10"/>
  <c r="T20" i="10"/>
  <c r="T21" i="10"/>
  <c r="T22" i="10"/>
  <c r="T23" i="10"/>
  <c r="T24" i="10"/>
  <c r="T25" i="10"/>
  <c r="T34" i="10"/>
  <c r="T35" i="10"/>
  <c r="Q17" i="10"/>
  <c r="Q32" i="10"/>
  <c r="Q44" i="10"/>
  <c r="P17" i="10"/>
  <c r="P32" i="10"/>
  <c r="P44" i="10"/>
  <c r="N17" i="10"/>
  <c r="N32" i="10"/>
  <c r="N44" i="10"/>
  <c r="M17" i="10"/>
  <c r="M32" i="10"/>
  <c r="M44" i="10"/>
  <c r="K17" i="10"/>
  <c r="K32" i="10"/>
  <c r="K44" i="10"/>
  <c r="I17" i="10"/>
  <c r="I32" i="10"/>
  <c r="I44" i="10"/>
  <c r="H17" i="10"/>
  <c r="H32" i="10"/>
  <c r="H44" i="10"/>
  <c r="Q13" i="10"/>
  <c r="Q26" i="10"/>
  <c r="P13" i="10"/>
  <c r="P26" i="10"/>
  <c r="N13" i="10"/>
  <c r="N26" i="10"/>
  <c r="M13" i="10"/>
  <c r="M26" i="10"/>
  <c r="K13" i="10"/>
  <c r="K26" i="10"/>
  <c r="I13" i="10"/>
  <c r="I18" i="10" s="1"/>
  <c r="I26" i="10"/>
  <c r="H13" i="10"/>
  <c r="H26" i="10"/>
  <c r="C17" i="10"/>
  <c r="C32" i="10"/>
  <c r="C33" i="10"/>
  <c r="C44" i="10"/>
  <c r="C13" i="10"/>
  <c r="C18" i="10" s="1"/>
  <c r="C26" i="10"/>
  <c r="T21" i="8"/>
  <c r="G21" i="8"/>
  <c r="L21" i="8"/>
  <c r="S21" i="8" s="1"/>
  <c r="T20" i="8"/>
  <c r="G20" i="8"/>
  <c r="L20" i="8" s="1"/>
  <c r="S20" i="8" s="1"/>
  <c r="T19" i="8"/>
  <c r="G19" i="8"/>
  <c r="L19" i="8" s="1"/>
  <c r="T18" i="8"/>
  <c r="G18" i="8"/>
  <c r="L18" i="8" s="1"/>
  <c r="T17" i="8"/>
  <c r="G17" i="8"/>
  <c r="T45" i="5"/>
  <c r="G45" i="5"/>
  <c r="L45" i="5" s="1"/>
  <c r="S45" i="5" s="1"/>
  <c r="T44" i="5"/>
  <c r="G44" i="5"/>
  <c r="L44" i="5" s="1"/>
  <c r="S44" i="5" s="1"/>
  <c r="T43" i="5"/>
  <c r="G43" i="5"/>
  <c r="L43" i="5" s="1"/>
  <c r="S43" i="5" s="1"/>
  <c r="G42" i="5"/>
  <c r="L42" i="5" s="1"/>
  <c r="S42" i="5" s="1"/>
  <c r="U42" i="5" s="1"/>
  <c r="T34" i="5"/>
  <c r="T31" i="5"/>
  <c r="G31" i="5"/>
  <c r="L31" i="5" s="1"/>
  <c r="S31" i="5" s="1"/>
  <c r="T30" i="5"/>
  <c r="G30" i="5"/>
  <c r="L30" i="5" s="1"/>
  <c r="T29" i="5"/>
  <c r="G29" i="5"/>
  <c r="L29" i="5" s="1"/>
  <c r="S29" i="5" s="1"/>
  <c r="T28" i="5"/>
  <c r="G28" i="5"/>
  <c r="L28" i="5" s="1"/>
  <c r="O28" i="5" s="1"/>
  <c r="T27" i="5"/>
  <c r="T16" i="5"/>
  <c r="G16" i="5"/>
  <c r="L16" i="5" s="1"/>
  <c r="T15" i="5"/>
  <c r="G15" i="5"/>
  <c r="L15" i="5" s="1"/>
  <c r="T14" i="5"/>
  <c r="G14" i="5"/>
  <c r="L14" i="5" s="1"/>
  <c r="T15" i="8"/>
  <c r="G15" i="8"/>
  <c r="L15" i="8" s="1"/>
  <c r="T14" i="8"/>
  <c r="G14" i="8"/>
  <c r="L14" i="8" s="1"/>
  <c r="O14" i="8" s="1"/>
  <c r="T13" i="8"/>
  <c r="G13" i="8"/>
  <c r="L13" i="8" s="1"/>
  <c r="O13" i="8" s="1"/>
  <c r="T12" i="8"/>
  <c r="G12" i="8"/>
  <c r="L12" i="8" s="1"/>
  <c r="T11" i="8"/>
  <c r="G11" i="8"/>
  <c r="L11" i="8"/>
  <c r="O11" i="8" s="1"/>
  <c r="T10" i="8"/>
  <c r="G10" i="8"/>
  <c r="L10" i="8" s="1"/>
  <c r="T9" i="8"/>
  <c r="G9" i="8"/>
  <c r="L9" i="8" s="1"/>
  <c r="O9" i="8" s="1"/>
  <c r="T25" i="5"/>
  <c r="G25" i="5"/>
  <c r="L25" i="5" s="1"/>
  <c r="T24" i="5"/>
  <c r="G24" i="5"/>
  <c r="L24" i="5" s="1"/>
  <c r="T23" i="5"/>
  <c r="G23" i="5"/>
  <c r="L23" i="5" s="1"/>
  <c r="T22" i="5"/>
  <c r="G22" i="5"/>
  <c r="L22" i="5" s="1"/>
  <c r="T21" i="5"/>
  <c r="G21" i="5"/>
  <c r="L21" i="5" s="1"/>
  <c r="T20" i="5"/>
  <c r="G20" i="5"/>
  <c r="L20" i="5" s="1"/>
  <c r="T19" i="5"/>
  <c r="G19" i="5"/>
  <c r="L19" i="5" s="1"/>
  <c r="T12" i="5"/>
  <c r="G12" i="5"/>
  <c r="L12" i="5" s="1"/>
  <c r="S12" i="5" s="1"/>
  <c r="T11" i="5"/>
  <c r="G11" i="5"/>
  <c r="L11" i="5" s="1"/>
  <c r="T10" i="5"/>
  <c r="G10" i="5"/>
  <c r="L10" i="5" s="1"/>
  <c r="Q16" i="8"/>
  <c r="Q23" i="8" s="1"/>
  <c r="Q24" i="8" s="1"/>
  <c r="Q22" i="8"/>
  <c r="P16" i="8"/>
  <c r="P22" i="8"/>
  <c r="N16" i="8"/>
  <c r="N22" i="8"/>
  <c r="M16" i="8"/>
  <c r="M22" i="8"/>
  <c r="K16" i="8"/>
  <c r="K22" i="8"/>
  <c r="K23" i="8" s="1"/>
  <c r="K24" i="8" s="1"/>
  <c r="I16" i="8"/>
  <c r="I22" i="8"/>
  <c r="I23" i="8" s="1"/>
  <c r="I24" i="8" s="1"/>
  <c r="H16" i="8"/>
  <c r="H23" i="8" s="1"/>
  <c r="H24" i="8" s="1"/>
  <c r="H22" i="8"/>
  <c r="C16" i="8"/>
  <c r="C22" i="8"/>
  <c r="C13" i="5"/>
  <c r="H13" i="5"/>
  <c r="I13" i="5"/>
  <c r="M13" i="5"/>
  <c r="N13" i="5"/>
  <c r="P13" i="5"/>
  <c r="Q13" i="5"/>
  <c r="C17" i="5"/>
  <c r="H17" i="5"/>
  <c r="I17" i="5"/>
  <c r="K17" i="5"/>
  <c r="M17" i="5"/>
  <c r="N17" i="5"/>
  <c r="P17" i="5"/>
  <c r="Q17" i="5"/>
  <c r="C26" i="5"/>
  <c r="H26" i="5"/>
  <c r="I26" i="5"/>
  <c r="K26" i="5"/>
  <c r="M26" i="5"/>
  <c r="N26" i="5"/>
  <c r="P26" i="5"/>
  <c r="Q26" i="5"/>
  <c r="C32" i="5"/>
  <c r="H32" i="5"/>
  <c r="I32" i="5"/>
  <c r="K32" i="5"/>
  <c r="M32" i="5"/>
  <c r="N32" i="5"/>
  <c r="P32" i="5"/>
  <c r="Q32" i="5"/>
  <c r="C46" i="5"/>
  <c r="H46" i="5"/>
  <c r="I46" i="5"/>
  <c r="K46" i="5"/>
  <c r="M46" i="5"/>
  <c r="N46" i="5"/>
  <c r="P46" i="5"/>
  <c r="Q46" i="5"/>
  <c r="L36" i="10" l="1"/>
  <c r="O21" i="8"/>
  <c r="U20" i="8"/>
  <c r="S19" i="8"/>
  <c r="U19" i="8" s="1"/>
  <c r="O19" i="8"/>
  <c r="P23" i="8"/>
  <c r="P24" i="8" s="1"/>
  <c r="T16" i="8"/>
  <c r="M39" i="10"/>
  <c r="T58" i="12"/>
  <c r="K39" i="10"/>
  <c r="S11" i="8"/>
  <c r="U11" i="8" s="1"/>
  <c r="N23" i="8"/>
  <c r="N24" i="8" s="1"/>
  <c r="S9" i="12"/>
  <c r="U13" i="12"/>
  <c r="U61" i="12"/>
  <c r="Q33" i="5"/>
  <c r="C41" i="5"/>
  <c r="T37" i="5"/>
  <c r="T41" i="5" s="1"/>
  <c r="G40" i="5"/>
  <c r="L13" i="5"/>
  <c r="S36" i="5"/>
  <c r="M41" i="5"/>
  <c r="S12" i="8"/>
  <c r="U12" i="8" s="1"/>
  <c r="O12" i="8"/>
  <c r="O15" i="12"/>
  <c r="S15" i="12"/>
  <c r="U15" i="12" s="1"/>
  <c r="S10" i="8"/>
  <c r="U10" i="8" s="1"/>
  <c r="O10" i="8"/>
  <c r="O15" i="8"/>
  <c r="S15" i="8"/>
  <c r="U15" i="8" s="1"/>
  <c r="C45" i="10"/>
  <c r="S14" i="8"/>
  <c r="U14" i="8" s="1"/>
  <c r="G16" i="8"/>
  <c r="G23" i="8" s="1"/>
  <c r="G24" i="8" s="1"/>
  <c r="M23" i="8"/>
  <c r="M24" i="8" s="1"/>
  <c r="G22" i="8"/>
  <c r="H59" i="12"/>
  <c r="N59" i="12"/>
  <c r="O16" i="8"/>
  <c r="T22" i="8"/>
  <c r="O25" i="12"/>
  <c r="I46" i="12"/>
  <c r="P46" i="12"/>
  <c r="C46" i="12"/>
  <c r="I59" i="12"/>
  <c r="P59" i="12"/>
  <c r="O65" i="12"/>
  <c r="O20" i="8"/>
  <c r="T36" i="10"/>
  <c r="T39" i="10" s="1"/>
  <c r="T20" i="12"/>
  <c r="U17" i="12"/>
  <c r="U24" i="12"/>
  <c r="K46" i="12"/>
  <c r="H39" i="10"/>
  <c r="N39" i="10"/>
  <c r="T40" i="5"/>
  <c r="O18" i="8"/>
  <c r="S18" i="8"/>
  <c r="U18" i="8" s="1"/>
  <c r="O19" i="12"/>
  <c r="S19" i="12"/>
  <c r="U19" i="12" s="1"/>
  <c r="O11" i="12"/>
  <c r="S11" i="12"/>
  <c r="U11" i="12" s="1"/>
  <c r="T23" i="8"/>
  <c r="T24" i="8" s="1"/>
  <c r="H69" i="12"/>
  <c r="S39" i="5"/>
  <c r="U39" i="5" s="1"/>
  <c r="O39" i="5"/>
  <c r="L40" i="5"/>
  <c r="C23" i="8"/>
  <c r="C24" i="8" s="1"/>
  <c r="O13" i="12"/>
  <c r="O17" i="12"/>
  <c r="O22" i="12"/>
  <c r="S31" i="12"/>
  <c r="U31" i="12" s="1"/>
  <c r="O31" i="12"/>
  <c r="S55" i="12"/>
  <c r="U55" i="12" s="1"/>
  <c r="O55" i="12"/>
  <c r="T67" i="12"/>
  <c r="S40" i="5"/>
  <c r="C28" i="12"/>
  <c r="C69" i="12" s="1"/>
  <c r="S26" i="12"/>
  <c r="U26" i="12" s="1"/>
  <c r="O26" i="12"/>
  <c r="M46" i="12"/>
  <c r="S49" i="12"/>
  <c r="U49" i="12" s="1"/>
  <c r="O49" i="12"/>
  <c r="Q39" i="10"/>
  <c r="O27" i="5"/>
  <c r="U21" i="8"/>
  <c r="S9" i="8"/>
  <c r="S13" i="8"/>
  <c r="U13" i="8" s="1"/>
  <c r="L17" i="8"/>
  <c r="Q59" i="12"/>
  <c r="L37" i="10"/>
  <c r="L38" i="10" s="1"/>
  <c r="L39" i="10" s="1"/>
  <c r="G38" i="10"/>
  <c r="L34" i="5"/>
  <c r="G37" i="5"/>
  <c r="G41" i="5" s="1"/>
  <c r="U57" i="12"/>
  <c r="U63" i="12"/>
  <c r="G20" i="12"/>
  <c r="T27" i="12"/>
  <c r="U23" i="12"/>
  <c r="U33" i="12"/>
  <c r="Q46" i="12"/>
  <c r="O57" i="12"/>
  <c r="O63" i="12"/>
  <c r="U65" i="12"/>
  <c r="U35" i="5"/>
  <c r="O35" i="5"/>
  <c r="U38" i="5"/>
  <c r="O38" i="5"/>
  <c r="U36" i="5"/>
  <c r="T13" i="5"/>
  <c r="U31" i="5"/>
  <c r="U43" i="5"/>
  <c r="T26" i="5"/>
  <c r="M18" i="5"/>
  <c r="C18" i="5"/>
  <c r="P18" i="5"/>
  <c r="I18" i="5"/>
  <c r="Q18" i="5"/>
  <c r="T46" i="5"/>
  <c r="U44" i="5"/>
  <c r="T32" i="5"/>
  <c r="C33" i="5"/>
  <c r="T17" i="5"/>
  <c r="G32" i="5"/>
  <c r="K18" i="5"/>
  <c r="M33" i="5"/>
  <c r="P33" i="5"/>
  <c r="K33" i="5"/>
  <c r="U29" i="5"/>
  <c r="G36" i="10"/>
  <c r="U10" i="10"/>
  <c r="Q33" i="10"/>
  <c r="T32" i="10"/>
  <c r="N33" i="10"/>
  <c r="T17" i="10"/>
  <c r="K18" i="10"/>
  <c r="P33" i="10"/>
  <c r="Q18" i="10"/>
  <c r="Q45" i="10" s="1"/>
  <c r="M33" i="10"/>
  <c r="P18" i="10"/>
  <c r="I33" i="10"/>
  <c r="I45" i="10" s="1"/>
  <c r="K33" i="10"/>
  <c r="T26" i="10"/>
  <c r="M18" i="10"/>
  <c r="T13" i="10"/>
  <c r="T18" i="10" s="1"/>
  <c r="U21" i="10"/>
  <c r="H33" i="10"/>
  <c r="U35" i="10"/>
  <c r="G17" i="10"/>
  <c r="H18" i="10"/>
  <c r="N18" i="10"/>
  <c r="T44" i="10"/>
  <c r="S40" i="10"/>
  <c r="U40" i="10" s="1"/>
  <c r="O40" i="10"/>
  <c r="U31" i="10"/>
  <c r="U22" i="10"/>
  <c r="O11" i="5"/>
  <c r="S11" i="5"/>
  <c r="U11" i="5" s="1"/>
  <c r="S10" i="5"/>
  <c r="U10" i="5" s="1"/>
  <c r="O10" i="5"/>
  <c r="T33" i="5"/>
  <c r="G13" i="5"/>
  <c r="O31" i="5"/>
  <c r="I33" i="5"/>
  <c r="I47" i="5" s="1"/>
  <c r="G17" i="5"/>
  <c r="U12" i="5"/>
  <c r="N33" i="5"/>
  <c r="H33" i="5"/>
  <c r="N18" i="5"/>
  <c r="H18" i="5"/>
  <c r="O23" i="5"/>
  <c r="S23" i="5"/>
  <c r="U23" i="5" s="1"/>
  <c r="S15" i="5"/>
  <c r="U15" i="5" s="1"/>
  <c r="O15" i="5"/>
  <c r="L32" i="5"/>
  <c r="S30" i="5"/>
  <c r="U30" i="5" s="1"/>
  <c r="O30" i="5"/>
  <c r="S21" i="5"/>
  <c r="U21" i="5" s="1"/>
  <c r="O21" i="5"/>
  <c r="S25" i="5"/>
  <c r="U25" i="5" s="1"/>
  <c r="O25" i="5"/>
  <c r="S20" i="5"/>
  <c r="U20" i="5" s="1"/>
  <c r="O20" i="5"/>
  <c r="O22" i="5"/>
  <c r="S22" i="5"/>
  <c r="U22" i="5" s="1"/>
  <c r="S24" i="5"/>
  <c r="U24" i="5" s="1"/>
  <c r="O24" i="5"/>
  <c r="O42" i="5"/>
  <c r="L46" i="5"/>
  <c r="O45" i="5"/>
  <c r="U45" i="5"/>
  <c r="O19" i="5"/>
  <c r="L26" i="5"/>
  <c r="S19" i="5"/>
  <c r="O14" i="5"/>
  <c r="S14" i="5"/>
  <c r="L17" i="5"/>
  <c r="S16" i="5"/>
  <c r="U16" i="5" s="1"/>
  <c r="O16" i="5"/>
  <c r="S28" i="5"/>
  <c r="U28" i="5" s="1"/>
  <c r="O12" i="5"/>
  <c r="G46" i="5"/>
  <c r="O44" i="5"/>
  <c r="O43" i="5"/>
  <c r="O29" i="5"/>
  <c r="G26" i="5"/>
  <c r="O31" i="10"/>
  <c r="G32" i="10"/>
  <c r="L17" i="10"/>
  <c r="O14" i="10"/>
  <c r="O21" i="10"/>
  <c r="S20" i="10"/>
  <c r="U20" i="10" s="1"/>
  <c r="O20" i="10"/>
  <c r="O12" i="10"/>
  <c r="S12" i="10"/>
  <c r="U12" i="10" s="1"/>
  <c r="O10" i="10"/>
  <c r="S42" i="10"/>
  <c r="U42" i="10" s="1"/>
  <c r="O42" i="10"/>
  <c r="L44" i="10"/>
  <c r="O41" i="10"/>
  <c r="S41" i="10"/>
  <c r="U41" i="10" s="1"/>
  <c r="S43" i="10"/>
  <c r="U43" i="10" s="1"/>
  <c r="O43" i="10"/>
  <c r="G44" i="10"/>
  <c r="S34" i="10"/>
  <c r="S36" i="10" s="1"/>
  <c r="O34" i="10"/>
  <c r="O35" i="10"/>
  <c r="O27" i="10"/>
  <c r="L32" i="10"/>
  <c r="S27" i="10"/>
  <c r="S29" i="10"/>
  <c r="U29" i="10" s="1"/>
  <c r="O29" i="10"/>
  <c r="S28" i="10"/>
  <c r="U28" i="10" s="1"/>
  <c r="O28" i="10"/>
  <c r="S30" i="10"/>
  <c r="U30" i="10" s="1"/>
  <c r="U25" i="10"/>
  <c r="O25" i="10"/>
  <c r="U19" i="10"/>
  <c r="S24" i="10"/>
  <c r="U24" i="10" s="1"/>
  <c r="O24" i="10"/>
  <c r="G26" i="10"/>
  <c r="G33" i="10" s="1"/>
  <c r="L26" i="10"/>
  <c r="S23" i="10"/>
  <c r="U23" i="10" s="1"/>
  <c r="O22" i="10"/>
  <c r="O19" i="10"/>
  <c r="O16" i="10"/>
  <c r="S16" i="10"/>
  <c r="U16" i="10" s="1"/>
  <c r="O15" i="10"/>
  <c r="S15" i="10"/>
  <c r="U15" i="10" s="1"/>
  <c r="S14" i="10"/>
  <c r="O11" i="10"/>
  <c r="S11" i="10"/>
  <c r="U11" i="10" s="1"/>
  <c r="L13" i="10"/>
  <c r="S9" i="10"/>
  <c r="O9" i="10"/>
  <c r="G13" i="10"/>
  <c r="S16" i="12"/>
  <c r="U16" i="12" s="1"/>
  <c r="O16" i="12"/>
  <c r="S12" i="12"/>
  <c r="U12" i="12" s="1"/>
  <c r="O12" i="12"/>
  <c r="S14" i="12"/>
  <c r="U14" i="12" s="1"/>
  <c r="O14" i="12"/>
  <c r="S18" i="12"/>
  <c r="U18" i="12" s="1"/>
  <c r="O18" i="12"/>
  <c r="S38" i="12"/>
  <c r="U38" i="12" s="1"/>
  <c r="O38" i="12"/>
  <c r="T59" i="12"/>
  <c r="P28" i="12"/>
  <c r="O24" i="12"/>
  <c r="G39" i="12"/>
  <c r="S48" i="12"/>
  <c r="U48" i="12" s="1"/>
  <c r="O48" i="12"/>
  <c r="S64" i="12"/>
  <c r="U64" i="12" s="1"/>
  <c r="O64" i="12"/>
  <c r="S30" i="12"/>
  <c r="U30" i="12" s="1"/>
  <c r="O30" i="12"/>
  <c r="S44" i="12"/>
  <c r="U44" i="12" s="1"/>
  <c r="O44" i="12"/>
  <c r="S54" i="12"/>
  <c r="U54" i="12" s="1"/>
  <c r="O54" i="12"/>
  <c r="S62" i="12"/>
  <c r="U62" i="12" s="1"/>
  <c r="O62" i="12"/>
  <c r="L10" i="12"/>
  <c r="K28" i="12"/>
  <c r="S32" i="12"/>
  <c r="U32" i="12" s="1"/>
  <c r="O32" i="12"/>
  <c r="O35" i="12"/>
  <c r="O41" i="12"/>
  <c r="O51" i="12"/>
  <c r="L58" i="12"/>
  <c r="S53" i="12"/>
  <c r="S56" i="12"/>
  <c r="U56" i="12" s="1"/>
  <c r="O56" i="12"/>
  <c r="Q28" i="12"/>
  <c r="G27" i="12"/>
  <c r="G28" i="12" s="1"/>
  <c r="L21" i="12"/>
  <c r="U22" i="12"/>
  <c r="O23" i="12"/>
  <c r="M28" i="12"/>
  <c r="S34" i="12"/>
  <c r="U34" i="12" s="1"/>
  <c r="O34" i="12"/>
  <c r="O37" i="12"/>
  <c r="G45" i="12"/>
  <c r="L40" i="12"/>
  <c r="O43" i="12"/>
  <c r="L52" i="12"/>
  <c r="L59" i="12" s="1"/>
  <c r="S47" i="12"/>
  <c r="S50" i="12"/>
  <c r="U50" i="12" s="1"/>
  <c r="O50" i="12"/>
  <c r="K59" i="12"/>
  <c r="O53" i="12"/>
  <c r="O61" i="12"/>
  <c r="S66" i="12"/>
  <c r="U66" i="12" s="1"/>
  <c r="O66" i="12"/>
  <c r="U9" i="12"/>
  <c r="I28" i="12"/>
  <c r="I69" i="12" s="1"/>
  <c r="N28" i="12"/>
  <c r="U25" i="12"/>
  <c r="T39" i="12"/>
  <c r="S36" i="12"/>
  <c r="U36" i="12" s="1"/>
  <c r="O36" i="12"/>
  <c r="T45" i="12"/>
  <c r="S42" i="12"/>
  <c r="U42" i="12" s="1"/>
  <c r="O42" i="12"/>
  <c r="G67" i="12"/>
  <c r="L60" i="12"/>
  <c r="G52" i="12"/>
  <c r="G58" i="12"/>
  <c r="L29" i="12"/>
  <c r="T28" i="12" l="1"/>
  <c r="O40" i="5"/>
  <c r="C47" i="5"/>
  <c r="M47" i="5"/>
  <c r="O9" i="5"/>
  <c r="O13" i="5" s="1"/>
  <c r="S9" i="5"/>
  <c r="U9" i="5" s="1"/>
  <c r="U13" i="5" s="1"/>
  <c r="P69" i="12"/>
  <c r="O37" i="10"/>
  <c r="O38" i="10" s="1"/>
  <c r="G39" i="10"/>
  <c r="N69" i="12"/>
  <c r="S37" i="10"/>
  <c r="S38" i="10" s="1"/>
  <c r="S39" i="10" s="1"/>
  <c r="U44" i="10"/>
  <c r="Q69" i="12"/>
  <c r="S34" i="5"/>
  <c r="S37" i="5" s="1"/>
  <c r="S41" i="5" s="1"/>
  <c r="L37" i="5"/>
  <c r="L41" i="5" s="1"/>
  <c r="L22" i="8"/>
  <c r="L23" i="8" s="1"/>
  <c r="L24" i="8" s="1"/>
  <c r="O17" i="8"/>
  <c r="O22" i="8" s="1"/>
  <c r="O23" i="8" s="1"/>
  <c r="O24" i="8" s="1"/>
  <c r="S17" i="8"/>
  <c r="T33" i="10"/>
  <c r="T45" i="10" s="1"/>
  <c r="P45" i="10"/>
  <c r="U40" i="5"/>
  <c r="O58" i="12"/>
  <c r="M69" i="12"/>
  <c r="K69" i="12"/>
  <c r="O52" i="12"/>
  <c r="G33" i="5"/>
  <c r="O34" i="5"/>
  <c r="O37" i="5" s="1"/>
  <c r="O41" i="5" s="1"/>
  <c r="U37" i="10"/>
  <c r="U38" i="10" s="1"/>
  <c r="S16" i="8"/>
  <c r="U9" i="8"/>
  <c r="U16" i="8" s="1"/>
  <c r="Q47" i="5"/>
  <c r="P47" i="5"/>
  <c r="T18" i="5"/>
  <c r="T47" i="5" s="1"/>
  <c r="H47" i="5"/>
  <c r="K47" i="5"/>
  <c r="L33" i="5"/>
  <c r="N47" i="5"/>
  <c r="O36" i="10"/>
  <c r="M45" i="10"/>
  <c r="K45" i="10"/>
  <c r="N45" i="10"/>
  <c r="H45" i="10"/>
  <c r="G18" i="10"/>
  <c r="G45" i="10" s="1"/>
  <c r="O17" i="10"/>
  <c r="L18" i="10"/>
  <c r="O26" i="10"/>
  <c r="O44" i="10"/>
  <c r="G18" i="5"/>
  <c r="G47" i="5" s="1"/>
  <c r="L18" i="5"/>
  <c r="O17" i="5"/>
  <c r="O46" i="5"/>
  <c r="S32" i="5"/>
  <c r="U27" i="5"/>
  <c r="U32" i="5" s="1"/>
  <c r="O26" i="5"/>
  <c r="U46" i="5"/>
  <c r="S46" i="5"/>
  <c r="O32" i="5"/>
  <c r="U14" i="5"/>
  <c r="U17" i="5" s="1"/>
  <c r="S17" i="5"/>
  <c r="U19" i="5"/>
  <c r="U26" i="5" s="1"/>
  <c r="S26" i="5"/>
  <c r="L33" i="10"/>
  <c r="S26" i="10"/>
  <c r="O13" i="10"/>
  <c r="S44" i="10"/>
  <c r="U34" i="10"/>
  <c r="U27" i="10"/>
  <c r="U32" i="10" s="1"/>
  <c r="S32" i="10"/>
  <c r="O32" i="10"/>
  <c r="U26" i="10"/>
  <c r="S17" i="10"/>
  <c r="U14" i="10"/>
  <c r="U17" i="10" s="1"/>
  <c r="U9" i="10"/>
  <c r="U13" i="10" s="1"/>
  <c r="S13" i="10"/>
  <c r="L67" i="12"/>
  <c r="S60" i="12"/>
  <c r="O60" i="12"/>
  <c r="O67" i="12" s="1"/>
  <c r="L45" i="12"/>
  <c r="S40" i="12"/>
  <c r="O40" i="12"/>
  <c r="O45" i="12" s="1"/>
  <c r="L39" i="12"/>
  <c r="S29" i="12"/>
  <c r="O29" i="12"/>
  <c r="O39" i="12" s="1"/>
  <c r="S52" i="12"/>
  <c r="U47" i="12"/>
  <c r="U52" i="12" s="1"/>
  <c r="L27" i="12"/>
  <c r="O21" i="12"/>
  <c r="O27" i="12" s="1"/>
  <c r="S58" i="12"/>
  <c r="U53" i="12"/>
  <c r="U58" i="12" s="1"/>
  <c r="O59" i="12"/>
  <c r="S10" i="12"/>
  <c r="O10" i="12"/>
  <c r="O20" i="12" s="1"/>
  <c r="L20" i="12"/>
  <c r="G59" i="12"/>
  <c r="T46" i="12"/>
  <c r="T69" i="12" s="1"/>
  <c r="G46" i="12"/>
  <c r="G69" i="12" s="1"/>
  <c r="O18" i="10" l="1"/>
  <c r="O39" i="10"/>
  <c r="S13" i="5"/>
  <c r="U17" i="8"/>
  <c r="U22" i="8" s="1"/>
  <c r="U23" i="8" s="1"/>
  <c r="U24" i="8" s="1"/>
  <c r="T26" i="8" s="1"/>
  <c r="S22" i="8"/>
  <c r="S23" i="8" s="1"/>
  <c r="S24" i="8" s="1"/>
  <c r="T27" i="8" s="1"/>
  <c r="U34" i="5"/>
  <c r="U37" i="5" s="1"/>
  <c r="U41" i="5" s="1"/>
  <c r="U18" i="5"/>
  <c r="L47" i="5"/>
  <c r="S33" i="10"/>
  <c r="O33" i="5"/>
  <c r="S18" i="5"/>
  <c r="O18" i="5"/>
  <c r="U36" i="10"/>
  <c r="U39" i="10" s="1"/>
  <c r="U33" i="10"/>
  <c r="L45" i="10"/>
  <c r="O33" i="10"/>
  <c r="S33" i="5"/>
  <c r="U33" i="5"/>
  <c r="S18" i="10"/>
  <c r="U18" i="10"/>
  <c r="U10" i="12"/>
  <c r="U20" i="12" s="1"/>
  <c r="S20" i="12"/>
  <c r="U21" i="12"/>
  <c r="U27" i="12" s="1"/>
  <c r="S27" i="12"/>
  <c r="S59" i="12"/>
  <c r="S67" i="12"/>
  <c r="U60" i="12"/>
  <c r="U67" i="12" s="1"/>
  <c r="O28" i="12"/>
  <c r="U29" i="12"/>
  <c r="U39" i="12" s="1"/>
  <c r="S39" i="12"/>
  <c r="U59" i="12"/>
  <c r="L46" i="12"/>
  <c r="L28" i="12"/>
  <c r="L69" i="12" s="1"/>
  <c r="O46" i="12"/>
  <c r="S45" i="12"/>
  <c r="U40" i="12"/>
  <c r="U45" i="12" s="1"/>
  <c r="O45" i="10" l="1"/>
  <c r="O69" i="12"/>
  <c r="U47" i="5"/>
  <c r="T49" i="5" s="1"/>
  <c r="O47" i="5"/>
  <c r="S45" i="10"/>
  <c r="T48" i="10" s="1"/>
  <c r="S46" i="12"/>
  <c r="U45" i="10"/>
  <c r="T47" i="10" s="1"/>
  <c r="S47" i="5"/>
  <c r="T50" i="5" s="1"/>
  <c r="U46" i="12"/>
  <c r="S28" i="12"/>
  <c r="S69" i="12" s="1"/>
  <c r="T72" i="12" s="1"/>
  <c r="U28" i="12"/>
  <c r="U69" i="12" l="1"/>
  <c r="T71" i="12" s="1"/>
</calcChain>
</file>

<file path=xl/sharedStrings.xml><?xml version="1.0" encoding="utf-8"?>
<sst xmlns="http://schemas.openxmlformats.org/spreadsheetml/2006/main" count="471" uniqueCount="76">
  <si>
    <t>Úvazek</t>
  </si>
  <si>
    <t>Plat. tř.</t>
  </si>
  <si>
    <t>Plat. stupeň</t>
  </si>
  <si>
    <t>Tarif dle tabulky na úv.1</t>
  </si>
  <si>
    <t>Prostředky na platy měsíčně</t>
  </si>
  <si>
    <t>Tarif dle úvazku</t>
  </si>
  <si>
    <t>Zvláštní příplatek</t>
  </si>
  <si>
    <t>Ostatní příplatky</t>
  </si>
  <si>
    <t>Příplatek za vedení</t>
  </si>
  <si>
    <r>
      <t xml:space="preserve">Suma měsíčně nároková </t>
    </r>
    <r>
      <rPr>
        <sz val="7"/>
        <rFont val="Arial"/>
        <family val="2"/>
        <charset val="238"/>
      </rPr>
      <t>bez přesčasů</t>
    </r>
  </si>
  <si>
    <t>Osobní příplatky</t>
  </si>
  <si>
    <t>Celkem plat měsíčně</t>
  </si>
  <si>
    <t>Plat. postup do konce roku v Kč</t>
  </si>
  <si>
    <t>Příspěvková organizace:</t>
  </si>
  <si>
    <t>x</t>
  </si>
  <si>
    <t>uklízečka</t>
  </si>
  <si>
    <t>ekonom</t>
  </si>
  <si>
    <t>školník</t>
  </si>
  <si>
    <t>hospodářka</t>
  </si>
  <si>
    <t>vedoucí ŠJ</t>
  </si>
  <si>
    <t>kuchařka</t>
  </si>
  <si>
    <t>Funkce</t>
  </si>
  <si>
    <t>Proplácení ŘD po MD</t>
  </si>
  <si>
    <t>Součást</t>
  </si>
  <si>
    <t>MŠ</t>
  </si>
  <si>
    <t>MŠ součet</t>
  </si>
  <si>
    <t>Pedagogičtí prac.</t>
  </si>
  <si>
    <t>ZŠ</t>
  </si>
  <si>
    <t>celkem</t>
  </si>
  <si>
    <t>Nepedagogičtí pr.</t>
  </si>
  <si>
    <t>ZŠ součet</t>
  </si>
  <si>
    <t>ŠD součet</t>
  </si>
  <si>
    <t>ŠD</t>
  </si>
  <si>
    <t>ŠJ</t>
  </si>
  <si>
    <t>ŠJ součet</t>
  </si>
  <si>
    <t>Poznámky:</t>
  </si>
  <si>
    <t>Nadúvazky stálé měsíčně Kč</t>
  </si>
  <si>
    <t>Příplatky za dělené směny a přesčasy se do sloupce "Ostatní příplatky" neuvádějí - nebudou zohledněny.</t>
  </si>
  <si>
    <t>Počet měsíců na kolik je zaměstnán</t>
  </si>
  <si>
    <t>Do tabulky neuvádějte kuchařky vařící pro cizí strávníky.</t>
  </si>
  <si>
    <t>zástupce ředitele</t>
  </si>
  <si>
    <t>vychovatel</t>
  </si>
  <si>
    <t>ÚZ 33 353:</t>
  </si>
  <si>
    <t>Celkem</t>
  </si>
  <si>
    <t>učitel/ka</t>
  </si>
  <si>
    <t>ředitel/ka</t>
  </si>
  <si>
    <r>
      <t xml:space="preserve">V případě, že v dané platové třídě a stupni je zařazeno více zaměstnanců </t>
    </r>
    <r>
      <rPr>
        <u/>
        <sz val="10"/>
        <rFont val="Arial"/>
        <family val="2"/>
        <charset val="238"/>
      </rPr>
      <t>na stejný počet měsíců</t>
    </r>
    <r>
      <rPr>
        <sz val="10"/>
        <rFont val="Arial"/>
        <charset val="238"/>
      </rPr>
      <t>, stačí uvést všechny zaměstnance do jednoho řádku. K výpočtu celkového platu dle zadaných úvazků dojde automaticky. Ale je nutné v tomto případě sečíst za všechny zaměstnance jejich příplatky, nadúvazky, případné platové postupy, proplácení ŘD po MD. Řádek ve vzoru je vyznačen modře.</t>
    </r>
  </si>
  <si>
    <t>V případě, že více zaměstnanců je zařazeno do stejné platové třídy a stupně, ale jsou zaměstnáni na různý počet měsíců, je třeba každého zaměstnance uvést na samostatný řádek. Řádek ve vzoru je vyznačen fialově.</t>
  </si>
  <si>
    <r>
      <t xml:space="preserve">Údaje se vkládají pouze do bílých políček. Hodnoty v barevných buňkách se počítají. </t>
    </r>
    <r>
      <rPr>
        <b/>
        <sz val="10"/>
        <rFont val="Arial"/>
        <family val="2"/>
        <charset val="238"/>
      </rPr>
      <t>Žádáme, aby se vzorce uvedené v barevných políčkách nepřepisovaly.</t>
    </r>
  </si>
  <si>
    <t>Specializační příplatek se uvádí ve sloupci "Ostatní příplatky". Kromě specializačního příplatku se ve sloupci "Ostatní příplatky" uvádějí pouze stálé příplatky u celodenních provozů (příplatky za SO, NE, svátky, příplatky za noční práci).</t>
  </si>
  <si>
    <t>Pokud vznikne potřeba vkládat do tabulky další řádky, je třeba tyto vkládat tak, aby byly zachovány součtové vzorce za zaměstnance v rámci součásti. To znamená vložit řádek nad nejnižší nesoučtový (bílý) řádek u požadované součásti a pracovníků. Dále je třeba do nového řádku překopírovat vzorce ve žlutě označených buňkách.</t>
  </si>
  <si>
    <t>Součet</t>
  </si>
  <si>
    <t xml:space="preserve"> ÚZ 33 353:</t>
  </si>
  <si>
    <t>SOŠ</t>
  </si>
  <si>
    <t>DM</t>
  </si>
  <si>
    <t>DM součet</t>
  </si>
  <si>
    <t xml:space="preserve">Celkem </t>
  </si>
  <si>
    <t>SŠ</t>
  </si>
  <si>
    <t>SŠ součet</t>
  </si>
  <si>
    <t>DM/internát</t>
  </si>
  <si>
    <t>VOŠ</t>
  </si>
  <si>
    <t>VOŠ součet</t>
  </si>
  <si>
    <t xml:space="preserve">ŠD </t>
  </si>
  <si>
    <t>asistent ped. z PO</t>
  </si>
  <si>
    <t>Rozpočet na platy 2025</t>
  </si>
  <si>
    <t>Platová inventura na rok 2025</t>
  </si>
  <si>
    <t xml:space="preserve">   (stav k 1.1.2025)</t>
  </si>
  <si>
    <t>Dofinancování do výše minimálního nebo zaručeného platu</t>
  </si>
  <si>
    <t>Ped. prac. nárok za 01.-12.
Neped. prac. nárok za 01.-08.</t>
  </si>
  <si>
    <t>Rozdíl mezi normativním rozpočtem 2025 a platovou inventurou:</t>
  </si>
  <si>
    <t>Rozdíl mezi normativním rozpočtem 2025 a platovou inventurou jen nárokové složky:</t>
  </si>
  <si>
    <t xml:space="preserve">Nárokové složky </t>
  </si>
  <si>
    <t xml:space="preserve">Nenárokové složky </t>
  </si>
  <si>
    <t xml:space="preserve">Prostředky na platy </t>
  </si>
  <si>
    <t>Platy ped. prac.na 01.-12.2025
Platy neped. prac. na 01.-08.2025</t>
  </si>
  <si>
    <r>
      <t xml:space="preserve">Údaje se vyplňují za přímé náklady - ÚZ 33 353, a to za celou organizaci. Zahrnují se i asistenti pedagoga a další ped. pracovníci financovaní </t>
    </r>
    <r>
      <rPr>
        <b/>
        <u/>
        <sz val="10"/>
        <rFont val="Arial"/>
        <family val="2"/>
        <charset val="238"/>
      </rPr>
      <t>z podpůrných opatření</t>
    </r>
    <r>
      <rPr>
        <b/>
        <sz val="10"/>
        <rFont val="Arial"/>
        <family val="2"/>
        <charset val="238"/>
      </rPr>
      <t xml:space="preserve">. Pokud vykážete zaměstnance v rámci podpůrných opatření, </t>
    </r>
    <r>
      <rPr>
        <b/>
        <u/>
        <sz val="10"/>
        <rFont val="Arial"/>
        <family val="2"/>
        <charset val="238"/>
      </rPr>
      <t xml:space="preserve">označte je barevně. </t>
    </r>
    <r>
      <rPr>
        <b/>
        <sz val="10"/>
        <color rgb="FFFF0000"/>
        <rFont val="Arial"/>
        <family val="2"/>
        <charset val="238"/>
      </rPr>
      <t>NEZAHRNUJÍ SE psychologové a spec. ped. financovaní dle Věstníku MŠMT 01/2025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</si>
</sst>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"/>
  </numFmts>
  <fonts count="19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charset val="238"/>
    </font>
    <font>
      <sz val="8"/>
      <name val="Arial"/>
      <charset val="238"/>
    </font>
    <font>
      <sz val="7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0"/>
      <color indexed="18"/>
      <name val="Arial"/>
      <family val="2"/>
      <charset val="238"/>
    </font>
    <font>
      <u/>
      <sz val="10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u/>
      <sz val="10"/>
      <name val="Arial"/>
      <family val="2"/>
      <charset val="238"/>
    </font>
    <font>
      <sz val="9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3" fontId="7" fillId="0" borderId="1" xfId="0" applyNumberFormat="1" applyFont="1" applyFill="1" applyBorder="1" applyAlignment="1">
      <alignment horizontal="center"/>
    </xf>
    <xf numFmtId="2" fontId="0" fillId="0" borderId="0" xfId="0" applyNumberFormat="1"/>
    <xf numFmtId="1" fontId="9" fillId="0" borderId="2" xfId="0" applyNumberFormat="1" applyFont="1" applyBorder="1" applyAlignment="1">
      <alignment horizontal="left"/>
    </xf>
    <xf numFmtId="164" fontId="9" fillId="0" borderId="2" xfId="0" applyNumberFormat="1" applyFont="1" applyFill="1" applyBorder="1" applyAlignment="1">
      <alignment horizontal="center"/>
    </xf>
    <xf numFmtId="1" fontId="9" fillId="0" borderId="2" xfId="0" applyNumberFormat="1" applyFont="1" applyFill="1" applyBorder="1" applyAlignment="1">
      <alignment horizontal="center"/>
    </xf>
    <xf numFmtId="1" fontId="9" fillId="0" borderId="1" xfId="0" applyNumberFormat="1" applyFont="1" applyBorder="1" applyAlignment="1">
      <alignment horizontal="left"/>
    </xf>
    <xf numFmtId="164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0" fontId="2" fillId="0" borderId="0" xfId="0" applyFont="1" applyBorder="1" applyAlignment="1"/>
    <xf numFmtId="0" fontId="10" fillId="0" borderId="0" xfId="0" applyFont="1"/>
    <xf numFmtId="0" fontId="1" fillId="0" borderId="0" xfId="0" applyFont="1" applyFill="1"/>
    <xf numFmtId="0" fontId="11" fillId="0" borderId="0" xfId="0" applyFont="1" applyFill="1"/>
    <xf numFmtId="0" fontId="2" fillId="0" borderId="0" xfId="0" applyFont="1" applyFill="1" applyBorder="1"/>
    <xf numFmtId="0" fontId="11" fillId="0" borderId="0" xfId="0" applyFont="1" applyFill="1" applyBorder="1"/>
    <xf numFmtId="10" fontId="2" fillId="0" borderId="0" xfId="0" applyNumberFormat="1" applyFont="1" applyFill="1" applyBorder="1" applyAlignment="1"/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3" fontId="10" fillId="0" borderId="1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3" borderId="1" xfId="0" applyNumberFormat="1" applyFill="1" applyBorder="1" applyAlignment="1">
      <alignment horizontal="right"/>
    </xf>
    <xf numFmtId="3" fontId="7" fillId="0" borderId="1" xfId="0" applyNumberFormat="1" applyFont="1" applyFill="1" applyBorder="1" applyAlignment="1">
      <alignment horizontal="right"/>
    </xf>
    <xf numFmtId="3" fontId="0" fillId="2" borderId="1" xfId="0" applyNumberFormat="1" applyFill="1" applyBorder="1" applyAlignment="1">
      <alignment horizontal="right"/>
    </xf>
    <xf numFmtId="0" fontId="1" fillId="2" borderId="1" xfId="0" applyFont="1" applyFill="1" applyBorder="1"/>
    <xf numFmtId="3" fontId="9" fillId="0" borderId="1" xfId="0" applyNumberFormat="1" applyFont="1" applyFill="1" applyBorder="1" applyAlignment="1">
      <alignment horizontal="right"/>
    </xf>
    <xf numFmtId="3" fontId="9" fillId="0" borderId="2" xfId="0" applyNumberFormat="1" applyFont="1" applyFill="1" applyBorder="1" applyAlignment="1">
      <alignment horizontal="right"/>
    </xf>
    <xf numFmtId="3" fontId="8" fillId="0" borderId="2" xfId="0" applyNumberFormat="1" applyFont="1" applyFill="1" applyBorder="1" applyAlignment="1">
      <alignment horizontal="right"/>
    </xf>
    <xf numFmtId="0" fontId="1" fillId="4" borderId="4" xfId="0" applyFont="1" applyFill="1" applyBorder="1" applyAlignment="1"/>
    <xf numFmtId="0" fontId="0" fillId="4" borderId="5" xfId="0" applyFill="1" applyBorder="1" applyAlignment="1">
      <alignment vertical="center"/>
    </xf>
    <xf numFmtId="3" fontId="0" fillId="4" borderId="5" xfId="0" applyNumberFormat="1" applyFill="1" applyBorder="1" applyAlignment="1">
      <alignment horizontal="center" vertical="center" wrapText="1"/>
    </xf>
    <xf numFmtId="3" fontId="0" fillId="4" borderId="5" xfId="0" applyNumberFormat="1" applyFill="1" applyBorder="1" applyAlignment="1">
      <alignment horizontal="center" vertical="top" wrapText="1"/>
    </xf>
    <xf numFmtId="3" fontId="0" fillId="4" borderId="6" xfId="0" applyNumberFormat="1" applyFill="1" applyBorder="1" applyAlignment="1">
      <alignment horizontal="center" vertical="top" wrapText="1"/>
    </xf>
    <xf numFmtId="1" fontId="9" fillId="0" borderId="7" xfId="0" applyNumberFormat="1" applyFont="1" applyBorder="1" applyAlignment="1">
      <alignment horizontal="left"/>
    </xf>
    <xf numFmtId="164" fontId="9" fillId="0" borderId="7" xfId="0" applyNumberFormat="1" applyFont="1" applyFill="1" applyBorder="1" applyAlignment="1">
      <alignment horizontal="center"/>
    </xf>
    <xf numFmtId="1" fontId="9" fillId="0" borderId="7" xfId="0" applyNumberFormat="1" applyFont="1" applyFill="1" applyBorder="1" applyAlignment="1">
      <alignment horizontal="center"/>
    </xf>
    <xf numFmtId="3" fontId="10" fillId="0" borderId="7" xfId="0" applyNumberFormat="1" applyFont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3" fontId="0" fillId="0" borderId="7" xfId="0" applyNumberFormat="1" applyBorder="1" applyAlignment="1">
      <alignment horizontal="right"/>
    </xf>
    <xf numFmtId="3" fontId="0" fillId="3" borderId="7" xfId="0" applyNumberFormat="1" applyFill="1" applyBorder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3" fontId="0" fillId="3" borderId="8" xfId="0" applyNumberFormat="1" applyFill="1" applyBorder="1" applyAlignment="1">
      <alignment horizontal="right"/>
    </xf>
    <xf numFmtId="0" fontId="0" fillId="0" borderId="9" xfId="0" applyBorder="1"/>
    <xf numFmtId="3" fontId="0" fillId="3" borderId="3" xfId="0" applyNumberFormat="1" applyFill="1" applyBorder="1" applyAlignment="1">
      <alignment horizontal="right"/>
    </xf>
    <xf numFmtId="0" fontId="1" fillId="2" borderId="9" xfId="0" applyFont="1" applyFill="1" applyBorder="1" applyAlignment="1"/>
    <xf numFmtId="3" fontId="0" fillId="2" borderId="3" xfId="0" applyNumberFormat="1" applyFill="1" applyBorder="1" applyAlignment="1">
      <alignment horizontal="right"/>
    </xf>
    <xf numFmtId="0" fontId="1" fillId="0" borderId="9" xfId="0" applyFont="1" applyFill="1" applyBorder="1" applyAlignment="1"/>
    <xf numFmtId="3" fontId="0" fillId="4" borderId="10" xfId="0" applyNumberFormat="1" applyFill="1" applyBorder="1" applyAlignment="1">
      <alignment horizontal="center" vertical="top" wrapText="1"/>
    </xf>
    <xf numFmtId="3" fontId="9" fillId="0" borderId="11" xfId="0" applyNumberFormat="1" applyFont="1" applyFill="1" applyBorder="1" applyAlignment="1">
      <alignment horizontal="center"/>
    </xf>
    <xf numFmtId="3" fontId="9" fillId="0" borderId="12" xfId="0" applyNumberFormat="1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0" fillId="4" borderId="4" xfId="0" applyNumberFormat="1" applyFill="1" applyBorder="1" applyAlignment="1">
      <alignment horizontal="center" vertical="top" wrapText="1"/>
    </xf>
    <xf numFmtId="3" fontId="7" fillId="3" borderId="13" xfId="0" applyNumberFormat="1" applyFont="1" applyFill="1" applyBorder="1" applyAlignment="1">
      <alignment horizontal="right"/>
    </xf>
    <xf numFmtId="3" fontId="7" fillId="3" borderId="9" xfId="0" applyNumberFormat="1" applyFont="1" applyFill="1" applyBorder="1" applyAlignment="1">
      <alignment horizontal="right"/>
    </xf>
    <xf numFmtId="3" fontId="0" fillId="2" borderId="9" xfId="0" applyNumberFormat="1" applyFill="1" applyBorder="1" applyAlignment="1">
      <alignment horizontal="right"/>
    </xf>
    <xf numFmtId="3" fontId="0" fillId="0" borderId="13" xfId="0" applyNumberFormat="1" applyBorder="1" applyAlignment="1">
      <alignment horizontal="right"/>
    </xf>
    <xf numFmtId="3" fontId="0" fillId="0" borderId="8" xfId="0" applyNumberFormat="1" applyBorder="1" applyAlignment="1">
      <alignment horizontal="right"/>
    </xf>
    <xf numFmtId="3" fontId="0" fillId="0" borderId="9" xfId="0" applyNumberFormat="1" applyBorder="1" applyAlignment="1">
      <alignment horizontal="right"/>
    </xf>
    <xf numFmtId="3" fontId="0" fillId="0" borderId="3" xfId="0" applyNumberFormat="1" applyBorder="1" applyAlignment="1">
      <alignment horizontal="right"/>
    </xf>
    <xf numFmtId="3" fontId="0" fillId="3" borderId="9" xfId="0" applyNumberFormat="1" applyFill="1" applyBorder="1" applyAlignment="1">
      <alignment horizontal="right"/>
    </xf>
    <xf numFmtId="3" fontId="9" fillId="0" borderId="8" xfId="0" applyNumberFormat="1" applyFont="1" applyFill="1" applyBorder="1" applyAlignment="1">
      <alignment horizontal="center"/>
    </xf>
    <xf numFmtId="3" fontId="9" fillId="0" borderId="3" xfId="0" applyNumberFormat="1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3" fontId="9" fillId="0" borderId="15" xfId="0" applyNumberFormat="1" applyFont="1" applyFill="1" applyBorder="1" applyAlignment="1">
      <alignment horizontal="center"/>
    </xf>
    <xf numFmtId="165" fontId="0" fillId="2" borderId="16" xfId="0" applyNumberFormat="1" applyFill="1" applyBorder="1" applyAlignment="1">
      <alignment horizontal="center"/>
    </xf>
    <xf numFmtId="3" fontId="7" fillId="0" borderId="7" xfId="0" applyNumberFormat="1" applyFont="1" applyFill="1" applyBorder="1" applyAlignment="1">
      <alignment horizontal="center"/>
    </xf>
    <xf numFmtId="3" fontId="8" fillId="0" borderId="7" xfId="0" applyNumberFormat="1" applyFont="1" applyFill="1" applyBorder="1" applyAlignment="1">
      <alignment horizontal="right"/>
    </xf>
    <xf numFmtId="165" fontId="0" fillId="0" borderId="17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0" fontId="2" fillId="5" borderId="13" xfId="0" applyFont="1" applyFill="1" applyBorder="1"/>
    <xf numFmtId="0" fontId="2" fillId="6" borderId="4" xfId="0" applyFont="1" applyFill="1" applyBorder="1"/>
    <xf numFmtId="0" fontId="2" fillId="6" borderId="5" xfId="0" applyFont="1" applyFill="1" applyBorder="1"/>
    <xf numFmtId="164" fontId="2" fillId="6" borderId="5" xfId="0" applyNumberFormat="1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3" fontId="2" fillId="6" borderId="4" xfId="0" applyNumberFormat="1" applyFont="1" applyFill="1" applyBorder="1" applyAlignment="1">
      <alignment horizontal="right"/>
    </xf>
    <xf numFmtId="3" fontId="2" fillId="6" borderId="5" xfId="0" applyNumberFormat="1" applyFont="1" applyFill="1" applyBorder="1" applyAlignment="1">
      <alignment horizontal="right"/>
    </xf>
    <xf numFmtId="3" fontId="2" fillId="6" borderId="6" xfId="0" applyNumberFormat="1" applyFont="1" applyFill="1" applyBorder="1" applyAlignment="1">
      <alignment horizontal="right"/>
    </xf>
    <xf numFmtId="0" fontId="2" fillId="6" borderId="6" xfId="0" applyFont="1" applyFill="1" applyBorder="1" applyAlignment="1">
      <alignment horizontal="center"/>
    </xf>
    <xf numFmtId="165" fontId="2" fillId="6" borderId="20" xfId="0" applyNumberFormat="1" applyFont="1" applyFill="1" applyBorder="1" applyAlignment="1">
      <alignment horizontal="center"/>
    </xf>
    <xf numFmtId="0" fontId="2" fillId="6" borderId="4" xfId="0" applyFont="1" applyFill="1" applyBorder="1" applyAlignment="1"/>
    <xf numFmtId="165" fontId="2" fillId="6" borderId="21" xfId="0" applyNumberFormat="1" applyFont="1" applyFill="1" applyBorder="1" applyAlignment="1">
      <alignment horizontal="center"/>
    </xf>
    <xf numFmtId="0" fontId="2" fillId="7" borderId="22" xfId="0" applyFont="1" applyFill="1" applyBorder="1" applyAlignment="1">
      <alignment vertical="center"/>
    </xf>
    <xf numFmtId="0" fontId="2" fillId="7" borderId="23" xfId="0" applyFont="1" applyFill="1" applyBorder="1" applyAlignment="1">
      <alignment vertical="center"/>
    </xf>
    <xf numFmtId="164" fontId="2" fillId="7" borderId="23" xfId="0" applyNumberFormat="1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3" fontId="2" fillId="7" borderId="22" xfId="0" applyNumberFormat="1" applyFont="1" applyFill="1" applyBorder="1" applyAlignment="1">
      <alignment vertical="center"/>
    </xf>
    <xf numFmtId="3" fontId="2" fillId="7" borderId="23" xfId="0" applyNumberFormat="1" applyFont="1" applyFill="1" applyBorder="1" applyAlignment="1">
      <alignment vertical="center"/>
    </xf>
    <xf numFmtId="3" fontId="2" fillId="7" borderId="24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/>
    <xf numFmtId="0" fontId="2" fillId="0" borderId="0" xfId="0" applyFont="1" applyAlignment="1">
      <alignment horizontal="left" vertical="center"/>
    </xf>
    <xf numFmtId="1" fontId="9" fillId="8" borderId="1" xfId="0" applyNumberFormat="1" applyFont="1" applyFill="1" applyBorder="1" applyAlignment="1">
      <alignment horizontal="left"/>
    </xf>
    <xf numFmtId="164" fontId="9" fillId="8" borderId="1" xfId="0" applyNumberFormat="1" applyFont="1" applyFill="1" applyBorder="1" applyAlignment="1">
      <alignment horizontal="center"/>
    </xf>
    <xf numFmtId="3" fontId="9" fillId="8" borderId="3" xfId="0" applyNumberFormat="1" applyFont="1" applyFill="1" applyBorder="1" applyAlignment="1">
      <alignment horizontal="center"/>
    </xf>
    <xf numFmtId="3" fontId="10" fillId="8" borderId="1" xfId="0" applyNumberFormat="1" applyFont="1" applyFill="1" applyBorder="1" applyAlignment="1">
      <alignment horizontal="right"/>
    </xf>
    <xf numFmtId="3" fontId="7" fillId="8" borderId="1" xfId="0" applyNumberFormat="1" applyFont="1" applyFill="1" applyBorder="1" applyAlignment="1">
      <alignment horizontal="right"/>
    </xf>
    <xf numFmtId="3" fontId="0" fillId="8" borderId="1" xfId="0" applyNumberFormat="1" applyFill="1" applyBorder="1" applyAlignment="1">
      <alignment horizontal="right"/>
    </xf>
    <xf numFmtId="3" fontId="9" fillId="8" borderId="1" xfId="0" applyNumberFormat="1" applyFont="1" applyFill="1" applyBorder="1" applyAlignment="1">
      <alignment horizontal="right"/>
    </xf>
    <xf numFmtId="3" fontId="0" fillId="8" borderId="9" xfId="0" applyNumberFormat="1" applyFill="1" applyBorder="1" applyAlignment="1">
      <alignment horizontal="right"/>
    </xf>
    <xf numFmtId="3" fontId="0" fillId="8" borderId="3" xfId="0" applyNumberFormat="1" applyFill="1" applyBorder="1" applyAlignment="1">
      <alignment horizontal="right"/>
    </xf>
    <xf numFmtId="3" fontId="0" fillId="3" borderId="25" xfId="0" applyNumberFormat="1" applyFill="1" applyBorder="1" applyAlignment="1">
      <alignment horizontal="right"/>
    </xf>
    <xf numFmtId="3" fontId="0" fillId="3" borderId="26" xfId="0" applyNumberFormat="1" applyFill="1" applyBorder="1" applyAlignment="1">
      <alignment horizontal="right"/>
    </xf>
    <xf numFmtId="1" fontId="9" fillId="9" borderId="1" xfId="0" applyNumberFormat="1" applyFont="1" applyFill="1" applyBorder="1" applyAlignment="1">
      <alignment horizontal="left"/>
    </xf>
    <xf numFmtId="164" fontId="9" fillId="9" borderId="1" xfId="0" applyNumberFormat="1" applyFont="1" applyFill="1" applyBorder="1" applyAlignment="1">
      <alignment horizontal="center"/>
    </xf>
    <xf numFmtId="3" fontId="9" fillId="9" borderId="3" xfId="0" applyNumberFormat="1" applyFont="1" applyFill="1" applyBorder="1" applyAlignment="1">
      <alignment horizontal="center"/>
    </xf>
    <xf numFmtId="3" fontId="10" fillId="9" borderId="1" xfId="0" applyNumberFormat="1" applyFont="1" applyFill="1" applyBorder="1" applyAlignment="1">
      <alignment horizontal="right"/>
    </xf>
    <xf numFmtId="3" fontId="7" fillId="9" borderId="1" xfId="0" applyNumberFormat="1" applyFont="1" applyFill="1" applyBorder="1" applyAlignment="1">
      <alignment horizontal="right"/>
    </xf>
    <xf numFmtId="3" fontId="0" fillId="9" borderId="1" xfId="0" applyNumberFormat="1" applyFill="1" applyBorder="1" applyAlignment="1">
      <alignment horizontal="right"/>
    </xf>
    <xf numFmtId="3" fontId="9" fillId="9" borderId="1" xfId="0" applyNumberFormat="1" applyFont="1" applyFill="1" applyBorder="1" applyAlignment="1">
      <alignment horizontal="right"/>
    </xf>
    <xf numFmtId="3" fontId="0" fillId="9" borderId="9" xfId="0" applyNumberFormat="1" applyFill="1" applyBorder="1" applyAlignment="1">
      <alignment horizontal="right"/>
    </xf>
    <xf numFmtId="3" fontId="0" fillId="9" borderId="3" xfId="0" applyNumberFormat="1" applyFill="1" applyBorder="1" applyAlignment="1">
      <alignment horizontal="right"/>
    </xf>
    <xf numFmtId="3" fontId="2" fillId="7" borderId="27" xfId="0" applyNumberFormat="1" applyFont="1" applyFill="1" applyBorder="1" applyAlignment="1">
      <alignment vertical="center"/>
    </xf>
    <xf numFmtId="3" fontId="2" fillId="7" borderId="28" xfId="0" applyNumberFormat="1" applyFont="1" applyFill="1" applyBorder="1" applyAlignment="1">
      <alignment horizontal="center" vertical="center"/>
    </xf>
    <xf numFmtId="3" fontId="2" fillId="7" borderId="23" xfId="0" applyNumberFormat="1" applyFont="1" applyFill="1" applyBorder="1" applyAlignment="1">
      <alignment horizontal="right" vertical="center"/>
    </xf>
    <xf numFmtId="3" fontId="2" fillId="7" borderId="22" xfId="0" applyNumberFormat="1" applyFont="1" applyFill="1" applyBorder="1" applyAlignment="1">
      <alignment horizontal="right" vertical="center"/>
    </xf>
    <xf numFmtId="3" fontId="2" fillId="7" borderId="24" xfId="0" applyNumberFormat="1" applyFont="1" applyFill="1" applyBorder="1" applyAlignment="1">
      <alignment horizontal="right" vertical="center"/>
    </xf>
    <xf numFmtId="165" fontId="0" fillId="2" borderId="19" xfId="0" applyNumberFormat="1" applyFill="1" applyBorder="1" applyAlignment="1">
      <alignment horizontal="center"/>
    </xf>
    <xf numFmtId="165" fontId="0" fillId="8" borderId="19" xfId="0" applyNumberFormat="1" applyFill="1" applyBorder="1" applyAlignment="1">
      <alignment horizontal="center"/>
    </xf>
    <xf numFmtId="165" fontId="0" fillId="9" borderId="19" xfId="0" applyNumberFormat="1" applyFill="1" applyBorder="1" applyAlignment="1">
      <alignment horizontal="center"/>
    </xf>
    <xf numFmtId="1" fontId="9" fillId="10" borderId="7" xfId="0" applyNumberFormat="1" applyFont="1" applyFill="1" applyBorder="1" applyAlignment="1">
      <alignment horizontal="center"/>
    </xf>
    <xf numFmtId="1" fontId="9" fillId="10" borderId="1" xfId="0" applyNumberFormat="1" applyFont="1" applyFill="1" applyBorder="1" applyAlignment="1">
      <alignment horizontal="center"/>
    </xf>
    <xf numFmtId="1" fontId="9" fillId="11" borderId="1" xfId="0" applyNumberFormat="1" applyFont="1" applyFill="1" applyBorder="1" applyAlignment="1">
      <alignment horizontal="center"/>
    </xf>
    <xf numFmtId="1" fontId="9" fillId="11" borderId="2" xfId="0" applyNumberFormat="1" applyFont="1" applyFill="1" applyBorder="1" applyAlignment="1">
      <alignment horizontal="center"/>
    </xf>
    <xf numFmtId="1" fontId="9" fillId="11" borderId="7" xfId="0" applyNumberFormat="1" applyFont="1" applyFill="1" applyBorder="1" applyAlignment="1">
      <alignment horizont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0" fontId="0" fillId="2" borderId="9" xfId="0" applyFont="1" applyFill="1" applyBorder="1" applyAlignment="1"/>
    <xf numFmtId="0" fontId="11" fillId="0" borderId="0" xfId="0" applyFont="1"/>
    <xf numFmtId="10" fontId="2" fillId="0" borderId="0" xfId="0" applyNumberFormat="1" applyFont="1"/>
    <xf numFmtId="0" fontId="13" fillId="0" borderId="0" xfId="0" applyFont="1"/>
    <xf numFmtId="0" fontId="10" fillId="4" borderId="4" xfId="0" applyFont="1" applyFill="1" applyBorder="1"/>
    <xf numFmtId="164" fontId="9" fillId="0" borderId="7" xfId="0" applyNumberFormat="1" applyFont="1" applyBorder="1" applyAlignment="1">
      <alignment horizontal="center"/>
    </xf>
    <xf numFmtId="1" fontId="9" fillId="0" borderId="7" xfId="0" applyNumberFormat="1" applyFont="1" applyBorder="1" applyAlignment="1">
      <alignment horizontal="center"/>
    </xf>
    <xf numFmtId="3" fontId="9" fillId="0" borderId="11" xfId="0" applyNumberFormat="1" applyFont="1" applyBorder="1" applyAlignment="1">
      <alignment horizontal="center"/>
    </xf>
    <xf numFmtId="3" fontId="7" fillId="0" borderId="7" xfId="0" applyNumberFormat="1" applyFont="1" applyBorder="1" applyAlignment="1">
      <alignment horizontal="right"/>
    </xf>
    <xf numFmtId="3" fontId="9" fillId="0" borderId="7" xfId="0" applyNumberFormat="1" applyFont="1" applyBorder="1" applyAlignment="1">
      <alignment horizontal="right"/>
    </xf>
    <xf numFmtId="165" fontId="0" fillId="0" borderId="37" xfId="0" applyNumberForma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3" fontId="9" fillId="0" borderId="12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3" fontId="9" fillId="0" borderId="1" xfId="0" applyNumberFormat="1" applyFont="1" applyBorder="1" applyAlignment="1">
      <alignment horizontal="right"/>
    </xf>
    <xf numFmtId="165" fontId="0" fillId="0" borderId="38" xfId="0" applyNumberFormat="1" applyBorder="1" applyAlignment="1">
      <alignment horizontal="center"/>
    </xf>
    <xf numFmtId="0" fontId="10" fillId="2" borderId="9" xfId="0" applyFont="1" applyFill="1" applyBorder="1"/>
    <xf numFmtId="0" fontId="10" fillId="2" borderId="1" xfId="0" applyFont="1" applyFill="1" applyBorder="1"/>
    <xf numFmtId="165" fontId="0" fillId="2" borderId="38" xfId="0" applyNumberFormat="1" applyFill="1" applyBorder="1" applyAlignment="1">
      <alignment horizontal="center"/>
    </xf>
    <xf numFmtId="0" fontId="10" fillId="0" borderId="9" xfId="0" applyFont="1" applyBorder="1"/>
    <xf numFmtId="3" fontId="7" fillId="0" borderId="1" xfId="0" applyNumberFormat="1" applyFont="1" applyBorder="1" applyAlignment="1">
      <alignment horizontal="center"/>
    </xf>
    <xf numFmtId="165" fontId="2" fillId="6" borderId="14" xfId="0" applyNumberFormat="1" applyFont="1" applyFill="1" applyBorder="1" applyAlignment="1">
      <alignment horizontal="center"/>
    </xf>
    <xf numFmtId="0" fontId="14" fillId="0" borderId="0" xfId="0" applyFont="1"/>
    <xf numFmtId="3" fontId="9" fillId="0" borderId="8" xfId="0" applyNumberFormat="1" applyFont="1" applyBorder="1" applyAlignment="1">
      <alignment horizontal="center"/>
    </xf>
    <xf numFmtId="3" fontId="9" fillId="0" borderId="3" xfId="0" applyNumberFormat="1" applyFont="1" applyBorder="1" applyAlignment="1">
      <alignment horizontal="center"/>
    </xf>
    <xf numFmtId="164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3" fontId="9" fillId="0" borderId="15" xfId="0" applyNumberFormat="1" applyFont="1" applyBorder="1" applyAlignment="1">
      <alignment horizontal="center"/>
    </xf>
    <xf numFmtId="3" fontId="9" fillId="0" borderId="2" xfId="0" applyNumberFormat="1" applyFont="1" applyBorder="1" applyAlignment="1">
      <alignment horizontal="right"/>
    </xf>
    <xf numFmtId="3" fontId="7" fillId="0" borderId="7" xfId="0" applyNumberFormat="1" applyFont="1" applyBorder="1" applyAlignment="1">
      <alignment horizontal="center"/>
    </xf>
    <xf numFmtId="3" fontId="8" fillId="0" borderId="7" xfId="0" applyNumberFormat="1" applyFont="1" applyBorder="1" applyAlignment="1">
      <alignment horizontal="right"/>
    </xf>
    <xf numFmtId="0" fontId="2" fillId="0" borderId="31" xfId="0" applyFont="1" applyBorder="1"/>
    <xf numFmtId="3" fontId="8" fillId="0" borderId="2" xfId="0" applyNumberFormat="1" applyFont="1" applyBorder="1" applyAlignment="1">
      <alignment horizontal="right"/>
    </xf>
    <xf numFmtId="3" fontId="0" fillId="0" borderId="31" xfId="0" applyNumberFormat="1" applyBorder="1" applyAlignment="1">
      <alignment horizontal="right"/>
    </xf>
    <xf numFmtId="3" fontId="0" fillId="0" borderId="15" xfId="0" applyNumberFormat="1" applyBorder="1" applyAlignment="1">
      <alignment horizontal="right"/>
    </xf>
    <xf numFmtId="0" fontId="2" fillId="2" borderId="9" xfId="0" applyFont="1" applyFill="1" applyBorder="1"/>
    <xf numFmtId="0" fontId="2" fillId="2" borderId="1" xfId="0" applyFont="1" applyFill="1" applyBorder="1"/>
    <xf numFmtId="16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3" fontId="2" fillId="2" borderId="9" xfId="0" applyNumberFormat="1" applyFont="1" applyFill="1" applyBorder="1" applyAlignment="1">
      <alignment horizontal="right"/>
    </xf>
    <xf numFmtId="3" fontId="2" fillId="2" borderId="1" xfId="0" applyNumberFormat="1" applyFont="1" applyFill="1" applyBorder="1" applyAlignment="1">
      <alignment horizontal="right"/>
    </xf>
    <xf numFmtId="3" fontId="2" fillId="2" borderId="3" xfId="0" applyNumberFormat="1" applyFont="1" applyFill="1" applyBorder="1" applyAlignment="1">
      <alignment horizontal="right"/>
    </xf>
    <xf numFmtId="165" fontId="2" fillId="2" borderId="19" xfId="0" applyNumberFormat="1" applyFont="1" applyFill="1" applyBorder="1" applyAlignment="1">
      <alignment horizontal="center"/>
    </xf>
    <xf numFmtId="0" fontId="0" fillId="0" borderId="31" xfId="0" applyBorder="1"/>
    <xf numFmtId="3" fontId="7" fillId="3" borderId="31" xfId="0" applyNumberFormat="1" applyFont="1" applyFill="1" applyBorder="1" applyAlignment="1">
      <alignment horizontal="right"/>
    </xf>
    <xf numFmtId="3" fontId="0" fillId="0" borderId="2" xfId="0" applyNumberFormat="1" applyBorder="1" applyAlignment="1">
      <alignment horizontal="right"/>
    </xf>
    <xf numFmtId="3" fontId="0" fillId="3" borderId="2" xfId="0" applyNumberFormat="1" applyFill="1" applyBorder="1" applyAlignment="1">
      <alignment horizontal="right"/>
    </xf>
    <xf numFmtId="3" fontId="7" fillId="0" borderId="2" xfId="0" applyNumberFormat="1" applyFont="1" applyBorder="1" applyAlignment="1">
      <alignment horizontal="center"/>
    </xf>
    <xf numFmtId="3" fontId="0" fillId="3" borderId="15" xfId="0" applyNumberFormat="1" applyFill="1" applyBorder="1" applyAlignment="1">
      <alignment horizontal="right"/>
    </xf>
    <xf numFmtId="3" fontId="0" fillId="0" borderId="0" xfId="0" applyNumberFormat="1"/>
    <xf numFmtId="3" fontId="2" fillId="7" borderId="23" xfId="0" applyNumberFormat="1" applyFont="1" applyFill="1" applyBorder="1" applyAlignment="1">
      <alignment horizontal="center" vertical="center"/>
    </xf>
    <xf numFmtId="3" fontId="2" fillId="0" borderId="0" xfId="0" applyNumberFormat="1" applyFont="1"/>
    <xf numFmtId="3" fontId="0" fillId="0" borderId="0" xfId="0" applyNumberFormat="1" applyAlignment="1"/>
    <xf numFmtId="0" fontId="0" fillId="0" borderId="0" xfId="0"/>
    <xf numFmtId="0" fontId="0" fillId="0" borderId="25" xfId="0" applyBorder="1"/>
    <xf numFmtId="3" fontId="7" fillId="0" borderId="2" xfId="0" applyNumberFormat="1" applyFont="1" applyFill="1" applyBorder="1" applyAlignment="1">
      <alignment horizontal="center"/>
    </xf>
    <xf numFmtId="0" fontId="2" fillId="0" borderId="31" xfId="0" applyFont="1" applyFill="1" applyBorder="1"/>
    <xf numFmtId="1" fontId="9" fillId="12" borderId="1" xfId="0" applyNumberFormat="1" applyFont="1" applyFill="1" applyBorder="1" applyAlignment="1">
      <alignment horizontal="left"/>
    </xf>
    <xf numFmtId="3" fontId="0" fillId="0" borderId="0" xfId="0" applyNumberFormat="1"/>
    <xf numFmtId="0" fontId="0" fillId="0" borderId="0" xfId="0"/>
    <xf numFmtId="3" fontId="0" fillId="4" borderId="39" xfId="0" applyNumberFormat="1" applyFill="1" applyBorder="1" applyAlignment="1">
      <alignment horizontal="center" vertical="top" wrapText="1"/>
    </xf>
    <xf numFmtId="3" fontId="0" fillId="4" borderId="21" xfId="0" applyNumberFormat="1" applyFill="1" applyBorder="1" applyAlignment="1">
      <alignment horizontal="center" vertical="top" wrapText="1"/>
    </xf>
    <xf numFmtId="0" fontId="0" fillId="4" borderId="9" xfId="0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4" borderId="40" xfId="0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165" fontId="17" fillId="0" borderId="19" xfId="0" applyNumberFormat="1" applyFont="1" applyBorder="1" applyAlignment="1">
      <alignment horizontal="center"/>
    </xf>
    <xf numFmtId="0" fontId="4" fillId="4" borderId="4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3" fontId="2" fillId="8" borderId="27" xfId="0" applyNumberFormat="1" applyFont="1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2" fillId="4" borderId="37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29" xfId="0" applyBorder="1" applyAlignment="1">
      <alignment horizontal="center"/>
    </xf>
    <xf numFmtId="0" fontId="1" fillId="4" borderId="30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2" fontId="0" fillId="4" borderId="7" xfId="0" applyNumberFormat="1" applyFill="1" applyBorder="1" applyAlignment="1">
      <alignment horizontal="center" vertical="center" textRotation="90" wrapText="1"/>
    </xf>
    <xf numFmtId="2" fontId="0" fillId="4" borderId="1" xfId="0" applyNumberFormat="1" applyFill="1" applyBorder="1" applyAlignment="1">
      <alignment horizontal="center" vertical="center" textRotation="90" wrapText="1"/>
    </xf>
    <xf numFmtId="0" fontId="0" fillId="4" borderId="7" xfId="0" applyFill="1" applyBorder="1" applyAlignment="1">
      <alignment horizontal="center" vertical="center" textRotation="90" wrapText="1"/>
    </xf>
    <xf numFmtId="0" fontId="0" fillId="4" borderId="1" xfId="0" applyFill="1" applyBorder="1" applyAlignment="1">
      <alignment horizontal="center" vertical="center" textRotation="90" wrapText="1"/>
    </xf>
    <xf numFmtId="0" fontId="2" fillId="0" borderId="0" xfId="0" applyFont="1" applyAlignment="1">
      <alignment horizontal="left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3" fontId="10" fillId="0" borderId="0" xfId="0" applyNumberFormat="1" applyFont="1"/>
    <xf numFmtId="3" fontId="0" fillId="0" borderId="0" xfId="0" applyNumberFormat="1"/>
    <xf numFmtId="3" fontId="2" fillId="0" borderId="0" xfId="0" applyNumberFormat="1" applyFont="1"/>
    <xf numFmtId="0" fontId="0" fillId="0" borderId="0" xfId="0"/>
    <xf numFmtId="0" fontId="10" fillId="4" borderId="30" xfId="0" applyFont="1" applyFill="1" applyBorder="1" applyAlignment="1">
      <alignment horizontal="center" vertical="center"/>
    </xf>
    <xf numFmtId="0" fontId="14" fillId="4" borderId="35" xfId="0" applyFont="1" applyFill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81"/>
  <sheetViews>
    <sheetView workbookViewId="0">
      <selection activeCell="A53" sqref="A53:U53"/>
    </sheetView>
  </sheetViews>
  <sheetFormatPr defaultRowHeight="12.75" x14ac:dyDescent="0.2"/>
  <cols>
    <col min="1" max="1" width="10.85546875" customWidth="1"/>
    <col min="2" max="2" width="17" customWidth="1"/>
    <col min="3" max="3" width="7.5703125" style="6" customWidth="1"/>
    <col min="4" max="4" width="4.7109375" customWidth="1"/>
    <col min="5" max="5" width="5" customWidth="1"/>
    <col min="6" max="6" width="7.7109375" customWidth="1"/>
    <col min="7" max="7" width="9.28515625" bestFit="1" customWidth="1"/>
    <col min="8" max="8" width="8.5703125" customWidth="1"/>
    <col min="9" max="9" width="7.85546875" customWidth="1"/>
    <col min="10" max="10" width="11" style="194" customWidth="1"/>
    <col min="11" max="11" width="8.42578125" customWidth="1"/>
    <col min="12" max="13" width="9.28515625" customWidth="1"/>
    <col min="14" max="14" width="8.7109375" customWidth="1"/>
    <col min="15" max="16" width="9.28515625" bestFit="1" customWidth="1"/>
    <col min="17" max="18" width="9.28515625" customWidth="1"/>
    <col min="19" max="21" width="11.7109375" customWidth="1"/>
  </cols>
  <sheetData>
    <row r="1" spans="1:21" ht="15" x14ac:dyDescent="0.25">
      <c r="A1" s="2" t="s">
        <v>13</v>
      </c>
      <c r="B1" s="2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21" ht="12.75" customHeight="1" thickBot="1" x14ac:dyDescent="0.3">
      <c r="A2" s="96"/>
      <c r="B2" s="2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21" s="3" customFormat="1" ht="13.5" thickBot="1" x14ac:dyDescent="0.25">
      <c r="A3" s="16" t="s">
        <v>64</v>
      </c>
      <c r="B3" s="16"/>
      <c r="C3" s="18"/>
      <c r="D3" s="18"/>
      <c r="E3" s="18"/>
      <c r="F3" s="18"/>
      <c r="G3" s="13"/>
      <c r="H3" s="13"/>
      <c r="I3" s="17"/>
      <c r="J3" s="18"/>
      <c r="K3" s="18"/>
      <c r="L3" s="15"/>
      <c r="M3" s="15"/>
      <c r="N3" s="18"/>
      <c r="O3" s="15"/>
      <c r="P3" s="19"/>
      <c r="Q3" s="18"/>
      <c r="R3" s="18" t="s">
        <v>42</v>
      </c>
      <c r="S3" s="15"/>
      <c r="T3" s="213"/>
      <c r="U3" s="214"/>
    </row>
    <row r="4" spans="1:21" x14ac:dyDescent="0.2">
      <c r="J4" s="3"/>
      <c r="K4" s="3"/>
      <c r="L4" s="3"/>
      <c r="M4" s="3"/>
      <c r="R4" s="18"/>
      <c r="S4" s="15"/>
      <c r="U4" s="18"/>
    </row>
    <row r="5" spans="1:21" ht="13.5" thickBot="1" x14ac:dyDescent="0.25">
      <c r="B5" s="14" t="s">
        <v>65</v>
      </c>
      <c r="E5" t="s">
        <v>66</v>
      </c>
    </row>
    <row r="6" spans="1:21" ht="53.25" customHeight="1" x14ac:dyDescent="0.2">
      <c r="A6" s="221" t="s">
        <v>23</v>
      </c>
      <c r="B6" s="223" t="s">
        <v>21</v>
      </c>
      <c r="C6" s="231" t="s">
        <v>0</v>
      </c>
      <c r="D6" s="233" t="s">
        <v>1</v>
      </c>
      <c r="E6" s="233" t="s">
        <v>2</v>
      </c>
      <c r="F6" s="236" t="s">
        <v>3</v>
      </c>
      <c r="G6" s="228" t="s">
        <v>4</v>
      </c>
      <c r="H6" s="229"/>
      <c r="I6" s="229"/>
      <c r="J6" s="229"/>
      <c r="K6" s="229"/>
      <c r="L6" s="229"/>
      <c r="M6" s="229"/>
      <c r="N6" s="229"/>
      <c r="O6" s="230"/>
      <c r="P6" s="225" t="s">
        <v>68</v>
      </c>
      <c r="Q6" s="217"/>
      <c r="R6" s="226" t="s">
        <v>38</v>
      </c>
      <c r="S6" s="215" t="s">
        <v>74</v>
      </c>
      <c r="T6" s="216"/>
      <c r="U6" s="217"/>
    </row>
    <row r="7" spans="1:21" ht="81.75" customHeight="1" x14ac:dyDescent="0.2">
      <c r="A7" s="222"/>
      <c r="B7" s="224"/>
      <c r="C7" s="232"/>
      <c r="D7" s="234"/>
      <c r="E7" s="234"/>
      <c r="F7" s="237"/>
      <c r="G7" s="197" t="s">
        <v>5</v>
      </c>
      <c r="H7" s="198" t="s">
        <v>8</v>
      </c>
      <c r="I7" s="198" t="s">
        <v>6</v>
      </c>
      <c r="J7" s="199" t="s">
        <v>67</v>
      </c>
      <c r="K7" s="200" t="s">
        <v>7</v>
      </c>
      <c r="L7" s="201" t="s">
        <v>9</v>
      </c>
      <c r="M7" s="201" t="s">
        <v>36</v>
      </c>
      <c r="N7" s="198" t="s">
        <v>10</v>
      </c>
      <c r="O7" s="202" t="s">
        <v>11</v>
      </c>
      <c r="P7" s="211" t="s">
        <v>12</v>
      </c>
      <c r="Q7" s="204" t="s">
        <v>22</v>
      </c>
      <c r="R7" s="227"/>
      <c r="S7" s="205" t="s">
        <v>71</v>
      </c>
      <c r="T7" s="200" t="s">
        <v>72</v>
      </c>
      <c r="U7" s="202" t="s">
        <v>73</v>
      </c>
    </row>
    <row r="8" spans="1:21" ht="12.95" customHeight="1" thickBot="1" x14ac:dyDescent="0.25">
      <c r="A8" s="31"/>
      <c r="B8" s="32"/>
      <c r="C8" s="33">
        <v>1</v>
      </c>
      <c r="D8" s="33">
        <v>2</v>
      </c>
      <c r="E8" s="33">
        <v>3</v>
      </c>
      <c r="F8" s="50">
        <v>4</v>
      </c>
      <c r="G8" s="54">
        <v>5</v>
      </c>
      <c r="H8" s="34">
        <v>6</v>
      </c>
      <c r="I8" s="34">
        <v>7</v>
      </c>
      <c r="J8" s="34">
        <v>8</v>
      </c>
      <c r="K8" s="34">
        <v>9</v>
      </c>
      <c r="L8" s="34">
        <v>10</v>
      </c>
      <c r="M8" s="34">
        <v>11</v>
      </c>
      <c r="N8" s="34">
        <v>12</v>
      </c>
      <c r="O8" s="35">
        <v>13</v>
      </c>
      <c r="P8" s="195">
        <v>14</v>
      </c>
      <c r="Q8" s="35">
        <v>15</v>
      </c>
      <c r="R8" s="196">
        <v>16</v>
      </c>
      <c r="S8" s="195">
        <v>17</v>
      </c>
      <c r="T8" s="34">
        <v>18</v>
      </c>
      <c r="U8" s="35">
        <v>19</v>
      </c>
    </row>
    <row r="9" spans="1:21" ht="12.95" customHeight="1" x14ac:dyDescent="0.2">
      <c r="A9" s="74" t="s">
        <v>24</v>
      </c>
      <c r="B9" s="36"/>
      <c r="C9" s="37"/>
      <c r="D9" s="38"/>
      <c r="E9" s="38"/>
      <c r="F9" s="51"/>
      <c r="G9" s="55">
        <f>ROUNDUP(C9*F9,0)</f>
        <v>0</v>
      </c>
      <c r="H9" s="39"/>
      <c r="I9" s="40"/>
      <c r="J9" s="41"/>
      <c r="K9" s="41"/>
      <c r="L9" s="42">
        <f>SUM(G9:K9)</f>
        <v>0</v>
      </c>
      <c r="M9" s="40"/>
      <c r="N9" s="43"/>
      <c r="O9" s="44">
        <f>SUM(L9:N9)</f>
        <v>0</v>
      </c>
      <c r="P9" s="58"/>
      <c r="Q9" s="59"/>
      <c r="R9" s="72">
        <v>12</v>
      </c>
      <c r="S9" s="62">
        <f>ROUNDUP(((L9+M9)*R9)+P9+Q9,0)</f>
        <v>0</v>
      </c>
      <c r="T9" s="24">
        <f>ROUNDUP(N9*R9,0)</f>
        <v>0</v>
      </c>
      <c r="U9" s="44">
        <f>SUM(S9:T9)</f>
        <v>0</v>
      </c>
    </row>
    <row r="10" spans="1:21" ht="12.95" customHeight="1" x14ac:dyDescent="0.2">
      <c r="A10" s="45"/>
      <c r="B10" s="10"/>
      <c r="C10" s="11"/>
      <c r="D10" s="12"/>
      <c r="E10" s="12"/>
      <c r="F10" s="52"/>
      <c r="G10" s="56">
        <f>ROUNDUP(C10*F10,0)</f>
        <v>0</v>
      </c>
      <c r="H10" s="22"/>
      <c r="I10" s="25"/>
      <c r="J10" s="23"/>
      <c r="K10" s="23"/>
      <c r="L10" s="24">
        <f>SUM(G10:K10)</f>
        <v>0</v>
      </c>
      <c r="M10" s="25"/>
      <c r="N10" s="28"/>
      <c r="O10" s="46">
        <f>SUM(L10:N10)</f>
        <v>0</v>
      </c>
      <c r="P10" s="60"/>
      <c r="Q10" s="61"/>
      <c r="R10" s="73">
        <v>12</v>
      </c>
      <c r="S10" s="62">
        <f>ROUNDUP(((L10+M10)*R10)+P10+Q10,0)</f>
        <v>0</v>
      </c>
      <c r="T10" s="24">
        <f>ROUNDUP(N10*R10,0)</f>
        <v>0</v>
      </c>
      <c r="U10" s="46">
        <f>SUM(S10:T10)</f>
        <v>0</v>
      </c>
    </row>
    <row r="11" spans="1:21" ht="12.95" customHeight="1" x14ac:dyDescent="0.2">
      <c r="A11" s="45"/>
      <c r="B11" s="10"/>
      <c r="C11" s="11"/>
      <c r="D11" s="12"/>
      <c r="E11" s="12"/>
      <c r="F11" s="52"/>
      <c r="G11" s="56">
        <f>ROUNDUP(C11*F11,0)</f>
        <v>0</v>
      </c>
      <c r="H11" s="22"/>
      <c r="I11" s="25"/>
      <c r="J11" s="23"/>
      <c r="K11" s="23"/>
      <c r="L11" s="24">
        <f>SUM(G11:K11)</f>
        <v>0</v>
      </c>
      <c r="M11" s="25"/>
      <c r="N11" s="28"/>
      <c r="O11" s="46">
        <f>SUM(L11:N11)</f>
        <v>0</v>
      </c>
      <c r="P11" s="60"/>
      <c r="Q11" s="61"/>
      <c r="R11" s="73">
        <v>12</v>
      </c>
      <c r="S11" s="62">
        <f>ROUNDUP(((L11+M11)*R11)+P11+Q11,0)</f>
        <v>0</v>
      </c>
      <c r="T11" s="24">
        <f>ROUNDUP(N11*R11,0)</f>
        <v>0</v>
      </c>
      <c r="U11" s="46">
        <f>SUM(S11:T11)</f>
        <v>0</v>
      </c>
    </row>
    <row r="12" spans="1:21" ht="12.95" customHeight="1" x14ac:dyDescent="0.2">
      <c r="A12" s="45"/>
      <c r="B12" s="10"/>
      <c r="C12" s="11"/>
      <c r="D12" s="12"/>
      <c r="E12" s="12"/>
      <c r="F12" s="52"/>
      <c r="G12" s="56">
        <f>ROUNDUP(C12*F12,0)</f>
        <v>0</v>
      </c>
      <c r="H12" s="22"/>
      <c r="I12" s="25"/>
      <c r="J12" s="23"/>
      <c r="K12" s="23"/>
      <c r="L12" s="24">
        <f>SUM(G12:K12)</f>
        <v>0</v>
      </c>
      <c r="M12" s="25"/>
      <c r="N12" s="28"/>
      <c r="O12" s="46">
        <f>SUM(L12:N12)</f>
        <v>0</v>
      </c>
      <c r="P12" s="60"/>
      <c r="Q12" s="61"/>
      <c r="R12" s="73">
        <v>12</v>
      </c>
      <c r="S12" s="62">
        <f>ROUNDUP(((L12+M12)*R12)+P12+Q12,0)</f>
        <v>0</v>
      </c>
      <c r="T12" s="24">
        <f>ROUNDUP(N12*R12,0)</f>
        <v>0</v>
      </c>
      <c r="U12" s="46">
        <f>SUM(S12:T12)</f>
        <v>0</v>
      </c>
    </row>
    <row r="13" spans="1:21" ht="12.95" customHeight="1" x14ac:dyDescent="0.2">
      <c r="A13" s="47" t="s">
        <v>25</v>
      </c>
      <c r="B13" s="27" t="s">
        <v>26</v>
      </c>
      <c r="C13" s="20">
        <f>SUM(C9:C12)</f>
        <v>0</v>
      </c>
      <c r="D13" s="21" t="s">
        <v>14</v>
      </c>
      <c r="E13" s="21" t="s">
        <v>14</v>
      </c>
      <c r="F13" s="53" t="s">
        <v>14</v>
      </c>
      <c r="G13" s="57">
        <f t="shared" ref="G13:Q13" si="0">SUM(G9:G12)</f>
        <v>0</v>
      </c>
      <c r="H13" s="26">
        <f t="shared" si="0"/>
        <v>0</v>
      </c>
      <c r="I13" s="26">
        <f t="shared" si="0"/>
        <v>0</v>
      </c>
      <c r="J13" s="26">
        <f>SUM(J9:J12)</f>
        <v>0</v>
      </c>
      <c r="K13" s="26">
        <f>SUM(K9:K12)</f>
        <v>0</v>
      </c>
      <c r="L13" s="26">
        <f t="shared" si="0"/>
        <v>0</v>
      </c>
      <c r="M13" s="26">
        <f t="shared" si="0"/>
        <v>0</v>
      </c>
      <c r="N13" s="26">
        <f t="shared" si="0"/>
        <v>0</v>
      </c>
      <c r="O13" s="48">
        <f t="shared" si="0"/>
        <v>0</v>
      </c>
      <c r="P13" s="57">
        <f t="shared" si="0"/>
        <v>0</v>
      </c>
      <c r="Q13" s="48">
        <f t="shared" si="0"/>
        <v>0</v>
      </c>
      <c r="R13" s="122" t="s">
        <v>14</v>
      </c>
      <c r="S13" s="57">
        <f>SUM(S9:S12)</f>
        <v>0</v>
      </c>
      <c r="T13" s="26">
        <f>SUM(T9:T12)</f>
        <v>0</v>
      </c>
      <c r="U13" s="48">
        <f>SUM(U9:U12)</f>
        <v>0</v>
      </c>
    </row>
    <row r="14" spans="1:21" ht="12.95" customHeight="1" x14ac:dyDescent="0.2">
      <c r="A14" s="49"/>
      <c r="B14" s="10"/>
      <c r="C14" s="11"/>
      <c r="D14" s="12"/>
      <c r="E14" s="12"/>
      <c r="F14" s="52"/>
      <c r="G14" s="56">
        <f>ROUNDUP(C14*F14,0)</f>
        <v>0</v>
      </c>
      <c r="H14" s="23"/>
      <c r="I14" s="23"/>
      <c r="J14" s="23"/>
      <c r="K14" s="23"/>
      <c r="L14" s="24">
        <f>SUM(G14:K14)</f>
        <v>0</v>
      </c>
      <c r="M14" s="5" t="s">
        <v>14</v>
      </c>
      <c r="N14" s="28"/>
      <c r="O14" s="46">
        <f>L14+N14</f>
        <v>0</v>
      </c>
      <c r="P14" s="60"/>
      <c r="Q14" s="61"/>
      <c r="R14" s="210">
        <v>8</v>
      </c>
      <c r="S14" s="62">
        <f>ROUNDUP((L14*R14)+P14+Q14,0)</f>
        <v>0</v>
      </c>
      <c r="T14" s="24">
        <f>ROUNDUP(N14*R14,0)</f>
        <v>0</v>
      </c>
      <c r="U14" s="46">
        <f>SUM(S14:T14)</f>
        <v>0</v>
      </c>
    </row>
    <row r="15" spans="1:21" ht="12.95" customHeight="1" x14ac:dyDescent="0.2">
      <c r="A15" s="49"/>
      <c r="B15" s="10"/>
      <c r="C15" s="11"/>
      <c r="D15" s="12"/>
      <c r="E15" s="12"/>
      <c r="F15" s="52"/>
      <c r="G15" s="56">
        <f>ROUNDUP(C15*F15,0)</f>
        <v>0</v>
      </c>
      <c r="H15" s="23"/>
      <c r="I15" s="23"/>
      <c r="J15" s="23"/>
      <c r="K15" s="23"/>
      <c r="L15" s="24">
        <f>SUM(G15:K15)</f>
        <v>0</v>
      </c>
      <c r="M15" s="5" t="s">
        <v>14</v>
      </c>
      <c r="N15" s="28"/>
      <c r="O15" s="46">
        <f>L15+N15</f>
        <v>0</v>
      </c>
      <c r="P15" s="60"/>
      <c r="Q15" s="61"/>
      <c r="R15" s="210">
        <v>8</v>
      </c>
      <c r="S15" s="62">
        <f>ROUNDUP((L15*R15)+P15+Q15,0)</f>
        <v>0</v>
      </c>
      <c r="T15" s="24">
        <f>ROUNDUP(N15*R15,0)</f>
        <v>0</v>
      </c>
      <c r="U15" s="46">
        <f>SUM(S15:T15)</f>
        <v>0</v>
      </c>
    </row>
    <row r="16" spans="1:21" ht="12.95" customHeight="1" x14ac:dyDescent="0.2">
      <c r="A16" s="49"/>
      <c r="B16" s="10"/>
      <c r="C16" s="11"/>
      <c r="D16" s="12"/>
      <c r="E16" s="12"/>
      <c r="F16" s="52"/>
      <c r="G16" s="56">
        <f>ROUNDUP(C16*F16,0)</f>
        <v>0</v>
      </c>
      <c r="H16" s="23"/>
      <c r="I16" s="23"/>
      <c r="J16" s="23"/>
      <c r="K16" s="23"/>
      <c r="L16" s="24">
        <f>SUM(G16:K16)</f>
        <v>0</v>
      </c>
      <c r="M16" s="5" t="s">
        <v>14</v>
      </c>
      <c r="N16" s="28"/>
      <c r="O16" s="46">
        <f>L16+N16</f>
        <v>0</v>
      </c>
      <c r="P16" s="60"/>
      <c r="Q16" s="61"/>
      <c r="R16" s="210">
        <v>8</v>
      </c>
      <c r="S16" s="62">
        <f>ROUNDUP((L16*R16)+P16+Q16,0)</f>
        <v>0</v>
      </c>
      <c r="T16" s="24">
        <f>ROUNDUP(N16*R16,0)</f>
        <v>0</v>
      </c>
      <c r="U16" s="46">
        <f>SUM(S16:T16)</f>
        <v>0</v>
      </c>
    </row>
    <row r="17" spans="1:21" ht="12.95" customHeight="1" x14ac:dyDescent="0.2">
      <c r="A17" s="47" t="s">
        <v>25</v>
      </c>
      <c r="B17" s="27" t="s">
        <v>29</v>
      </c>
      <c r="C17" s="20">
        <f>SUM(C14:C16)</f>
        <v>0</v>
      </c>
      <c r="D17" s="21" t="s">
        <v>14</v>
      </c>
      <c r="E17" s="21" t="s">
        <v>14</v>
      </c>
      <c r="F17" s="53" t="s">
        <v>14</v>
      </c>
      <c r="G17" s="57">
        <f t="shared" ref="G17:Q17" si="1">SUM(G14:G16)</f>
        <v>0</v>
      </c>
      <c r="H17" s="26">
        <f t="shared" si="1"/>
        <v>0</v>
      </c>
      <c r="I17" s="26">
        <f t="shared" si="1"/>
        <v>0</v>
      </c>
      <c r="J17" s="26">
        <f>SUM(J14:J16)</f>
        <v>0</v>
      </c>
      <c r="K17" s="26">
        <f t="shared" si="1"/>
        <v>0</v>
      </c>
      <c r="L17" s="26">
        <f t="shared" si="1"/>
        <v>0</v>
      </c>
      <c r="M17" s="26">
        <f t="shared" si="1"/>
        <v>0</v>
      </c>
      <c r="N17" s="26">
        <f t="shared" si="1"/>
        <v>0</v>
      </c>
      <c r="O17" s="48">
        <f t="shared" si="1"/>
        <v>0</v>
      </c>
      <c r="P17" s="57">
        <f t="shared" si="1"/>
        <v>0</v>
      </c>
      <c r="Q17" s="48">
        <f t="shared" si="1"/>
        <v>0</v>
      </c>
      <c r="R17" s="122" t="s">
        <v>14</v>
      </c>
      <c r="S17" s="57">
        <f>SUM(S14:S16)</f>
        <v>0</v>
      </c>
      <c r="T17" s="26">
        <f>SUM(T14:T16)</f>
        <v>0</v>
      </c>
      <c r="U17" s="48">
        <f>SUM(U14:U16)</f>
        <v>0</v>
      </c>
    </row>
    <row r="18" spans="1:21" s="4" customFormat="1" ht="12.95" customHeight="1" thickBot="1" x14ac:dyDescent="0.25">
      <c r="A18" s="75" t="s">
        <v>24</v>
      </c>
      <c r="B18" s="76" t="s">
        <v>28</v>
      </c>
      <c r="C18" s="77">
        <f>C13+C17</f>
        <v>0</v>
      </c>
      <c r="D18" s="78" t="s">
        <v>14</v>
      </c>
      <c r="E18" s="78" t="s">
        <v>14</v>
      </c>
      <c r="F18" s="79" t="s">
        <v>14</v>
      </c>
      <c r="G18" s="80">
        <f t="shared" ref="G18:Q18" si="2">G13+G17</f>
        <v>0</v>
      </c>
      <c r="H18" s="81">
        <f t="shared" si="2"/>
        <v>0</v>
      </c>
      <c r="I18" s="81">
        <f t="shared" si="2"/>
        <v>0</v>
      </c>
      <c r="J18" s="81">
        <f>J13+J17</f>
        <v>0</v>
      </c>
      <c r="K18" s="81">
        <f t="shared" si="2"/>
        <v>0</v>
      </c>
      <c r="L18" s="81">
        <f t="shared" si="2"/>
        <v>0</v>
      </c>
      <c r="M18" s="81">
        <f t="shared" si="2"/>
        <v>0</v>
      </c>
      <c r="N18" s="81">
        <f t="shared" si="2"/>
        <v>0</v>
      </c>
      <c r="O18" s="82">
        <f t="shared" si="2"/>
        <v>0</v>
      </c>
      <c r="P18" s="80">
        <f t="shared" si="2"/>
        <v>0</v>
      </c>
      <c r="Q18" s="82">
        <f t="shared" si="2"/>
        <v>0</v>
      </c>
      <c r="R18" s="86" t="s">
        <v>14</v>
      </c>
      <c r="S18" s="80">
        <f>S13+S17</f>
        <v>0</v>
      </c>
      <c r="T18" s="81">
        <f>T13+T17</f>
        <v>0</v>
      </c>
      <c r="U18" s="82">
        <f>U13+U17</f>
        <v>0</v>
      </c>
    </row>
    <row r="19" spans="1:21" ht="12.95" customHeight="1" x14ac:dyDescent="0.2">
      <c r="A19" s="74" t="s">
        <v>27</v>
      </c>
      <c r="B19" s="36"/>
      <c r="C19" s="37"/>
      <c r="D19" s="38"/>
      <c r="E19" s="38"/>
      <c r="F19" s="63"/>
      <c r="G19" s="55">
        <f t="shared" ref="G19:G25" si="3">ROUNDUP(C19*F19,0)</f>
        <v>0</v>
      </c>
      <c r="H19" s="40"/>
      <c r="I19" s="40"/>
      <c r="J19" s="41"/>
      <c r="K19" s="41"/>
      <c r="L19" s="24">
        <f t="shared" ref="L19:L25" si="4">SUM(G19:K19)</f>
        <v>0</v>
      </c>
      <c r="M19" s="40"/>
      <c r="N19" s="43"/>
      <c r="O19" s="46">
        <f t="shared" ref="O19:O25" si="5">L19+N19</f>
        <v>0</v>
      </c>
      <c r="P19" s="58"/>
      <c r="Q19" s="59"/>
      <c r="R19" s="73">
        <v>12</v>
      </c>
      <c r="S19" s="62">
        <f t="shared" ref="S19:S25" si="6">ROUNDUP(((L19+M19)*R19)+P19+Q19,0)</f>
        <v>0</v>
      </c>
      <c r="T19" s="24">
        <f t="shared" ref="T19:T25" si="7">ROUNDUP(N19*R19,0)</f>
        <v>0</v>
      </c>
      <c r="U19" s="46">
        <f t="shared" ref="U19:U25" si="8">SUM(S19:T19)</f>
        <v>0</v>
      </c>
    </row>
    <row r="20" spans="1:21" ht="12.95" customHeight="1" x14ac:dyDescent="0.2">
      <c r="A20" s="45"/>
      <c r="B20" s="10"/>
      <c r="C20" s="11"/>
      <c r="D20" s="12"/>
      <c r="E20" s="12"/>
      <c r="F20" s="64"/>
      <c r="G20" s="56">
        <f t="shared" si="3"/>
        <v>0</v>
      </c>
      <c r="H20" s="25"/>
      <c r="I20" s="25"/>
      <c r="J20" s="23"/>
      <c r="K20" s="23"/>
      <c r="L20" s="24">
        <f t="shared" si="4"/>
        <v>0</v>
      </c>
      <c r="M20" s="25"/>
      <c r="N20" s="28"/>
      <c r="O20" s="46">
        <f t="shared" si="5"/>
        <v>0</v>
      </c>
      <c r="P20" s="60"/>
      <c r="Q20" s="61"/>
      <c r="R20" s="73">
        <v>12</v>
      </c>
      <c r="S20" s="62">
        <f t="shared" si="6"/>
        <v>0</v>
      </c>
      <c r="T20" s="24">
        <f t="shared" si="7"/>
        <v>0</v>
      </c>
      <c r="U20" s="46">
        <f t="shared" si="8"/>
        <v>0</v>
      </c>
    </row>
    <row r="21" spans="1:21" ht="12.95" customHeight="1" x14ac:dyDescent="0.2">
      <c r="A21" s="45"/>
      <c r="B21" s="10"/>
      <c r="C21" s="11"/>
      <c r="D21" s="12"/>
      <c r="E21" s="12"/>
      <c r="F21" s="64"/>
      <c r="G21" s="56">
        <f t="shared" si="3"/>
        <v>0</v>
      </c>
      <c r="H21" s="22"/>
      <c r="I21" s="25"/>
      <c r="J21" s="23"/>
      <c r="K21" s="23"/>
      <c r="L21" s="24">
        <f t="shared" si="4"/>
        <v>0</v>
      </c>
      <c r="M21" s="25"/>
      <c r="N21" s="28"/>
      <c r="O21" s="46">
        <f t="shared" si="5"/>
        <v>0</v>
      </c>
      <c r="P21" s="60"/>
      <c r="Q21" s="61"/>
      <c r="R21" s="73">
        <v>12</v>
      </c>
      <c r="S21" s="62">
        <f t="shared" si="6"/>
        <v>0</v>
      </c>
      <c r="T21" s="24">
        <f t="shared" si="7"/>
        <v>0</v>
      </c>
      <c r="U21" s="46">
        <f t="shared" si="8"/>
        <v>0</v>
      </c>
    </row>
    <row r="22" spans="1:21" ht="12.95" customHeight="1" x14ac:dyDescent="0.2">
      <c r="A22" s="45"/>
      <c r="B22" s="10"/>
      <c r="C22" s="11"/>
      <c r="D22" s="12"/>
      <c r="E22" s="12"/>
      <c r="F22" s="64"/>
      <c r="G22" s="56">
        <f t="shared" si="3"/>
        <v>0</v>
      </c>
      <c r="H22" s="22"/>
      <c r="I22" s="25"/>
      <c r="J22" s="23"/>
      <c r="K22" s="23"/>
      <c r="L22" s="24">
        <f t="shared" si="4"/>
        <v>0</v>
      </c>
      <c r="M22" s="25"/>
      <c r="N22" s="28"/>
      <c r="O22" s="46">
        <f t="shared" si="5"/>
        <v>0</v>
      </c>
      <c r="P22" s="60"/>
      <c r="Q22" s="61"/>
      <c r="R22" s="73">
        <v>12</v>
      </c>
      <c r="S22" s="62">
        <f t="shared" si="6"/>
        <v>0</v>
      </c>
      <c r="T22" s="24">
        <f t="shared" si="7"/>
        <v>0</v>
      </c>
      <c r="U22" s="46">
        <f t="shared" si="8"/>
        <v>0</v>
      </c>
    </row>
    <row r="23" spans="1:21" ht="12.95" customHeight="1" x14ac:dyDescent="0.2">
      <c r="A23" s="45"/>
      <c r="B23" s="10"/>
      <c r="C23" s="11"/>
      <c r="D23" s="12"/>
      <c r="E23" s="12"/>
      <c r="F23" s="64"/>
      <c r="G23" s="56">
        <f t="shared" si="3"/>
        <v>0</v>
      </c>
      <c r="H23" s="22"/>
      <c r="I23" s="25"/>
      <c r="J23" s="23"/>
      <c r="K23" s="23"/>
      <c r="L23" s="24">
        <f t="shared" si="4"/>
        <v>0</v>
      </c>
      <c r="M23" s="25"/>
      <c r="N23" s="28"/>
      <c r="O23" s="46">
        <f t="shared" si="5"/>
        <v>0</v>
      </c>
      <c r="P23" s="60"/>
      <c r="Q23" s="61"/>
      <c r="R23" s="73">
        <v>12</v>
      </c>
      <c r="S23" s="62">
        <f t="shared" si="6"/>
        <v>0</v>
      </c>
      <c r="T23" s="24">
        <f t="shared" si="7"/>
        <v>0</v>
      </c>
      <c r="U23" s="46">
        <f t="shared" si="8"/>
        <v>0</v>
      </c>
    </row>
    <row r="24" spans="1:21" ht="12.95" customHeight="1" x14ac:dyDescent="0.2">
      <c r="A24" s="45"/>
      <c r="B24" s="10"/>
      <c r="C24" s="11"/>
      <c r="D24" s="12"/>
      <c r="E24" s="12"/>
      <c r="F24" s="64"/>
      <c r="G24" s="56">
        <f t="shared" si="3"/>
        <v>0</v>
      </c>
      <c r="H24" s="22"/>
      <c r="I24" s="25"/>
      <c r="J24" s="23"/>
      <c r="K24" s="23"/>
      <c r="L24" s="24">
        <f t="shared" si="4"/>
        <v>0</v>
      </c>
      <c r="M24" s="25"/>
      <c r="N24" s="28"/>
      <c r="O24" s="46">
        <f t="shared" si="5"/>
        <v>0</v>
      </c>
      <c r="P24" s="60"/>
      <c r="Q24" s="61"/>
      <c r="R24" s="73">
        <v>12</v>
      </c>
      <c r="S24" s="62">
        <f t="shared" si="6"/>
        <v>0</v>
      </c>
      <c r="T24" s="24">
        <f t="shared" si="7"/>
        <v>0</v>
      </c>
      <c r="U24" s="46">
        <f t="shared" si="8"/>
        <v>0</v>
      </c>
    </row>
    <row r="25" spans="1:21" ht="12.95" customHeight="1" x14ac:dyDescent="0.2">
      <c r="A25" s="45"/>
      <c r="B25" s="10"/>
      <c r="C25" s="11"/>
      <c r="D25" s="12"/>
      <c r="E25" s="12"/>
      <c r="F25" s="64"/>
      <c r="G25" s="56">
        <f t="shared" si="3"/>
        <v>0</v>
      </c>
      <c r="H25" s="22"/>
      <c r="I25" s="25"/>
      <c r="J25" s="23"/>
      <c r="K25" s="23"/>
      <c r="L25" s="24">
        <f t="shared" si="4"/>
        <v>0</v>
      </c>
      <c r="M25" s="25"/>
      <c r="N25" s="28"/>
      <c r="O25" s="46">
        <f t="shared" si="5"/>
        <v>0</v>
      </c>
      <c r="P25" s="60"/>
      <c r="Q25" s="61"/>
      <c r="R25" s="73">
        <v>12</v>
      </c>
      <c r="S25" s="62">
        <f t="shared" si="6"/>
        <v>0</v>
      </c>
      <c r="T25" s="24">
        <f t="shared" si="7"/>
        <v>0</v>
      </c>
      <c r="U25" s="46">
        <f t="shared" si="8"/>
        <v>0</v>
      </c>
    </row>
    <row r="26" spans="1:21" ht="12.95" customHeight="1" x14ac:dyDescent="0.2">
      <c r="A26" s="47" t="s">
        <v>30</v>
      </c>
      <c r="B26" s="27" t="s">
        <v>26</v>
      </c>
      <c r="C26" s="20">
        <f>SUM(C19:C25)</f>
        <v>0</v>
      </c>
      <c r="D26" s="21" t="s">
        <v>14</v>
      </c>
      <c r="E26" s="21" t="s">
        <v>14</v>
      </c>
      <c r="F26" s="65" t="s">
        <v>14</v>
      </c>
      <c r="G26" s="57">
        <f t="shared" ref="G26:Q26" si="9">SUM(G19:G25)</f>
        <v>0</v>
      </c>
      <c r="H26" s="26">
        <f t="shared" si="9"/>
        <v>0</v>
      </c>
      <c r="I26" s="26">
        <f t="shared" si="9"/>
        <v>0</v>
      </c>
      <c r="J26" s="26">
        <f>SUM(J19:J25)</f>
        <v>0</v>
      </c>
      <c r="K26" s="26">
        <f t="shared" si="9"/>
        <v>0</v>
      </c>
      <c r="L26" s="26">
        <f t="shared" si="9"/>
        <v>0</v>
      </c>
      <c r="M26" s="26">
        <f t="shared" si="9"/>
        <v>0</v>
      </c>
      <c r="N26" s="26">
        <f t="shared" si="9"/>
        <v>0</v>
      </c>
      <c r="O26" s="48">
        <f t="shared" si="9"/>
        <v>0</v>
      </c>
      <c r="P26" s="57">
        <f t="shared" si="9"/>
        <v>0</v>
      </c>
      <c r="Q26" s="48">
        <f t="shared" si="9"/>
        <v>0</v>
      </c>
      <c r="R26" s="122" t="s">
        <v>14</v>
      </c>
      <c r="S26" s="57">
        <f>SUM(S19:S25)</f>
        <v>0</v>
      </c>
      <c r="T26" s="26">
        <f>SUM(T19:T25)</f>
        <v>0</v>
      </c>
      <c r="U26" s="48">
        <f>SUM(U19:U25)</f>
        <v>0</v>
      </c>
    </row>
    <row r="27" spans="1:21" ht="12.95" customHeight="1" x14ac:dyDescent="0.2">
      <c r="A27" s="45"/>
      <c r="B27" s="10"/>
      <c r="C27" s="11"/>
      <c r="D27" s="12"/>
      <c r="E27" s="12"/>
      <c r="F27" s="64"/>
      <c r="G27" s="56">
        <f>ROUNDUP(C27*F27,0)</f>
        <v>0</v>
      </c>
      <c r="H27" s="23"/>
      <c r="I27" s="23"/>
      <c r="J27" s="23"/>
      <c r="K27" s="23"/>
      <c r="L27" s="24">
        <f>SUM(G27:K27)</f>
        <v>0</v>
      </c>
      <c r="M27" s="5" t="s">
        <v>14</v>
      </c>
      <c r="N27" s="28"/>
      <c r="O27" s="46">
        <f>L27+N27</f>
        <v>0</v>
      </c>
      <c r="P27" s="60"/>
      <c r="Q27" s="61"/>
      <c r="R27" s="210">
        <v>8</v>
      </c>
      <c r="S27" s="62">
        <f>ROUNDUP((L27*R27)+P27+Q27,0)</f>
        <v>0</v>
      </c>
      <c r="T27" s="24">
        <f>ROUNDUP(N27*R27,0)</f>
        <v>0</v>
      </c>
      <c r="U27" s="46">
        <f>SUM(S27:T27)</f>
        <v>0</v>
      </c>
    </row>
    <row r="28" spans="1:21" ht="12.95" customHeight="1" x14ac:dyDescent="0.2">
      <c r="A28" s="45"/>
      <c r="B28" s="10"/>
      <c r="C28" s="11"/>
      <c r="D28" s="12"/>
      <c r="E28" s="12"/>
      <c r="F28" s="64"/>
      <c r="G28" s="56">
        <f>ROUNDUP(C28*F28,0)</f>
        <v>0</v>
      </c>
      <c r="H28" s="23"/>
      <c r="I28" s="23"/>
      <c r="J28" s="23"/>
      <c r="K28" s="23"/>
      <c r="L28" s="24">
        <f>SUM(G28:K28)</f>
        <v>0</v>
      </c>
      <c r="M28" s="5" t="s">
        <v>14</v>
      </c>
      <c r="N28" s="28"/>
      <c r="O28" s="46">
        <f>L28+N28</f>
        <v>0</v>
      </c>
      <c r="P28" s="60"/>
      <c r="Q28" s="61"/>
      <c r="R28" s="210">
        <v>8</v>
      </c>
      <c r="S28" s="62">
        <f>ROUNDUP((L28*R28)+P28+Q28,0)</f>
        <v>0</v>
      </c>
      <c r="T28" s="24">
        <f>ROUNDUP(N28*R28,0)</f>
        <v>0</v>
      </c>
      <c r="U28" s="46">
        <f>SUM(S28:T28)</f>
        <v>0</v>
      </c>
    </row>
    <row r="29" spans="1:21" ht="12.95" customHeight="1" x14ac:dyDescent="0.2">
      <c r="A29" s="45"/>
      <c r="B29" s="10"/>
      <c r="C29" s="11"/>
      <c r="D29" s="12"/>
      <c r="E29" s="12"/>
      <c r="F29" s="64"/>
      <c r="G29" s="56">
        <f>ROUNDUP(C29*F29,0)</f>
        <v>0</v>
      </c>
      <c r="H29" s="23"/>
      <c r="I29" s="23"/>
      <c r="J29" s="23"/>
      <c r="K29" s="23"/>
      <c r="L29" s="24">
        <f>SUM(G29:K29)</f>
        <v>0</v>
      </c>
      <c r="M29" s="5" t="s">
        <v>14</v>
      </c>
      <c r="N29" s="28"/>
      <c r="O29" s="46">
        <f>L29+N29</f>
        <v>0</v>
      </c>
      <c r="P29" s="60"/>
      <c r="Q29" s="61"/>
      <c r="R29" s="210">
        <v>8</v>
      </c>
      <c r="S29" s="62">
        <f>ROUNDUP((L29*R29)+P29+Q29,0)</f>
        <v>0</v>
      </c>
      <c r="T29" s="24">
        <f>ROUNDUP(N29*R29,0)</f>
        <v>0</v>
      </c>
      <c r="U29" s="46">
        <f>SUM(S29:T29)</f>
        <v>0</v>
      </c>
    </row>
    <row r="30" spans="1:21" ht="12.95" customHeight="1" x14ac:dyDescent="0.2">
      <c r="A30" s="45"/>
      <c r="B30" s="10"/>
      <c r="C30" s="11"/>
      <c r="D30" s="12"/>
      <c r="E30" s="12"/>
      <c r="F30" s="64"/>
      <c r="G30" s="56">
        <f>ROUNDUP(C30*F30,0)</f>
        <v>0</v>
      </c>
      <c r="H30" s="23"/>
      <c r="I30" s="23"/>
      <c r="J30" s="23"/>
      <c r="K30" s="23"/>
      <c r="L30" s="24">
        <f>SUM(G30:K30)</f>
        <v>0</v>
      </c>
      <c r="M30" s="5" t="s">
        <v>14</v>
      </c>
      <c r="N30" s="28"/>
      <c r="O30" s="46">
        <f>L30+N30</f>
        <v>0</v>
      </c>
      <c r="P30" s="60"/>
      <c r="Q30" s="61"/>
      <c r="R30" s="210">
        <v>8</v>
      </c>
      <c r="S30" s="62">
        <f>ROUNDUP((L30*R30)+P30+Q30,0)</f>
        <v>0</v>
      </c>
      <c r="T30" s="24">
        <f>ROUNDUP(N30*R30,0)</f>
        <v>0</v>
      </c>
      <c r="U30" s="46">
        <f>SUM(S30:T30)</f>
        <v>0</v>
      </c>
    </row>
    <row r="31" spans="1:21" ht="12.95" customHeight="1" x14ac:dyDescent="0.2">
      <c r="A31" s="45"/>
      <c r="B31" s="7"/>
      <c r="C31" s="8"/>
      <c r="D31" s="9"/>
      <c r="E31" s="9"/>
      <c r="F31" s="66"/>
      <c r="G31" s="56">
        <f>ROUNDUP(C31*F31,0)</f>
        <v>0</v>
      </c>
      <c r="H31" s="23"/>
      <c r="I31" s="23"/>
      <c r="J31" s="23"/>
      <c r="K31" s="23"/>
      <c r="L31" s="24">
        <f>SUM(G31:K31)</f>
        <v>0</v>
      </c>
      <c r="M31" s="5" t="s">
        <v>14</v>
      </c>
      <c r="N31" s="29"/>
      <c r="O31" s="46">
        <f>L31+N31</f>
        <v>0</v>
      </c>
      <c r="P31" s="60"/>
      <c r="Q31" s="61"/>
      <c r="R31" s="210">
        <v>8</v>
      </c>
      <c r="S31" s="62">
        <f>ROUNDUP((L31*R31)+P31+Q31,0)</f>
        <v>0</v>
      </c>
      <c r="T31" s="24">
        <f>ROUNDUP(N31*R31,0)</f>
        <v>0</v>
      </c>
      <c r="U31" s="46">
        <f>SUM(S31:T31)</f>
        <v>0</v>
      </c>
    </row>
    <row r="32" spans="1:21" ht="12.95" customHeight="1" x14ac:dyDescent="0.2">
      <c r="A32" s="47" t="s">
        <v>30</v>
      </c>
      <c r="B32" s="27" t="s">
        <v>29</v>
      </c>
      <c r="C32" s="20">
        <f>SUM(C27:C31)</f>
        <v>0</v>
      </c>
      <c r="D32" s="21" t="s">
        <v>14</v>
      </c>
      <c r="E32" s="21" t="s">
        <v>14</v>
      </c>
      <c r="F32" s="65" t="s">
        <v>14</v>
      </c>
      <c r="G32" s="57">
        <f t="shared" ref="G32:Q32" si="10">SUM(G27:G31)</f>
        <v>0</v>
      </c>
      <c r="H32" s="26">
        <f t="shared" si="10"/>
        <v>0</v>
      </c>
      <c r="I32" s="26">
        <f t="shared" si="10"/>
        <v>0</v>
      </c>
      <c r="J32" s="26">
        <f>SUM(J27:J31)</f>
        <v>0</v>
      </c>
      <c r="K32" s="26">
        <f t="shared" si="10"/>
        <v>0</v>
      </c>
      <c r="L32" s="26">
        <f t="shared" si="10"/>
        <v>0</v>
      </c>
      <c r="M32" s="26">
        <f t="shared" si="10"/>
        <v>0</v>
      </c>
      <c r="N32" s="26">
        <f t="shared" si="10"/>
        <v>0</v>
      </c>
      <c r="O32" s="48">
        <f t="shared" si="10"/>
        <v>0</v>
      </c>
      <c r="P32" s="57">
        <f t="shared" si="10"/>
        <v>0</v>
      </c>
      <c r="Q32" s="48">
        <f t="shared" si="10"/>
        <v>0</v>
      </c>
      <c r="R32" s="122" t="s">
        <v>14</v>
      </c>
      <c r="S32" s="57">
        <f>SUM(S27:S31)</f>
        <v>0</v>
      </c>
      <c r="T32" s="26">
        <f>SUM(T27:T31)</f>
        <v>0</v>
      </c>
      <c r="U32" s="48">
        <f>SUM(U27:U31)</f>
        <v>0</v>
      </c>
    </row>
    <row r="33" spans="1:21" ht="12.95" customHeight="1" thickBot="1" x14ac:dyDescent="0.25">
      <c r="A33" s="75" t="s">
        <v>27</v>
      </c>
      <c r="B33" s="76" t="s">
        <v>28</v>
      </c>
      <c r="C33" s="77">
        <f>C26+C32</f>
        <v>0</v>
      </c>
      <c r="D33" s="78" t="s">
        <v>14</v>
      </c>
      <c r="E33" s="78" t="s">
        <v>14</v>
      </c>
      <c r="F33" s="83" t="s">
        <v>14</v>
      </c>
      <c r="G33" s="80">
        <f>G26+G32</f>
        <v>0</v>
      </c>
      <c r="H33" s="81">
        <f t="shared" ref="H33:Q33" si="11">H26+H32</f>
        <v>0</v>
      </c>
      <c r="I33" s="81">
        <f t="shared" si="11"/>
        <v>0</v>
      </c>
      <c r="J33" s="81">
        <f>J26+J32</f>
        <v>0</v>
      </c>
      <c r="K33" s="81">
        <f t="shared" si="11"/>
        <v>0</v>
      </c>
      <c r="L33" s="81">
        <f t="shared" si="11"/>
        <v>0</v>
      </c>
      <c r="M33" s="81">
        <f t="shared" si="11"/>
        <v>0</v>
      </c>
      <c r="N33" s="81">
        <f t="shared" si="11"/>
        <v>0</v>
      </c>
      <c r="O33" s="82">
        <f t="shared" si="11"/>
        <v>0</v>
      </c>
      <c r="P33" s="80">
        <f t="shared" si="11"/>
        <v>0</v>
      </c>
      <c r="Q33" s="82">
        <f t="shared" si="11"/>
        <v>0</v>
      </c>
      <c r="R33" s="86" t="s">
        <v>14</v>
      </c>
      <c r="S33" s="80">
        <f>S26+S32</f>
        <v>0</v>
      </c>
      <c r="T33" s="81">
        <f>T26+T32</f>
        <v>0</v>
      </c>
      <c r="U33" s="82">
        <f>U26+U32</f>
        <v>0</v>
      </c>
    </row>
    <row r="34" spans="1:21" ht="12.95" customHeight="1" x14ac:dyDescent="0.2">
      <c r="A34" s="74" t="s">
        <v>32</v>
      </c>
      <c r="B34" s="36"/>
      <c r="C34" s="37"/>
      <c r="D34" s="38"/>
      <c r="E34" s="38"/>
      <c r="F34" s="63"/>
      <c r="G34" s="24">
        <f>ROUNDUP(C34*F34,0)</f>
        <v>0</v>
      </c>
      <c r="H34" s="41"/>
      <c r="I34" s="41"/>
      <c r="J34" s="41"/>
      <c r="K34" s="41"/>
      <c r="L34" s="24">
        <f>SUM(G34:K34)</f>
        <v>0</v>
      </c>
      <c r="M34" s="68" t="s">
        <v>14</v>
      </c>
      <c r="N34" s="69"/>
      <c r="O34" s="24">
        <f>L34+N34</f>
        <v>0</v>
      </c>
      <c r="P34" s="58"/>
      <c r="Q34" s="59"/>
      <c r="R34" s="73">
        <v>12</v>
      </c>
      <c r="S34" s="62">
        <f>ROUNDUP((L34*R34)+P34+Q34,0)</f>
        <v>0</v>
      </c>
      <c r="T34" s="24">
        <f>ROUNDUP(N34*R34,0)</f>
        <v>0</v>
      </c>
      <c r="U34" s="46">
        <f>SUM(S34:T34)</f>
        <v>0</v>
      </c>
    </row>
    <row r="35" spans="1:21" s="188" customFormat="1" ht="12.95" customHeight="1" x14ac:dyDescent="0.2">
      <c r="A35" s="191"/>
      <c r="B35" s="7"/>
      <c r="C35" s="8"/>
      <c r="D35" s="9"/>
      <c r="E35" s="9"/>
      <c r="F35" s="66"/>
      <c r="G35" s="24">
        <f>ROUNDUP(C35*F35,0)</f>
        <v>0</v>
      </c>
      <c r="H35" s="180"/>
      <c r="I35" s="180"/>
      <c r="J35" s="180"/>
      <c r="K35" s="180"/>
      <c r="L35" s="24">
        <f>SUM(G35:K35)</f>
        <v>0</v>
      </c>
      <c r="M35" s="190"/>
      <c r="N35" s="30"/>
      <c r="O35" s="24">
        <f>L35+N35</f>
        <v>0</v>
      </c>
      <c r="P35" s="167"/>
      <c r="Q35" s="168"/>
      <c r="R35" s="73">
        <v>12</v>
      </c>
      <c r="S35" s="62">
        <f>ROUNDUP((L35*R35)+P35+Q35,0)</f>
        <v>0</v>
      </c>
      <c r="T35" s="24">
        <f>ROUNDUP(N35*R35,0)</f>
        <v>0</v>
      </c>
      <c r="U35" s="46">
        <f>SUM(S35:T35)</f>
        <v>0</v>
      </c>
    </row>
    <row r="36" spans="1:21" s="188" customFormat="1" ht="12.95" customHeight="1" x14ac:dyDescent="0.2">
      <c r="A36" s="191"/>
      <c r="B36" s="7"/>
      <c r="C36" s="8"/>
      <c r="D36" s="9"/>
      <c r="E36" s="9"/>
      <c r="F36" s="66"/>
      <c r="G36" s="24">
        <f>ROUNDUP(C36*F36,0)</f>
        <v>0</v>
      </c>
      <c r="H36" s="180"/>
      <c r="I36" s="180"/>
      <c r="J36" s="180"/>
      <c r="K36" s="180"/>
      <c r="L36" s="24">
        <f>SUM(G36:K36)</f>
        <v>0</v>
      </c>
      <c r="M36" s="190"/>
      <c r="N36" s="30"/>
      <c r="O36" s="24">
        <f>L36+N36</f>
        <v>0</v>
      </c>
      <c r="P36" s="167"/>
      <c r="Q36" s="168"/>
      <c r="R36" s="73">
        <v>12</v>
      </c>
      <c r="S36" s="62">
        <f>ROUNDUP((L36*R36)+P36+Q36,0)</f>
        <v>0</v>
      </c>
      <c r="T36" s="24">
        <f>ROUNDUP(N36*R36,0)</f>
        <v>0</v>
      </c>
      <c r="U36" s="46">
        <f>SUM(S36:T36)</f>
        <v>0</v>
      </c>
    </row>
    <row r="37" spans="1:21" s="188" customFormat="1" ht="12.95" customHeight="1" x14ac:dyDescent="0.2">
      <c r="A37" s="47" t="s">
        <v>31</v>
      </c>
      <c r="B37" s="27" t="s">
        <v>26</v>
      </c>
      <c r="C37" s="20">
        <f>SUM(C34:C36)</f>
        <v>0</v>
      </c>
      <c r="D37" s="21" t="s">
        <v>14</v>
      </c>
      <c r="E37" s="21" t="s">
        <v>14</v>
      </c>
      <c r="F37" s="65" t="s">
        <v>14</v>
      </c>
      <c r="G37" s="26">
        <f t="shared" ref="G37:Q37" si="12">SUM(G34:G36)</f>
        <v>0</v>
      </c>
      <c r="H37" s="26">
        <f t="shared" si="12"/>
        <v>0</v>
      </c>
      <c r="I37" s="26">
        <f t="shared" si="12"/>
        <v>0</v>
      </c>
      <c r="J37" s="26">
        <f>SUM(J34:J36)</f>
        <v>0</v>
      </c>
      <c r="K37" s="26">
        <f t="shared" si="12"/>
        <v>0</v>
      </c>
      <c r="L37" s="26">
        <f t="shared" si="12"/>
        <v>0</v>
      </c>
      <c r="M37" s="26">
        <f t="shared" si="12"/>
        <v>0</v>
      </c>
      <c r="N37" s="26">
        <f t="shared" si="12"/>
        <v>0</v>
      </c>
      <c r="O37" s="26">
        <f t="shared" si="12"/>
        <v>0</v>
      </c>
      <c r="P37" s="26">
        <f t="shared" si="12"/>
        <v>0</v>
      </c>
      <c r="Q37" s="26">
        <f t="shared" si="12"/>
        <v>0</v>
      </c>
      <c r="R37" s="122" t="s">
        <v>14</v>
      </c>
      <c r="S37" s="26">
        <f>SUM(S34:S36)</f>
        <v>0</v>
      </c>
      <c r="T37" s="26">
        <f>SUM(T34:T36)</f>
        <v>0</v>
      </c>
      <c r="U37" s="26">
        <f>SUM(U34:U36)</f>
        <v>0</v>
      </c>
    </row>
    <row r="38" spans="1:21" s="188" customFormat="1" ht="12.95" customHeight="1" x14ac:dyDescent="0.2">
      <c r="A38" s="191"/>
      <c r="B38" s="7"/>
      <c r="C38" s="8"/>
      <c r="D38" s="9"/>
      <c r="E38" s="9"/>
      <c r="F38" s="66"/>
      <c r="G38" s="24">
        <f>ROUNDUP(C38*F38,0)</f>
        <v>0</v>
      </c>
      <c r="H38" s="180"/>
      <c r="I38" s="180"/>
      <c r="J38" s="180"/>
      <c r="K38" s="180"/>
      <c r="L38" s="24">
        <f>SUM(G38:K38)</f>
        <v>0</v>
      </c>
      <c r="M38" s="190"/>
      <c r="N38" s="30"/>
      <c r="O38" s="24">
        <f>L38+N38</f>
        <v>0</v>
      </c>
      <c r="P38" s="167"/>
      <c r="Q38" s="168"/>
      <c r="R38" s="210">
        <v>8</v>
      </c>
      <c r="S38" s="62">
        <f>ROUNDUP((L38*R38)+P38+Q38,0)</f>
        <v>0</v>
      </c>
      <c r="T38" s="24">
        <f>ROUNDUP(N38*R38,0)</f>
        <v>0</v>
      </c>
      <c r="U38" s="46">
        <f>SUM(S38:T38)</f>
        <v>0</v>
      </c>
    </row>
    <row r="39" spans="1:21" s="188" customFormat="1" ht="12.95" customHeight="1" x14ac:dyDescent="0.2">
      <c r="A39" s="191"/>
      <c r="B39" s="7"/>
      <c r="C39" s="8"/>
      <c r="D39" s="9"/>
      <c r="E39" s="9"/>
      <c r="F39" s="66"/>
      <c r="G39" s="24">
        <f>ROUNDUP(C39*F39,0)</f>
        <v>0</v>
      </c>
      <c r="H39" s="180"/>
      <c r="I39" s="180"/>
      <c r="J39" s="180"/>
      <c r="K39" s="180"/>
      <c r="L39" s="24">
        <f>SUM(G39:K39)</f>
        <v>0</v>
      </c>
      <c r="M39" s="190"/>
      <c r="N39" s="30"/>
      <c r="O39" s="24">
        <f>L39+N39</f>
        <v>0</v>
      </c>
      <c r="P39" s="167"/>
      <c r="Q39" s="168"/>
      <c r="R39" s="210">
        <v>8</v>
      </c>
      <c r="S39" s="62">
        <f>ROUNDUP((L39*R39)+P39+Q39,0)</f>
        <v>0</v>
      </c>
      <c r="T39" s="24">
        <f>ROUNDUP(N39*R39,0)</f>
        <v>0</v>
      </c>
      <c r="U39" s="46">
        <f>SUM(S39:T39)</f>
        <v>0</v>
      </c>
    </row>
    <row r="40" spans="1:21" ht="12.95" customHeight="1" x14ac:dyDescent="0.2">
      <c r="A40" s="47" t="s">
        <v>31</v>
      </c>
      <c r="B40" s="27" t="s">
        <v>29</v>
      </c>
      <c r="C40" s="20">
        <f>SUM(C38:C39)</f>
        <v>0</v>
      </c>
      <c r="D40" s="21" t="s">
        <v>14</v>
      </c>
      <c r="E40" s="21" t="s">
        <v>14</v>
      </c>
      <c r="F40" s="65" t="s">
        <v>14</v>
      </c>
      <c r="G40" s="26">
        <f t="shared" ref="G40:Q40" si="13">SUM(G38:G39)</f>
        <v>0</v>
      </c>
      <c r="H40" s="26">
        <f t="shared" si="13"/>
        <v>0</v>
      </c>
      <c r="I40" s="26">
        <f t="shared" si="13"/>
        <v>0</v>
      </c>
      <c r="J40" s="26">
        <f>SUM(J38:J39)</f>
        <v>0</v>
      </c>
      <c r="K40" s="26">
        <f t="shared" si="13"/>
        <v>0</v>
      </c>
      <c r="L40" s="26">
        <f t="shared" si="13"/>
        <v>0</v>
      </c>
      <c r="M40" s="26">
        <f t="shared" si="13"/>
        <v>0</v>
      </c>
      <c r="N40" s="26">
        <f t="shared" si="13"/>
        <v>0</v>
      </c>
      <c r="O40" s="26">
        <f t="shared" si="13"/>
        <v>0</v>
      </c>
      <c r="P40" s="26">
        <f t="shared" si="13"/>
        <v>0</v>
      </c>
      <c r="Q40" s="26">
        <f t="shared" si="13"/>
        <v>0</v>
      </c>
      <c r="R40" s="122" t="s">
        <v>14</v>
      </c>
      <c r="S40" s="26">
        <f>SUM(S38:S39)</f>
        <v>0</v>
      </c>
      <c r="T40" s="26">
        <f>SUM(T38:T39)</f>
        <v>0</v>
      </c>
      <c r="U40" s="26">
        <f>SUM(U38:U39)</f>
        <v>0</v>
      </c>
    </row>
    <row r="41" spans="1:21" ht="12.75" customHeight="1" thickBot="1" x14ac:dyDescent="0.25">
      <c r="A41" s="75" t="s">
        <v>62</v>
      </c>
      <c r="B41" s="76" t="s">
        <v>28</v>
      </c>
      <c r="C41" s="77">
        <f>C37+C40</f>
        <v>0</v>
      </c>
      <c r="D41" s="78" t="s">
        <v>14</v>
      </c>
      <c r="E41" s="78" t="s">
        <v>14</v>
      </c>
      <c r="F41" s="83" t="s">
        <v>14</v>
      </c>
      <c r="G41" s="80">
        <f t="shared" ref="G41:Q41" si="14">G37+G40</f>
        <v>0</v>
      </c>
      <c r="H41" s="81">
        <f t="shared" si="14"/>
        <v>0</v>
      </c>
      <c r="I41" s="81">
        <f t="shared" si="14"/>
        <v>0</v>
      </c>
      <c r="J41" s="81">
        <f>J37+J40</f>
        <v>0</v>
      </c>
      <c r="K41" s="81">
        <f t="shared" si="14"/>
        <v>0</v>
      </c>
      <c r="L41" s="81">
        <f t="shared" si="14"/>
        <v>0</v>
      </c>
      <c r="M41" s="81">
        <f t="shared" si="14"/>
        <v>0</v>
      </c>
      <c r="N41" s="81">
        <f t="shared" si="14"/>
        <v>0</v>
      </c>
      <c r="O41" s="82">
        <f t="shared" si="14"/>
        <v>0</v>
      </c>
      <c r="P41" s="80">
        <f t="shared" si="14"/>
        <v>0</v>
      </c>
      <c r="Q41" s="82">
        <f t="shared" si="14"/>
        <v>0</v>
      </c>
      <c r="R41" s="86" t="s">
        <v>14</v>
      </c>
      <c r="S41" s="80">
        <f>S37+S40</f>
        <v>0</v>
      </c>
      <c r="T41" s="81">
        <f>T37+T40</f>
        <v>0</v>
      </c>
      <c r="U41" s="82">
        <f>U37+U40</f>
        <v>0</v>
      </c>
    </row>
    <row r="42" spans="1:21" ht="12.95" customHeight="1" x14ac:dyDescent="0.2">
      <c r="A42" s="74" t="s">
        <v>33</v>
      </c>
      <c r="B42" s="36"/>
      <c r="C42" s="37"/>
      <c r="D42" s="38"/>
      <c r="E42" s="38"/>
      <c r="F42" s="63"/>
      <c r="G42" s="55">
        <f>ROUNDUP(C42*F42,0)</f>
        <v>0</v>
      </c>
      <c r="H42" s="41"/>
      <c r="I42" s="41"/>
      <c r="J42" s="41"/>
      <c r="K42" s="41"/>
      <c r="L42" s="24">
        <f>SUM(G42:K42)</f>
        <v>0</v>
      </c>
      <c r="M42" s="68" t="s">
        <v>14</v>
      </c>
      <c r="N42" s="43"/>
      <c r="O42" s="44">
        <f>L42+N42</f>
        <v>0</v>
      </c>
      <c r="P42" s="58"/>
      <c r="Q42" s="59"/>
      <c r="R42" s="210">
        <v>8</v>
      </c>
      <c r="S42" s="62">
        <f>ROUNDUP((L42*R42)+P42+Q42,0)</f>
        <v>0</v>
      </c>
      <c r="T42" s="24">
        <f>ROUNDUP(N42*R42,0)</f>
        <v>0</v>
      </c>
      <c r="U42" s="46">
        <f>SUM(S42:T42)</f>
        <v>0</v>
      </c>
    </row>
    <row r="43" spans="1:21" ht="12.95" customHeight="1" x14ac:dyDescent="0.2">
      <c r="A43" s="45"/>
      <c r="B43" s="10"/>
      <c r="C43" s="11"/>
      <c r="D43" s="12"/>
      <c r="E43" s="12"/>
      <c r="F43" s="64"/>
      <c r="G43" s="56">
        <f>ROUNDUP(C43*F43,0)</f>
        <v>0</v>
      </c>
      <c r="H43" s="23"/>
      <c r="I43" s="23"/>
      <c r="J43" s="23"/>
      <c r="K43" s="23"/>
      <c r="L43" s="24">
        <f>SUM(G43:K43)</f>
        <v>0</v>
      </c>
      <c r="M43" s="5" t="s">
        <v>14</v>
      </c>
      <c r="N43" s="28"/>
      <c r="O43" s="46">
        <f>L43+N43</f>
        <v>0</v>
      </c>
      <c r="P43" s="60"/>
      <c r="Q43" s="61"/>
      <c r="R43" s="210">
        <v>8</v>
      </c>
      <c r="S43" s="62">
        <f>ROUNDUP((L43*R43)+P43+Q43,0)</f>
        <v>0</v>
      </c>
      <c r="T43" s="24">
        <f>ROUNDUP(N43*R43,0)</f>
        <v>0</v>
      </c>
      <c r="U43" s="46">
        <f>SUM(S43:T43)</f>
        <v>0</v>
      </c>
    </row>
    <row r="44" spans="1:21" ht="12.95" customHeight="1" x14ac:dyDescent="0.2">
      <c r="A44" s="45"/>
      <c r="B44" s="10"/>
      <c r="C44" s="11"/>
      <c r="D44" s="12"/>
      <c r="E44" s="12"/>
      <c r="F44" s="64"/>
      <c r="G44" s="56">
        <f>ROUNDUP(C44*F44,0)</f>
        <v>0</v>
      </c>
      <c r="H44" s="23"/>
      <c r="I44" s="23"/>
      <c r="J44" s="23"/>
      <c r="K44" s="23"/>
      <c r="L44" s="24">
        <f>SUM(G44:K44)</f>
        <v>0</v>
      </c>
      <c r="M44" s="5" t="s">
        <v>14</v>
      </c>
      <c r="N44" s="28"/>
      <c r="O44" s="46">
        <f>L44+N44</f>
        <v>0</v>
      </c>
      <c r="P44" s="60"/>
      <c r="Q44" s="61"/>
      <c r="R44" s="210">
        <v>8</v>
      </c>
      <c r="S44" s="62">
        <f>ROUNDUP((L44*R44)+P44+Q44,0)</f>
        <v>0</v>
      </c>
      <c r="T44" s="24">
        <f>ROUNDUP(N44*R44,0)</f>
        <v>0</v>
      </c>
      <c r="U44" s="46">
        <f>SUM(S44:T44)</f>
        <v>0</v>
      </c>
    </row>
    <row r="45" spans="1:21" ht="12.95" customHeight="1" x14ac:dyDescent="0.2">
      <c r="A45" s="45"/>
      <c r="B45" s="10"/>
      <c r="C45" s="11"/>
      <c r="D45" s="12"/>
      <c r="E45" s="12"/>
      <c r="F45" s="64"/>
      <c r="G45" s="56">
        <f>ROUNDUP(C45*F45,0)</f>
        <v>0</v>
      </c>
      <c r="H45" s="23"/>
      <c r="I45" s="23"/>
      <c r="J45" s="23"/>
      <c r="K45" s="23"/>
      <c r="L45" s="24">
        <f>SUM(G45:K45)</f>
        <v>0</v>
      </c>
      <c r="M45" s="5" t="s">
        <v>14</v>
      </c>
      <c r="N45" s="28"/>
      <c r="O45" s="46">
        <f>L45+N45</f>
        <v>0</v>
      </c>
      <c r="P45" s="60"/>
      <c r="Q45" s="61"/>
      <c r="R45" s="210">
        <v>8</v>
      </c>
      <c r="S45" s="62">
        <f>ROUNDUP((L45*R45)+P45+Q45,0)</f>
        <v>0</v>
      </c>
      <c r="T45" s="24">
        <f>ROUNDUP(N45*R45,0)</f>
        <v>0</v>
      </c>
      <c r="U45" s="46">
        <f>SUM(S45:T45)</f>
        <v>0</v>
      </c>
    </row>
    <row r="46" spans="1:21" ht="12.95" customHeight="1" thickBot="1" x14ac:dyDescent="0.25">
      <c r="A46" s="85" t="s">
        <v>34</v>
      </c>
      <c r="B46" s="76" t="s">
        <v>29</v>
      </c>
      <c r="C46" s="77">
        <f>SUM(C42:C45)</f>
        <v>0</v>
      </c>
      <c r="D46" s="78" t="s">
        <v>14</v>
      </c>
      <c r="E46" s="78" t="s">
        <v>14</v>
      </c>
      <c r="F46" s="83" t="s">
        <v>14</v>
      </c>
      <c r="G46" s="80">
        <f t="shared" ref="G46:Q46" si="15">SUM(G42:G45)</f>
        <v>0</v>
      </c>
      <c r="H46" s="81">
        <f t="shared" si="15"/>
        <v>0</v>
      </c>
      <c r="I46" s="81">
        <f t="shared" si="15"/>
        <v>0</v>
      </c>
      <c r="J46" s="81">
        <f>SUM(J42:J45)</f>
        <v>0</v>
      </c>
      <c r="K46" s="81">
        <f t="shared" si="15"/>
        <v>0</v>
      </c>
      <c r="L46" s="81">
        <f t="shared" si="15"/>
        <v>0</v>
      </c>
      <c r="M46" s="81">
        <f t="shared" si="15"/>
        <v>0</v>
      </c>
      <c r="N46" s="81">
        <f t="shared" si="15"/>
        <v>0</v>
      </c>
      <c r="O46" s="82">
        <f t="shared" si="15"/>
        <v>0</v>
      </c>
      <c r="P46" s="80">
        <f t="shared" si="15"/>
        <v>0</v>
      </c>
      <c r="Q46" s="82">
        <f t="shared" si="15"/>
        <v>0</v>
      </c>
      <c r="R46" s="86" t="s">
        <v>14</v>
      </c>
      <c r="S46" s="80">
        <f>SUM(S42:S45)</f>
        <v>0</v>
      </c>
      <c r="T46" s="81">
        <f>SUM(T42:T45)</f>
        <v>0</v>
      </c>
      <c r="U46" s="82">
        <f>SUM(U42:U45)</f>
        <v>0</v>
      </c>
    </row>
    <row r="47" spans="1:21" ht="12.95" customHeight="1" thickBot="1" x14ac:dyDescent="0.25">
      <c r="A47" s="87" t="s">
        <v>43</v>
      </c>
      <c r="B47" s="88"/>
      <c r="C47" s="89">
        <f>C18+C33+C41+C46</f>
        <v>0</v>
      </c>
      <c r="D47" s="90" t="s">
        <v>14</v>
      </c>
      <c r="E47" s="90" t="s">
        <v>14</v>
      </c>
      <c r="F47" s="91" t="s">
        <v>14</v>
      </c>
      <c r="G47" s="120">
        <f t="shared" ref="G47:L47" si="16">G18+G33+G41+G46</f>
        <v>0</v>
      </c>
      <c r="H47" s="119">
        <f t="shared" si="16"/>
        <v>0</v>
      </c>
      <c r="I47" s="119">
        <f t="shared" si="16"/>
        <v>0</v>
      </c>
      <c r="J47" s="119">
        <f t="shared" si="16"/>
        <v>0</v>
      </c>
      <c r="K47" s="119">
        <f t="shared" si="16"/>
        <v>0</v>
      </c>
      <c r="L47" s="119">
        <f t="shared" si="16"/>
        <v>0</v>
      </c>
      <c r="M47" s="119">
        <f t="shared" ref="M47:Q47" si="17">M18+M33+M41+M46</f>
        <v>0</v>
      </c>
      <c r="N47" s="119">
        <f t="shared" si="17"/>
        <v>0</v>
      </c>
      <c r="O47" s="121">
        <f t="shared" si="17"/>
        <v>0</v>
      </c>
      <c r="P47" s="120">
        <f t="shared" si="17"/>
        <v>0</v>
      </c>
      <c r="Q47" s="121">
        <f t="shared" si="17"/>
        <v>0</v>
      </c>
      <c r="R47" s="118" t="s">
        <v>14</v>
      </c>
      <c r="S47" s="120">
        <f>S18+S33+S41+S46</f>
        <v>0</v>
      </c>
      <c r="T47" s="119">
        <f>T18+T33+T41+T46</f>
        <v>0</v>
      </c>
      <c r="U47" s="121">
        <f>U18+U33+U41+U46</f>
        <v>0</v>
      </c>
    </row>
    <row r="48" spans="1:21" ht="12.95" customHeight="1" thickBot="1" x14ac:dyDescent="0.25"/>
    <row r="49" spans="1:21" ht="12.95" customHeight="1" thickBot="1" x14ac:dyDescent="0.25">
      <c r="B49" s="1"/>
      <c r="J49" s="1"/>
      <c r="K49" s="1" t="s">
        <v>69</v>
      </c>
      <c r="L49" s="1"/>
      <c r="M49" s="1"/>
      <c r="O49" s="1"/>
      <c r="T49" s="213">
        <f>T3-U47</f>
        <v>0</v>
      </c>
      <c r="U49" s="220"/>
    </row>
    <row r="50" spans="1:21" ht="12.95" customHeight="1" thickBot="1" x14ac:dyDescent="0.25">
      <c r="B50" s="1"/>
      <c r="J50" s="1"/>
      <c r="K50" s="1" t="s">
        <v>70</v>
      </c>
      <c r="L50" s="1"/>
      <c r="M50" s="1"/>
      <c r="O50" s="1"/>
      <c r="T50" s="213">
        <f>T3-S47</f>
        <v>0</v>
      </c>
      <c r="U50" s="220"/>
    </row>
    <row r="51" spans="1:21" ht="12.95" customHeight="1" x14ac:dyDescent="0.2"/>
    <row r="52" spans="1:21" ht="12.95" customHeight="1" x14ac:dyDescent="0.2">
      <c r="A52" t="s">
        <v>35</v>
      </c>
    </row>
    <row r="53" spans="1:21" ht="30.75" customHeight="1" x14ac:dyDescent="0.2">
      <c r="A53" s="235" t="s">
        <v>75</v>
      </c>
      <c r="B53" s="235"/>
      <c r="C53" s="235"/>
      <c r="D53" s="235"/>
      <c r="E53" s="235"/>
      <c r="F53" s="235"/>
      <c r="G53" s="235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</row>
    <row r="54" spans="1:21" ht="24.95" customHeight="1" x14ac:dyDescent="0.2">
      <c r="A54" s="218" t="s">
        <v>39</v>
      </c>
      <c r="B54" s="218"/>
      <c r="C54" s="218"/>
      <c r="D54" s="218"/>
      <c r="E54" s="218"/>
      <c r="F54" s="218"/>
      <c r="G54" s="218"/>
      <c r="H54" s="218"/>
      <c r="I54" s="218"/>
      <c r="J54" s="218"/>
      <c r="K54" s="218"/>
      <c r="L54" s="218"/>
      <c r="M54" s="218"/>
      <c r="N54" s="218"/>
      <c r="O54" s="218"/>
      <c r="P54" s="218"/>
      <c r="Q54" s="218"/>
      <c r="R54" s="218"/>
      <c r="S54" s="218"/>
      <c r="T54" s="218"/>
      <c r="U54" s="218"/>
    </row>
    <row r="55" spans="1:21" ht="24.95" customHeight="1" x14ac:dyDescent="0.2">
      <c r="A55" s="219" t="s">
        <v>46</v>
      </c>
      <c r="B55" s="219"/>
      <c r="C55" s="219"/>
      <c r="D55" s="219"/>
      <c r="E55" s="219"/>
      <c r="F55" s="219"/>
      <c r="G55" s="219"/>
      <c r="H55" s="219"/>
      <c r="I55" s="219"/>
      <c r="J55" s="219"/>
      <c r="K55" s="219"/>
      <c r="L55" s="219"/>
      <c r="M55" s="219"/>
      <c r="N55" s="219"/>
      <c r="O55" s="219"/>
      <c r="P55" s="219"/>
      <c r="Q55" s="219"/>
      <c r="R55" s="219"/>
      <c r="S55" s="219"/>
      <c r="T55" s="219"/>
      <c r="U55" s="219"/>
    </row>
    <row r="56" spans="1:21" ht="24.95" customHeight="1" x14ac:dyDescent="0.2">
      <c r="A56" s="218" t="s">
        <v>47</v>
      </c>
      <c r="B56" s="218"/>
      <c r="C56" s="218"/>
      <c r="D56" s="218"/>
      <c r="E56" s="218"/>
      <c r="F56" s="218"/>
      <c r="G56" s="218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</row>
    <row r="57" spans="1:21" ht="24.95" customHeight="1" x14ac:dyDescent="0.2">
      <c r="A57" s="130" t="s">
        <v>48</v>
      </c>
      <c r="B57" s="131"/>
      <c r="C57" s="132"/>
      <c r="D57" s="131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1"/>
      <c r="P57" s="131"/>
      <c r="Q57" s="131"/>
      <c r="R57" s="131"/>
      <c r="S57" s="131"/>
      <c r="T57" s="131"/>
      <c r="U57" s="131"/>
    </row>
    <row r="58" spans="1:21" ht="24.95" customHeight="1" x14ac:dyDescent="0.2">
      <c r="A58" s="219" t="s">
        <v>49</v>
      </c>
      <c r="B58" s="219"/>
      <c r="C58" s="219"/>
      <c r="D58" s="219"/>
      <c r="E58" s="219"/>
      <c r="F58" s="219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</row>
    <row r="59" spans="1:21" ht="24.95" customHeight="1" x14ac:dyDescent="0.2">
      <c r="A59" s="131" t="s">
        <v>37</v>
      </c>
      <c r="B59" s="131"/>
      <c r="C59" s="132"/>
      <c r="D59" s="131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1"/>
      <c r="P59" s="131"/>
      <c r="Q59" s="131"/>
      <c r="R59" s="131"/>
      <c r="S59" s="131"/>
      <c r="T59" s="131"/>
      <c r="U59" s="131"/>
    </row>
    <row r="60" spans="1:21" ht="24.95" customHeight="1" x14ac:dyDescent="0.2">
      <c r="A60" s="219" t="s">
        <v>50</v>
      </c>
      <c r="B60" s="219"/>
      <c r="C60" s="219"/>
      <c r="D60" s="219"/>
      <c r="E60" s="219"/>
      <c r="F60" s="219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</row>
    <row r="61" spans="1:21" ht="12.95" customHeight="1" x14ac:dyDescent="0.2"/>
    <row r="62" spans="1:21" ht="12.95" customHeight="1" x14ac:dyDescent="0.2"/>
    <row r="63" spans="1:21" ht="12.95" customHeight="1" x14ac:dyDescent="0.2"/>
    <row r="64" spans="1:21" ht="12.95" customHeight="1" x14ac:dyDescent="0.2"/>
    <row r="65" ht="12.95" customHeight="1" x14ac:dyDescent="0.2"/>
    <row r="66" ht="12.95" customHeight="1" x14ac:dyDescent="0.2"/>
    <row r="67" ht="12.95" customHeight="1" x14ac:dyDescent="0.2"/>
    <row r="68" ht="12.95" customHeight="1" x14ac:dyDescent="0.2"/>
    <row r="69" ht="12.95" customHeight="1" x14ac:dyDescent="0.2"/>
    <row r="70" ht="12.95" customHeight="1" x14ac:dyDescent="0.2"/>
    <row r="71" ht="12.95" customHeight="1" x14ac:dyDescent="0.2"/>
    <row r="72" ht="12.95" customHeight="1" x14ac:dyDescent="0.2"/>
    <row r="73" ht="12.95" customHeight="1" x14ac:dyDescent="0.2"/>
    <row r="74" ht="12.95" customHeight="1" x14ac:dyDescent="0.2"/>
    <row r="75" ht="12.95" customHeight="1" x14ac:dyDescent="0.2"/>
    <row r="76" ht="12.95" customHeight="1" x14ac:dyDescent="0.2"/>
    <row r="77" ht="12.95" customHeight="1" x14ac:dyDescent="0.2"/>
    <row r="78" ht="12.95" customHeight="1" x14ac:dyDescent="0.2"/>
    <row r="79" ht="12.95" customHeight="1" x14ac:dyDescent="0.2"/>
    <row r="80" ht="12.95" customHeight="1" x14ac:dyDescent="0.2"/>
    <row r="81" ht="12.95" customHeight="1" x14ac:dyDescent="0.2"/>
    <row r="82" ht="12.95" customHeight="1" x14ac:dyDescent="0.2"/>
    <row r="83" ht="12.95" customHeight="1" x14ac:dyDescent="0.2"/>
    <row r="84" ht="12.95" customHeight="1" x14ac:dyDescent="0.2"/>
    <row r="85" ht="12.95" customHeight="1" x14ac:dyDescent="0.2"/>
    <row r="86" ht="12.95" customHeight="1" x14ac:dyDescent="0.2"/>
    <row r="87" ht="12.95" customHeight="1" x14ac:dyDescent="0.2"/>
    <row r="88" ht="12.95" customHeight="1" x14ac:dyDescent="0.2"/>
    <row r="89" ht="12.95" customHeight="1" x14ac:dyDescent="0.2"/>
    <row r="90" ht="12.95" customHeight="1" x14ac:dyDescent="0.2"/>
    <row r="91" ht="12.95" customHeight="1" x14ac:dyDescent="0.2"/>
    <row r="92" ht="12.95" customHeight="1" x14ac:dyDescent="0.2"/>
    <row r="93" ht="12.95" customHeight="1" x14ac:dyDescent="0.2"/>
    <row r="94" ht="12.95" customHeight="1" x14ac:dyDescent="0.2"/>
    <row r="95" ht="12.95" customHeight="1" x14ac:dyDescent="0.2"/>
    <row r="96" ht="12.95" customHeight="1" x14ac:dyDescent="0.2"/>
    <row r="97" ht="12.95" customHeight="1" x14ac:dyDescent="0.2"/>
    <row r="98" ht="12.95" customHeight="1" x14ac:dyDescent="0.2"/>
    <row r="99" ht="12.95" customHeight="1" x14ac:dyDescent="0.2"/>
    <row r="100" ht="12.95" customHeight="1" x14ac:dyDescent="0.2"/>
    <row r="101" ht="12.95" customHeight="1" x14ac:dyDescent="0.2"/>
    <row r="102" ht="12.95" customHeight="1" x14ac:dyDescent="0.2"/>
    <row r="103" ht="12.95" customHeight="1" x14ac:dyDescent="0.2"/>
    <row r="104" ht="12.95" customHeight="1" x14ac:dyDescent="0.2"/>
    <row r="105" ht="12.95" customHeight="1" x14ac:dyDescent="0.2"/>
    <row r="106" ht="12.95" customHeight="1" x14ac:dyDescent="0.2"/>
    <row r="107" ht="12.95" customHeight="1" x14ac:dyDescent="0.2"/>
    <row r="108" ht="12.95" customHeight="1" x14ac:dyDescent="0.2"/>
    <row r="109" ht="12.95" customHeight="1" x14ac:dyDescent="0.2"/>
    <row r="110" ht="12.95" customHeight="1" x14ac:dyDescent="0.2"/>
    <row r="111" ht="12.95" customHeight="1" x14ac:dyDescent="0.2"/>
    <row r="112" ht="12.95" customHeight="1" x14ac:dyDescent="0.2"/>
    <row r="113" ht="12.95" customHeight="1" x14ac:dyDescent="0.2"/>
    <row r="114" ht="12.95" customHeight="1" x14ac:dyDescent="0.2"/>
    <row r="115" ht="12.95" customHeight="1" x14ac:dyDescent="0.2"/>
    <row r="116" ht="12.95" customHeight="1" x14ac:dyDescent="0.2"/>
    <row r="117" ht="12.95" customHeight="1" x14ac:dyDescent="0.2"/>
    <row r="118" ht="12.95" customHeight="1" x14ac:dyDescent="0.2"/>
    <row r="119" ht="12.95" customHeight="1" x14ac:dyDescent="0.2"/>
    <row r="120" ht="12.95" customHeight="1" x14ac:dyDescent="0.2"/>
    <row r="121" ht="12.95" customHeight="1" x14ac:dyDescent="0.2"/>
    <row r="122" ht="12.95" customHeight="1" x14ac:dyDescent="0.2"/>
    <row r="123" ht="12.95" customHeight="1" x14ac:dyDescent="0.2"/>
    <row r="124" ht="12.95" customHeight="1" x14ac:dyDescent="0.2"/>
    <row r="125" ht="12.95" customHeight="1" x14ac:dyDescent="0.2"/>
    <row r="126" ht="12.95" customHeight="1" x14ac:dyDescent="0.2"/>
    <row r="127" ht="12.95" customHeight="1" x14ac:dyDescent="0.2"/>
    <row r="128" ht="12.95" customHeight="1" x14ac:dyDescent="0.2"/>
    <row r="129" ht="12.95" customHeight="1" x14ac:dyDescent="0.2"/>
    <row r="130" ht="12.95" customHeight="1" x14ac:dyDescent="0.2"/>
    <row r="131" ht="12.95" customHeight="1" x14ac:dyDescent="0.2"/>
    <row r="132" ht="12.95" customHeight="1" x14ac:dyDescent="0.2"/>
    <row r="133" ht="12.95" customHeight="1" x14ac:dyDescent="0.2"/>
    <row r="134" ht="12.95" customHeight="1" x14ac:dyDescent="0.2"/>
    <row r="135" ht="12.95" customHeight="1" x14ac:dyDescent="0.2"/>
    <row r="136" ht="12.95" customHeight="1" x14ac:dyDescent="0.2"/>
    <row r="137" ht="12.95" customHeight="1" x14ac:dyDescent="0.2"/>
    <row r="138" ht="12.95" customHeight="1" x14ac:dyDescent="0.2"/>
    <row r="139" ht="12.95" customHeight="1" x14ac:dyDescent="0.2"/>
    <row r="140" ht="12.95" customHeight="1" x14ac:dyDescent="0.2"/>
    <row r="141" ht="12.95" customHeight="1" x14ac:dyDescent="0.2"/>
    <row r="142" ht="12.95" customHeight="1" x14ac:dyDescent="0.2"/>
    <row r="143" ht="12.95" customHeight="1" x14ac:dyDescent="0.2"/>
    <row r="144" ht="12.95" customHeight="1" x14ac:dyDescent="0.2"/>
    <row r="145" ht="12.95" customHeight="1" x14ac:dyDescent="0.2"/>
    <row r="146" ht="12.95" customHeight="1" x14ac:dyDescent="0.2"/>
    <row r="147" ht="12.95" customHeight="1" x14ac:dyDescent="0.2"/>
    <row r="148" ht="12.95" customHeight="1" x14ac:dyDescent="0.2"/>
    <row r="149" ht="12.95" customHeight="1" x14ac:dyDescent="0.2"/>
    <row r="150" ht="12.95" customHeight="1" x14ac:dyDescent="0.2"/>
    <row r="151" ht="12.95" customHeight="1" x14ac:dyDescent="0.2"/>
    <row r="152" ht="12.95" customHeight="1" x14ac:dyDescent="0.2"/>
    <row r="153" ht="12.95" customHeight="1" x14ac:dyDescent="0.2"/>
    <row r="154" ht="12.95" customHeight="1" x14ac:dyDescent="0.2"/>
    <row r="155" ht="12.95" customHeight="1" x14ac:dyDescent="0.2"/>
    <row r="156" ht="12.95" customHeight="1" x14ac:dyDescent="0.2"/>
    <row r="157" ht="12.95" customHeight="1" x14ac:dyDescent="0.2"/>
    <row r="158" ht="12.95" customHeight="1" x14ac:dyDescent="0.2"/>
    <row r="159" ht="12.95" customHeight="1" x14ac:dyDescent="0.2"/>
    <row r="160" ht="12.95" customHeight="1" x14ac:dyDescent="0.2"/>
    <row r="161" ht="12.95" customHeight="1" x14ac:dyDescent="0.2"/>
    <row r="162" ht="12.95" customHeight="1" x14ac:dyDescent="0.2"/>
    <row r="163" ht="12.95" customHeight="1" x14ac:dyDescent="0.2"/>
    <row r="164" ht="12.95" customHeight="1" x14ac:dyDescent="0.2"/>
    <row r="165" ht="12.95" customHeight="1" x14ac:dyDescent="0.2"/>
    <row r="166" ht="12.95" customHeight="1" x14ac:dyDescent="0.2"/>
    <row r="167" ht="12.95" customHeight="1" x14ac:dyDescent="0.2"/>
    <row r="168" ht="12.95" customHeight="1" x14ac:dyDescent="0.2"/>
    <row r="169" ht="12.95" customHeight="1" x14ac:dyDescent="0.2"/>
    <row r="170" ht="12.95" customHeight="1" x14ac:dyDescent="0.2"/>
    <row r="171" ht="12.95" customHeight="1" x14ac:dyDescent="0.2"/>
    <row r="172" ht="12.95" customHeight="1" x14ac:dyDescent="0.2"/>
    <row r="173" ht="12.95" customHeight="1" x14ac:dyDescent="0.2"/>
    <row r="174" ht="12.95" customHeight="1" x14ac:dyDescent="0.2"/>
    <row r="175" ht="12.95" customHeight="1" x14ac:dyDescent="0.2"/>
    <row r="176" ht="12.95" customHeight="1" x14ac:dyDescent="0.2"/>
    <row r="177" ht="12.95" customHeight="1" x14ac:dyDescent="0.2"/>
    <row r="178" ht="12.95" customHeight="1" x14ac:dyDescent="0.2"/>
    <row r="179" ht="12.95" customHeight="1" x14ac:dyDescent="0.2"/>
    <row r="180" ht="12.95" customHeight="1" x14ac:dyDescent="0.2"/>
    <row r="181" ht="12.95" customHeight="1" x14ac:dyDescent="0.2"/>
  </sheetData>
  <mergeCells count="19">
    <mergeCell ref="A58:U58"/>
    <mergeCell ref="A60:U60"/>
    <mergeCell ref="F6:F7"/>
    <mergeCell ref="T3:U3"/>
    <mergeCell ref="S6:U6"/>
    <mergeCell ref="A54:U54"/>
    <mergeCell ref="A55:U55"/>
    <mergeCell ref="A56:U56"/>
    <mergeCell ref="T49:U49"/>
    <mergeCell ref="T50:U50"/>
    <mergeCell ref="A6:A7"/>
    <mergeCell ref="B6:B7"/>
    <mergeCell ref="P6:Q6"/>
    <mergeCell ref="R6:R7"/>
    <mergeCell ref="G6:O6"/>
    <mergeCell ref="C6:C7"/>
    <mergeCell ref="D6:D7"/>
    <mergeCell ref="E6:E7"/>
    <mergeCell ref="A53:U53"/>
  </mergeCells>
  <phoneticPr fontId="5" type="noConversion"/>
  <conditionalFormatting sqref="T49:T50">
    <cfRule type="cellIs" dxfId="3" priority="1" stopIfTrue="1" operator="lessThan">
      <formula>0</formula>
    </cfRule>
  </conditionalFormatting>
  <printOptions horizontalCentered="1"/>
  <pageMargins left="0.19685039370078741" right="0.19685039370078741" top="0.59055118110236227" bottom="0.39370078740157483" header="0.51181102362204722" footer="0.51181102362204722"/>
  <pageSetup paperSize="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202"/>
  <sheetViews>
    <sheetView zoomScaleNormal="100" workbookViewId="0">
      <selection activeCell="A53" sqref="A53:U53"/>
    </sheetView>
  </sheetViews>
  <sheetFormatPr defaultRowHeight="12.75" x14ac:dyDescent="0.2"/>
  <cols>
    <col min="1" max="1" width="12.5703125" customWidth="1"/>
    <col min="2" max="2" width="17" customWidth="1"/>
    <col min="3" max="3" width="7.5703125" style="6" customWidth="1"/>
    <col min="4" max="4" width="4.7109375" customWidth="1"/>
    <col min="5" max="5" width="5" customWidth="1"/>
    <col min="6" max="6" width="7.7109375" customWidth="1"/>
    <col min="7" max="7" width="9.28515625" bestFit="1" customWidth="1"/>
    <col min="8" max="8" width="8.5703125" customWidth="1"/>
    <col min="9" max="9" width="7.85546875" customWidth="1"/>
    <col min="10" max="10" width="12.42578125" style="194" customWidth="1"/>
    <col min="11" max="11" width="8.42578125" customWidth="1"/>
    <col min="12" max="12" width="9.28515625" customWidth="1"/>
    <col min="13" max="13" width="9.42578125" customWidth="1"/>
    <col min="14" max="14" width="8.7109375" customWidth="1"/>
    <col min="15" max="16" width="9.28515625" bestFit="1" customWidth="1"/>
    <col min="17" max="18" width="9.28515625" customWidth="1"/>
    <col min="19" max="21" width="11.7109375" customWidth="1"/>
  </cols>
  <sheetData>
    <row r="1" spans="1:21" ht="15" x14ac:dyDescent="0.25">
      <c r="A1" s="2" t="s">
        <v>13</v>
      </c>
      <c r="B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1" ht="12.75" customHeight="1" thickBot="1" x14ac:dyDescent="0.3">
      <c r="A2" s="96"/>
      <c r="B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21" s="136" customFormat="1" ht="13.5" thickBot="1" x14ac:dyDescent="0.25">
      <c r="A3" s="16" t="s">
        <v>64</v>
      </c>
      <c r="B3" s="16"/>
      <c r="C3" s="18"/>
      <c r="D3" s="18"/>
      <c r="E3" s="18"/>
      <c r="F3" s="18"/>
      <c r="G3" s="13"/>
      <c r="H3" s="187"/>
      <c r="I3" s="1"/>
      <c r="J3" s="1"/>
      <c r="K3" s="134"/>
      <c r="L3" s="14"/>
      <c r="M3" s="14"/>
      <c r="N3" s="238"/>
      <c r="O3" s="239"/>
      <c r="P3" s="135"/>
      <c r="Q3" s="134"/>
      <c r="R3" s="134" t="s">
        <v>52</v>
      </c>
      <c r="S3" s="14"/>
      <c r="T3" s="213"/>
      <c r="U3" s="214"/>
    </row>
    <row r="4" spans="1:21" x14ac:dyDescent="0.2">
      <c r="K4" s="136"/>
      <c r="L4" s="136"/>
      <c r="M4" s="136"/>
      <c r="R4" s="134"/>
      <c r="S4" s="14"/>
      <c r="T4" s="240"/>
      <c r="U4" s="241"/>
    </row>
    <row r="5" spans="1:21" ht="13.5" thickBot="1" x14ac:dyDescent="0.25">
      <c r="B5" s="14" t="s">
        <v>65</v>
      </c>
      <c r="E5" t="s">
        <v>66</v>
      </c>
    </row>
    <row r="6" spans="1:21" ht="53.25" customHeight="1" x14ac:dyDescent="0.2">
      <c r="A6" s="242" t="s">
        <v>23</v>
      </c>
      <c r="B6" s="223" t="s">
        <v>21</v>
      </c>
      <c r="C6" s="231" t="s">
        <v>0</v>
      </c>
      <c r="D6" s="233" t="s">
        <v>1</v>
      </c>
      <c r="E6" s="233" t="s">
        <v>2</v>
      </c>
      <c r="F6" s="236" t="s">
        <v>3</v>
      </c>
      <c r="G6" s="228" t="s">
        <v>4</v>
      </c>
      <c r="H6" s="229"/>
      <c r="I6" s="229"/>
      <c r="J6" s="229"/>
      <c r="K6" s="229"/>
      <c r="L6" s="229"/>
      <c r="M6" s="229"/>
      <c r="N6" s="229"/>
      <c r="O6" s="230"/>
      <c r="P6" s="225" t="s">
        <v>68</v>
      </c>
      <c r="Q6" s="217"/>
      <c r="R6" s="243" t="s">
        <v>38</v>
      </c>
      <c r="S6" s="225" t="s">
        <v>74</v>
      </c>
      <c r="T6" s="216"/>
      <c r="U6" s="217"/>
    </row>
    <row r="7" spans="1:21" ht="81.75" customHeight="1" x14ac:dyDescent="0.2">
      <c r="A7" s="222"/>
      <c r="B7" s="224"/>
      <c r="C7" s="232"/>
      <c r="D7" s="234"/>
      <c r="E7" s="234"/>
      <c r="F7" s="237"/>
      <c r="G7" s="197" t="s">
        <v>5</v>
      </c>
      <c r="H7" s="206" t="s">
        <v>8</v>
      </c>
      <c r="I7" s="206" t="s">
        <v>6</v>
      </c>
      <c r="J7" s="199" t="s">
        <v>67</v>
      </c>
      <c r="K7" s="200" t="s">
        <v>7</v>
      </c>
      <c r="L7" s="207" t="s">
        <v>9</v>
      </c>
      <c r="M7" s="207" t="s">
        <v>36</v>
      </c>
      <c r="N7" s="206" t="s">
        <v>10</v>
      </c>
      <c r="O7" s="202" t="s">
        <v>11</v>
      </c>
      <c r="P7" s="208" t="s">
        <v>12</v>
      </c>
      <c r="Q7" s="209" t="s">
        <v>22</v>
      </c>
      <c r="R7" s="244"/>
      <c r="S7" s="197" t="s">
        <v>71</v>
      </c>
      <c r="T7" s="200" t="s">
        <v>72</v>
      </c>
      <c r="U7" s="202" t="s">
        <v>73</v>
      </c>
    </row>
    <row r="8" spans="1:21" ht="12.95" customHeight="1" thickBot="1" x14ac:dyDescent="0.25">
      <c r="A8" s="137"/>
      <c r="B8" s="32"/>
      <c r="C8" s="33">
        <v>1</v>
      </c>
      <c r="D8" s="33">
        <v>2</v>
      </c>
      <c r="E8" s="33">
        <v>3</v>
      </c>
      <c r="F8" s="50">
        <v>4</v>
      </c>
      <c r="G8" s="54">
        <v>5</v>
      </c>
      <c r="H8" s="34">
        <v>6</v>
      </c>
      <c r="I8" s="34">
        <v>7</v>
      </c>
      <c r="J8" s="34">
        <v>8</v>
      </c>
      <c r="K8" s="34">
        <v>9</v>
      </c>
      <c r="L8" s="34">
        <v>10</v>
      </c>
      <c r="M8" s="34">
        <v>11</v>
      </c>
      <c r="N8" s="34">
        <v>12</v>
      </c>
      <c r="O8" s="35">
        <v>13</v>
      </c>
      <c r="P8" s="195">
        <v>14</v>
      </c>
      <c r="Q8" s="35">
        <v>15</v>
      </c>
      <c r="R8" s="196">
        <v>16</v>
      </c>
      <c r="S8" s="195">
        <v>17</v>
      </c>
      <c r="T8" s="34">
        <v>18</v>
      </c>
      <c r="U8" s="35">
        <v>19</v>
      </c>
    </row>
    <row r="9" spans="1:21" ht="12.95" customHeight="1" x14ac:dyDescent="0.2">
      <c r="A9" s="74" t="s">
        <v>57</v>
      </c>
      <c r="B9" s="36"/>
      <c r="C9" s="138"/>
      <c r="D9" s="139"/>
      <c r="E9" s="139"/>
      <c r="F9" s="140"/>
      <c r="G9" s="55">
        <f t="shared" ref="G9:G19" si="0">ROUNDUP(C9*F9,0)</f>
        <v>0</v>
      </c>
      <c r="H9" s="39"/>
      <c r="I9" s="141"/>
      <c r="J9" s="141"/>
      <c r="K9" s="41"/>
      <c r="L9" s="42">
        <f t="shared" ref="L9:L19" si="1">SUM(G9:K9)</f>
        <v>0</v>
      </c>
      <c r="M9" s="141"/>
      <c r="N9" s="142"/>
      <c r="O9" s="44">
        <f t="shared" ref="O9:O19" si="2">SUM(L9:N9)</f>
        <v>0</v>
      </c>
      <c r="P9" s="58"/>
      <c r="Q9" s="59"/>
      <c r="R9" s="143">
        <v>12</v>
      </c>
      <c r="S9" s="62">
        <f t="shared" ref="S9:S19" si="3">ROUNDUP(((L9+M9)*R9)+P9+Q9,0)</f>
        <v>0</v>
      </c>
      <c r="T9" s="24">
        <f t="shared" ref="T9:T19" si="4">ROUNDUP(N9*R9,0)</f>
        <v>0</v>
      </c>
      <c r="U9" s="44">
        <f t="shared" ref="U9:U19" si="5">SUM(S9:T9)</f>
        <v>0</v>
      </c>
    </row>
    <row r="10" spans="1:21" ht="12.95" customHeight="1" x14ac:dyDescent="0.2">
      <c r="A10" s="45"/>
      <c r="B10" s="10"/>
      <c r="C10" s="144"/>
      <c r="D10" s="145"/>
      <c r="E10" s="145"/>
      <c r="F10" s="146"/>
      <c r="G10" s="56">
        <f t="shared" si="0"/>
        <v>0</v>
      </c>
      <c r="H10" s="22"/>
      <c r="I10" s="147"/>
      <c r="J10" s="147"/>
      <c r="K10" s="23"/>
      <c r="L10" s="24">
        <f t="shared" si="1"/>
        <v>0</v>
      </c>
      <c r="M10" s="147"/>
      <c r="N10" s="148"/>
      <c r="O10" s="46">
        <f t="shared" si="2"/>
        <v>0</v>
      </c>
      <c r="P10" s="60"/>
      <c r="Q10" s="61"/>
      <c r="R10" s="149">
        <v>12</v>
      </c>
      <c r="S10" s="62">
        <f t="shared" si="3"/>
        <v>0</v>
      </c>
      <c r="T10" s="24">
        <f t="shared" si="4"/>
        <v>0</v>
      </c>
      <c r="U10" s="46">
        <f t="shared" si="5"/>
        <v>0</v>
      </c>
    </row>
    <row r="11" spans="1:21" ht="12.95" customHeight="1" x14ac:dyDescent="0.2">
      <c r="A11" s="45"/>
      <c r="B11" s="10"/>
      <c r="C11" s="144"/>
      <c r="D11" s="145"/>
      <c r="E11" s="145"/>
      <c r="F11" s="146"/>
      <c r="G11" s="56">
        <f t="shared" si="0"/>
        <v>0</v>
      </c>
      <c r="H11" s="22"/>
      <c r="I11" s="147"/>
      <c r="J11" s="147"/>
      <c r="K11" s="23"/>
      <c r="L11" s="24">
        <f t="shared" si="1"/>
        <v>0</v>
      </c>
      <c r="M11" s="147"/>
      <c r="N11" s="148"/>
      <c r="O11" s="46">
        <f t="shared" si="2"/>
        <v>0</v>
      </c>
      <c r="P11" s="60"/>
      <c r="Q11" s="61"/>
      <c r="R11" s="149">
        <v>12</v>
      </c>
      <c r="S11" s="62">
        <f t="shared" si="3"/>
        <v>0</v>
      </c>
      <c r="T11" s="24">
        <f t="shared" si="4"/>
        <v>0</v>
      </c>
      <c r="U11" s="46">
        <f t="shared" si="5"/>
        <v>0</v>
      </c>
    </row>
    <row r="12" spans="1:21" ht="12.95" customHeight="1" x14ac:dyDescent="0.2">
      <c r="A12" s="45"/>
      <c r="B12" s="10"/>
      <c r="C12" s="144"/>
      <c r="D12" s="145"/>
      <c r="E12" s="145"/>
      <c r="F12" s="146"/>
      <c r="G12" s="56">
        <f t="shared" si="0"/>
        <v>0</v>
      </c>
      <c r="H12" s="22"/>
      <c r="I12" s="147"/>
      <c r="J12" s="147"/>
      <c r="K12" s="23"/>
      <c r="L12" s="24">
        <f t="shared" si="1"/>
        <v>0</v>
      </c>
      <c r="M12" s="147"/>
      <c r="N12" s="148"/>
      <c r="O12" s="46">
        <f t="shared" si="2"/>
        <v>0</v>
      </c>
      <c r="P12" s="60"/>
      <c r="Q12" s="61"/>
      <c r="R12" s="149">
        <v>12</v>
      </c>
      <c r="S12" s="62">
        <f t="shared" si="3"/>
        <v>0</v>
      </c>
      <c r="T12" s="24">
        <f t="shared" si="4"/>
        <v>0</v>
      </c>
      <c r="U12" s="46">
        <f t="shared" si="5"/>
        <v>0</v>
      </c>
    </row>
    <row r="13" spans="1:21" ht="12.95" customHeight="1" x14ac:dyDescent="0.2">
      <c r="A13" s="45"/>
      <c r="B13" s="10"/>
      <c r="C13" s="144"/>
      <c r="D13" s="145"/>
      <c r="E13" s="145"/>
      <c r="F13" s="146"/>
      <c r="G13" s="56">
        <f t="shared" si="0"/>
        <v>0</v>
      </c>
      <c r="H13" s="22"/>
      <c r="I13" s="147"/>
      <c r="J13" s="147"/>
      <c r="K13" s="23"/>
      <c r="L13" s="24">
        <f t="shared" si="1"/>
        <v>0</v>
      </c>
      <c r="M13" s="147"/>
      <c r="N13" s="148"/>
      <c r="O13" s="46">
        <f t="shared" si="2"/>
        <v>0</v>
      </c>
      <c r="P13" s="60"/>
      <c r="Q13" s="61"/>
      <c r="R13" s="149">
        <v>12</v>
      </c>
      <c r="S13" s="62">
        <f t="shared" si="3"/>
        <v>0</v>
      </c>
      <c r="T13" s="24">
        <f t="shared" si="4"/>
        <v>0</v>
      </c>
      <c r="U13" s="46">
        <f t="shared" si="5"/>
        <v>0</v>
      </c>
    </row>
    <row r="14" spans="1:21" ht="12.95" customHeight="1" x14ac:dyDescent="0.2">
      <c r="A14" s="45"/>
      <c r="B14" s="10"/>
      <c r="C14" s="144"/>
      <c r="D14" s="145"/>
      <c r="E14" s="145"/>
      <c r="F14" s="146"/>
      <c r="G14" s="56">
        <f t="shared" si="0"/>
        <v>0</v>
      </c>
      <c r="H14" s="22"/>
      <c r="I14" s="147"/>
      <c r="J14" s="147"/>
      <c r="K14" s="23"/>
      <c r="L14" s="24">
        <f t="shared" si="1"/>
        <v>0</v>
      </c>
      <c r="M14" s="147"/>
      <c r="N14" s="148"/>
      <c r="O14" s="46">
        <f t="shared" si="2"/>
        <v>0</v>
      </c>
      <c r="P14" s="60"/>
      <c r="Q14" s="61"/>
      <c r="R14" s="149">
        <v>12</v>
      </c>
      <c r="S14" s="62">
        <f t="shared" si="3"/>
        <v>0</v>
      </c>
      <c r="T14" s="24">
        <f t="shared" si="4"/>
        <v>0</v>
      </c>
      <c r="U14" s="46">
        <f t="shared" si="5"/>
        <v>0</v>
      </c>
    </row>
    <row r="15" spans="1:21" ht="12.95" customHeight="1" x14ac:dyDescent="0.2">
      <c r="A15" s="45"/>
      <c r="B15" s="10"/>
      <c r="C15" s="144"/>
      <c r="D15" s="145"/>
      <c r="E15" s="145"/>
      <c r="F15" s="146"/>
      <c r="G15" s="56">
        <f t="shared" si="0"/>
        <v>0</v>
      </c>
      <c r="H15" s="22"/>
      <c r="I15" s="147"/>
      <c r="J15" s="147"/>
      <c r="K15" s="23"/>
      <c r="L15" s="24">
        <f t="shared" si="1"/>
        <v>0</v>
      </c>
      <c r="M15" s="147"/>
      <c r="N15" s="148"/>
      <c r="O15" s="46">
        <f t="shared" si="2"/>
        <v>0</v>
      </c>
      <c r="P15" s="60"/>
      <c r="Q15" s="61"/>
      <c r="R15" s="149">
        <v>12</v>
      </c>
      <c r="S15" s="62">
        <f t="shared" si="3"/>
        <v>0</v>
      </c>
      <c r="T15" s="24">
        <f t="shared" si="4"/>
        <v>0</v>
      </c>
      <c r="U15" s="46">
        <f t="shared" si="5"/>
        <v>0</v>
      </c>
    </row>
    <row r="16" spans="1:21" ht="12.95" customHeight="1" x14ac:dyDescent="0.2">
      <c r="A16" s="45"/>
      <c r="B16" s="10"/>
      <c r="C16" s="144"/>
      <c r="D16" s="145"/>
      <c r="E16" s="145"/>
      <c r="F16" s="146"/>
      <c r="G16" s="56">
        <f t="shared" si="0"/>
        <v>0</v>
      </c>
      <c r="H16" s="22"/>
      <c r="I16" s="147"/>
      <c r="J16" s="147"/>
      <c r="K16" s="23"/>
      <c r="L16" s="24">
        <f t="shared" si="1"/>
        <v>0</v>
      </c>
      <c r="M16" s="147"/>
      <c r="N16" s="148"/>
      <c r="O16" s="46">
        <f t="shared" si="2"/>
        <v>0</v>
      </c>
      <c r="P16" s="60"/>
      <c r="Q16" s="61"/>
      <c r="R16" s="149">
        <v>12</v>
      </c>
      <c r="S16" s="62">
        <f t="shared" si="3"/>
        <v>0</v>
      </c>
      <c r="T16" s="24">
        <f t="shared" si="4"/>
        <v>0</v>
      </c>
      <c r="U16" s="46">
        <f t="shared" si="5"/>
        <v>0</v>
      </c>
    </row>
    <row r="17" spans="1:21" ht="12.95" customHeight="1" x14ac:dyDescent="0.2">
      <c r="A17" s="45"/>
      <c r="B17" s="10"/>
      <c r="C17" s="144"/>
      <c r="D17" s="145"/>
      <c r="E17" s="145"/>
      <c r="F17" s="146"/>
      <c r="G17" s="56">
        <f t="shared" si="0"/>
        <v>0</v>
      </c>
      <c r="H17" s="22"/>
      <c r="I17" s="147"/>
      <c r="J17" s="147"/>
      <c r="K17" s="23"/>
      <c r="L17" s="24">
        <f t="shared" si="1"/>
        <v>0</v>
      </c>
      <c r="M17" s="147"/>
      <c r="N17" s="148"/>
      <c r="O17" s="46">
        <f t="shared" si="2"/>
        <v>0</v>
      </c>
      <c r="P17" s="60"/>
      <c r="Q17" s="61"/>
      <c r="R17" s="149">
        <v>12</v>
      </c>
      <c r="S17" s="62">
        <f t="shared" si="3"/>
        <v>0</v>
      </c>
      <c r="T17" s="24">
        <f t="shared" si="4"/>
        <v>0</v>
      </c>
      <c r="U17" s="46">
        <f t="shared" si="5"/>
        <v>0</v>
      </c>
    </row>
    <row r="18" spans="1:21" ht="12.95" customHeight="1" x14ac:dyDescent="0.2">
      <c r="A18" s="45"/>
      <c r="B18" s="10"/>
      <c r="C18" s="144"/>
      <c r="D18" s="145"/>
      <c r="E18" s="145"/>
      <c r="F18" s="146"/>
      <c r="G18" s="56">
        <f t="shared" si="0"/>
        <v>0</v>
      </c>
      <c r="H18" s="22"/>
      <c r="I18" s="147"/>
      <c r="J18" s="147"/>
      <c r="K18" s="23"/>
      <c r="L18" s="24">
        <f t="shared" si="1"/>
        <v>0</v>
      </c>
      <c r="M18" s="147"/>
      <c r="N18" s="148"/>
      <c r="O18" s="46">
        <f t="shared" si="2"/>
        <v>0</v>
      </c>
      <c r="P18" s="60"/>
      <c r="Q18" s="61"/>
      <c r="R18" s="149">
        <v>12</v>
      </c>
      <c r="S18" s="62">
        <f t="shared" si="3"/>
        <v>0</v>
      </c>
      <c r="T18" s="24">
        <f t="shared" si="4"/>
        <v>0</v>
      </c>
      <c r="U18" s="46">
        <f t="shared" si="5"/>
        <v>0</v>
      </c>
    </row>
    <row r="19" spans="1:21" ht="12.95" customHeight="1" x14ac:dyDescent="0.2">
      <c r="A19" s="45"/>
      <c r="B19" s="10"/>
      <c r="C19" s="144"/>
      <c r="D19" s="145"/>
      <c r="E19" s="145"/>
      <c r="F19" s="146"/>
      <c r="G19" s="56">
        <f t="shared" si="0"/>
        <v>0</v>
      </c>
      <c r="H19" s="22"/>
      <c r="I19" s="147"/>
      <c r="J19" s="147"/>
      <c r="K19" s="23"/>
      <c r="L19" s="24">
        <f t="shared" si="1"/>
        <v>0</v>
      </c>
      <c r="M19" s="147"/>
      <c r="N19" s="148"/>
      <c r="O19" s="46">
        <f t="shared" si="2"/>
        <v>0</v>
      </c>
      <c r="P19" s="60"/>
      <c r="Q19" s="61"/>
      <c r="R19" s="149">
        <v>12</v>
      </c>
      <c r="S19" s="62">
        <f t="shared" si="3"/>
        <v>0</v>
      </c>
      <c r="T19" s="24">
        <f t="shared" si="4"/>
        <v>0</v>
      </c>
      <c r="U19" s="46">
        <f t="shared" si="5"/>
        <v>0</v>
      </c>
    </row>
    <row r="20" spans="1:21" ht="12.95" customHeight="1" x14ac:dyDescent="0.2">
      <c r="A20" s="150" t="s">
        <v>58</v>
      </c>
      <c r="B20" s="151" t="s">
        <v>26</v>
      </c>
      <c r="C20" s="20">
        <f>SUM(C9:C19)</f>
        <v>0</v>
      </c>
      <c r="D20" s="21" t="s">
        <v>14</v>
      </c>
      <c r="E20" s="21" t="s">
        <v>14</v>
      </c>
      <c r="F20" s="53" t="s">
        <v>14</v>
      </c>
      <c r="G20" s="57">
        <f t="shared" ref="G20:Q20" si="6">SUM(G9:G19)</f>
        <v>0</v>
      </c>
      <c r="H20" s="26">
        <f t="shared" si="6"/>
        <v>0</v>
      </c>
      <c r="I20" s="26">
        <f t="shared" si="6"/>
        <v>0</v>
      </c>
      <c r="J20" s="26">
        <f>SUM(J9:J19)</f>
        <v>0</v>
      </c>
      <c r="K20" s="26">
        <f t="shared" si="6"/>
        <v>0</v>
      </c>
      <c r="L20" s="26">
        <f t="shared" si="6"/>
        <v>0</v>
      </c>
      <c r="M20" s="26">
        <f t="shared" si="6"/>
        <v>0</v>
      </c>
      <c r="N20" s="26">
        <f t="shared" si="6"/>
        <v>0</v>
      </c>
      <c r="O20" s="48">
        <f t="shared" si="6"/>
        <v>0</v>
      </c>
      <c r="P20" s="57">
        <f t="shared" si="6"/>
        <v>0</v>
      </c>
      <c r="Q20" s="48">
        <f t="shared" si="6"/>
        <v>0</v>
      </c>
      <c r="R20" s="152" t="s">
        <v>14</v>
      </c>
      <c r="S20" s="57">
        <f>SUM(S9:S19)</f>
        <v>0</v>
      </c>
      <c r="T20" s="26">
        <f>SUM(T9:T19)</f>
        <v>0</v>
      </c>
      <c r="U20" s="48">
        <f>SUM(U9:U19)</f>
        <v>0</v>
      </c>
    </row>
    <row r="21" spans="1:21" ht="12.95" customHeight="1" x14ac:dyDescent="0.2">
      <c r="A21" s="153"/>
      <c r="B21" s="10"/>
      <c r="C21" s="144"/>
      <c r="D21" s="145"/>
      <c r="E21" s="145"/>
      <c r="F21" s="146"/>
      <c r="G21" s="56">
        <f t="shared" ref="G21:G26" si="7">ROUNDUP(C21*F21,0)</f>
        <v>0</v>
      </c>
      <c r="H21" s="23"/>
      <c r="I21" s="23"/>
      <c r="J21" s="23"/>
      <c r="K21" s="23"/>
      <c r="L21" s="24">
        <f t="shared" ref="L21:L26" si="8">SUM(G21:K21)</f>
        <v>0</v>
      </c>
      <c r="M21" s="154" t="s">
        <v>14</v>
      </c>
      <c r="N21" s="148"/>
      <c r="O21" s="46">
        <f t="shared" ref="O21:O26" si="9">L21+N21</f>
        <v>0</v>
      </c>
      <c r="P21" s="60"/>
      <c r="Q21" s="61"/>
      <c r="R21" s="210">
        <v>8</v>
      </c>
      <c r="S21" s="62">
        <f>ROUNDUP((L21*R21)+P21+Q21,0)</f>
        <v>0</v>
      </c>
      <c r="T21" s="24">
        <f t="shared" ref="T21:T26" si="10">ROUNDUP(N21*R21,0)</f>
        <v>0</v>
      </c>
      <c r="U21" s="46">
        <f t="shared" ref="U21:U26" si="11">SUM(S21:T21)</f>
        <v>0</v>
      </c>
    </row>
    <row r="22" spans="1:21" ht="12.95" customHeight="1" x14ac:dyDescent="0.2">
      <c r="A22" s="153"/>
      <c r="B22" s="10"/>
      <c r="C22" s="144"/>
      <c r="D22" s="145"/>
      <c r="E22" s="145"/>
      <c r="F22" s="146"/>
      <c r="G22" s="56">
        <f t="shared" si="7"/>
        <v>0</v>
      </c>
      <c r="H22" s="23"/>
      <c r="I22" s="23"/>
      <c r="J22" s="23"/>
      <c r="K22" s="23"/>
      <c r="L22" s="24">
        <f t="shared" si="8"/>
        <v>0</v>
      </c>
      <c r="M22" s="154" t="s">
        <v>14</v>
      </c>
      <c r="N22" s="148"/>
      <c r="O22" s="46">
        <f t="shared" si="9"/>
        <v>0</v>
      </c>
      <c r="P22" s="60"/>
      <c r="Q22" s="61"/>
      <c r="R22" s="210">
        <v>8</v>
      </c>
      <c r="S22" s="62">
        <f t="shared" ref="S22:S26" si="12">ROUNDUP((L22*R22)+P22+Q22,0)</f>
        <v>0</v>
      </c>
      <c r="T22" s="24">
        <f t="shared" si="10"/>
        <v>0</v>
      </c>
      <c r="U22" s="46">
        <f t="shared" si="11"/>
        <v>0</v>
      </c>
    </row>
    <row r="23" spans="1:21" ht="12.95" customHeight="1" x14ac:dyDescent="0.2">
      <c r="A23" s="153"/>
      <c r="B23" s="10"/>
      <c r="C23" s="144"/>
      <c r="D23" s="145"/>
      <c r="E23" s="145"/>
      <c r="F23" s="146"/>
      <c r="G23" s="56">
        <f t="shared" si="7"/>
        <v>0</v>
      </c>
      <c r="H23" s="23"/>
      <c r="I23" s="23"/>
      <c r="J23" s="23"/>
      <c r="K23" s="23"/>
      <c r="L23" s="24">
        <f t="shared" si="8"/>
        <v>0</v>
      </c>
      <c r="M23" s="154" t="s">
        <v>14</v>
      </c>
      <c r="N23" s="148"/>
      <c r="O23" s="46">
        <f t="shared" si="9"/>
        <v>0</v>
      </c>
      <c r="P23" s="60"/>
      <c r="Q23" s="61"/>
      <c r="R23" s="210">
        <v>8</v>
      </c>
      <c r="S23" s="62">
        <f t="shared" si="12"/>
        <v>0</v>
      </c>
      <c r="T23" s="24">
        <f t="shared" si="10"/>
        <v>0</v>
      </c>
      <c r="U23" s="46">
        <f t="shared" si="11"/>
        <v>0</v>
      </c>
    </row>
    <row r="24" spans="1:21" ht="12.95" customHeight="1" x14ac:dyDescent="0.2">
      <c r="A24" s="153"/>
      <c r="B24" s="10"/>
      <c r="C24" s="144"/>
      <c r="D24" s="145"/>
      <c r="E24" s="145"/>
      <c r="F24" s="146"/>
      <c r="G24" s="56">
        <f t="shared" si="7"/>
        <v>0</v>
      </c>
      <c r="H24" s="23"/>
      <c r="I24" s="23"/>
      <c r="J24" s="23"/>
      <c r="K24" s="23"/>
      <c r="L24" s="24">
        <f t="shared" si="8"/>
        <v>0</v>
      </c>
      <c r="M24" s="154" t="s">
        <v>14</v>
      </c>
      <c r="N24" s="148"/>
      <c r="O24" s="46">
        <f t="shared" si="9"/>
        <v>0</v>
      </c>
      <c r="P24" s="60"/>
      <c r="Q24" s="61"/>
      <c r="R24" s="210">
        <v>8</v>
      </c>
      <c r="S24" s="62">
        <f t="shared" si="12"/>
        <v>0</v>
      </c>
      <c r="T24" s="24">
        <f t="shared" si="10"/>
        <v>0</v>
      </c>
      <c r="U24" s="46">
        <f t="shared" si="11"/>
        <v>0</v>
      </c>
    </row>
    <row r="25" spans="1:21" ht="12.95" customHeight="1" x14ac:dyDescent="0.2">
      <c r="A25" s="153"/>
      <c r="B25" s="10"/>
      <c r="C25" s="144"/>
      <c r="D25" s="145"/>
      <c r="E25" s="145"/>
      <c r="F25" s="146"/>
      <c r="G25" s="56">
        <f t="shared" si="7"/>
        <v>0</v>
      </c>
      <c r="H25" s="23"/>
      <c r="I25" s="23"/>
      <c r="J25" s="23"/>
      <c r="K25" s="23"/>
      <c r="L25" s="24">
        <f t="shared" si="8"/>
        <v>0</v>
      </c>
      <c r="M25" s="154" t="s">
        <v>14</v>
      </c>
      <c r="N25" s="148"/>
      <c r="O25" s="46">
        <f t="shared" si="9"/>
        <v>0</v>
      </c>
      <c r="P25" s="60"/>
      <c r="Q25" s="61"/>
      <c r="R25" s="210">
        <v>8</v>
      </c>
      <c r="S25" s="62">
        <f t="shared" si="12"/>
        <v>0</v>
      </c>
      <c r="T25" s="24">
        <f t="shared" si="10"/>
        <v>0</v>
      </c>
      <c r="U25" s="46">
        <f t="shared" si="11"/>
        <v>0</v>
      </c>
    </row>
    <row r="26" spans="1:21" ht="12.95" customHeight="1" x14ac:dyDescent="0.2">
      <c r="A26" s="153"/>
      <c r="B26" s="10"/>
      <c r="C26" s="144"/>
      <c r="D26" s="145"/>
      <c r="E26" s="145"/>
      <c r="F26" s="146"/>
      <c r="G26" s="56">
        <f t="shared" si="7"/>
        <v>0</v>
      </c>
      <c r="H26" s="23"/>
      <c r="I26" s="23"/>
      <c r="J26" s="23"/>
      <c r="K26" s="23"/>
      <c r="L26" s="24">
        <f t="shared" si="8"/>
        <v>0</v>
      </c>
      <c r="M26" s="154" t="s">
        <v>14</v>
      </c>
      <c r="N26" s="148"/>
      <c r="O26" s="46">
        <f t="shared" si="9"/>
        <v>0</v>
      </c>
      <c r="P26" s="60"/>
      <c r="Q26" s="61"/>
      <c r="R26" s="210">
        <v>8</v>
      </c>
      <c r="S26" s="62">
        <f t="shared" si="12"/>
        <v>0</v>
      </c>
      <c r="T26" s="24">
        <f t="shared" si="10"/>
        <v>0</v>
      </c>
      <c r="U26" s="46">
        <f t="shared" si="11"/>
        <v>0</v>
      </c>
    </row>
    <row r="27" spans="1:21" ht="12.95" customHeight="1" x14ac:dyDescent="0.2">
      <c r="A27" s="150" t="s">
        <v>58</v>
      </c>
      <c r="B27" s="151" t="s">
        <v>29</v>
      </c>
      <c r="C27" s="20">
        <f>SUM(C21:C26)</f>
        <v>0</v>
      </c>
      <c r="D27" s="21" t="s">
        <v>14</v>
      </c>
      <c r="E27" s="21" t="s">
        <v>14</v>
      </c>
      <c r="F27" s="53" t="s">
        <v>14</v>
      </c>
      <c r="G27" s="57">
        <f t="shared" ref="G27:Q27" si="13">SUM(G21:G26)</f>
        <v>0</v>
      </c>
      <c r="H27" s="26">
        <f t="shared" si="13"/>
        <v>0</v>
      </c>
      <c r="I27" s="26">
        <f t="shared" si="13"/>
        <v>0</v>
      </c>
      <c r="J27" s="26">
        <f>SUM(J21:J26)</f>
        <v>0</v>
      </c>
      <c r="K27" s="26">
        <f t="shared" si="13"/>
        <v>0</v>
      </c>
      <c r="L27" s="26">
        <f t="shared" si="13"/>
        <v>0</v>
      </c>
      <c r="M27" s="26">
        <f t="shared" si="13"/>
        <v>0</v>
      </c>
      <c r="N27" s="26">
        <f t="shared" si="13"/>
        <v>0</v>
      </c>
      <c r="O27" s="48">
        <f t="shared" si="13"/>
        <v>0</v>
      </c>
      <c r="P27" s="57">
        <f t="shared" si="13"/>
        <v>0</v>
      </c>
      <c r="Q27" s="48">
        <f t="shared" si="13"/>
        <v>0</v>
      </c>
      <c r="R27" s="152" t="s">
        <v>14</v>
      </c>
      <c r="S27" s="57">
        <f>SUM(S21:S26)</f>
        <v>0</v>
      </c>
      <c r="T27" s="26">
        <f>SUM(T21:T26)</f>
        <v>0</v>
      </c>
      <c r="U27" s="48">
        <f>SUM(U21:U26)</f>
        <v>0</v>
      </c>
    </row>
    <row r="28" spans="1:21" s="156" customFormat="1" ht="12.95" customHeight="1" thickBot="1" x14ac:dyDescent="0.25">
      <c r="A28" s="75" t="s">
        <v>53</v>
      </c>
      <c r="B28" s="76" t="s">
        <v>28</v>
      </c>
      <c r="C28" s="77">
        <f>C20+C27</f>
        <v>0</v>
      </c>
      <c r="D28" s="78" t="s">
        <v>14</v>
      </c>
      <c r="E28" s="78" t="s">
        <v>14</v>
      </c>
      <c r="F28" s="79" t="s">
        <v>14</v>
      </c>
      <c r="G28" s="80">
        <f t="shared" ref="G28:Q28" si="14">G20+G27</f>
        <v>0</v>
      </c>
      <c r="H28" s="81">
        <f t="shared" si="14"/>
        <v>0</v>
      </c>
      <c r="I28" s="81">
        <f t="shared" si="14"/>
        <v>0</v>
      </c>
      <c r="J28" s="81">
        <f>J20+J27</f>
        <v>0</v>
      </c>
      <c r="K28" s="81">
        <f t="shared" si="14"/>
        <v>0</v>
      </c>
      <c r="L28" s="81">
        <f t="shared" si="14"/>
        <v>0</v>
      </c>
      <c r="M28" s="81">
        <f t="shared" si="14"/>
        <v>0</v>
      </c>
      <c r="N28" s="81">
        <f t="shared" si="14"/>
        <v>0</v>
      </c>
      <c r="O28" s="82">
        <f t="shared" si="14"/>
        <v>0</v>
      </c>
      <c r="P28" s="80">
        <f t="shared" si="14"/>
        <v>0</v>
      </c>
      <c r="Q28" s="82">
        <f t="shared" si="14"/>
        <v>0</v>
      </c>
      <c r="R28" s="155" t="s">
        <v>14</v>
      </c>
      <c r="S28" s="80">
        <f>S20+S27</f>
        <v>0</v>
      </c>
      <c r="T28" s="81">
        <f>T20+T27</f>
        <v>0</v>
      </c>
      <c r="U28" s="82">
        <f>U20+U27</f>
        <v>0</v>
      </c>
    </row>
    <row r="29" spans="1:21" ht="12.95" customHeight="1" x14ac:dyDescent="0.2">
      <c r="A29" s="74" t="s">
        <v>60</v>
      </c>
      <c r="B29" s="36"/>
      <c r="C29" s="138"/>
      <c r="D29" s="139"/>
      <c r="E29" s="139"/>
      <c r="F29" s="157"/>
      <c r="G29" s="55">
        <f t="shared" ref="G29:G38" si="15">ROUNDUP(C29*F29,0)</f>
        <v>0</v>
      </c>
      <c r="H29" s="141"/>
      <c r="I29" s="141"/>
      <c r="J29" s="41"/>
      <c r="K29" s="41"/>
      <c r="L29" s="24">
        <f t="shared" ref="L29:L38" si="16">SUM(G29:K29)</f>
        <v>0</v>
      </c>
      <c r="M29" s="141"/>
      <c r="N29" s="142"/>
      <c r="O29" s="46">
        <f t="shared" ref="O29:O38" si="17">L29+N29</f>
        <v>0</v>
      </c>
      <c r="P29" s="58"/>
      <c r="Q29" s="59"/>
      <c r="R29" s="149">
        <v>12</v>
      </c>
      <c r="S29" s="62">
        <f t="shared" ref="S29:S38" si="18">ROUNDUP(((L29+M29)*R29)+P29+Q29,0)</f>
        <v>0</v>
      </c>
      <c r="T29" s="24">
        <f t="shared" ref="T29:T38" si="19">ROUNDUP(N29*R29,0)</f>
        <v>0</v>
      </c>
      <c r="U29" s="46">
        <f t="shared" ref="U29:U38" si="20">SUM(S29:T29)</f>
        <v>0</v>
      </c>
    </row>
    <row r="30" spans="1:21" ht="12.95" customHeight="1" x14ac:dyDescent="0.2">
      <c r="A30" s="45"/>
      <c r="B30" s="10"/>
      <c r="C30" s="144"/>
      <c r="D30" s="145"/>
      <c r="E30" s="145"/>
      <c r="F30" s="158"/>
      <c r="G30" s="56">
        <f t="shared" si="15"/>
        <v>0</v>
      </c>
      <c r="H30" s="147"/>
      <c r="I30" s="147"/>
      <c r="J30" s="23"/>
      <c r="K30" s="23"/>
      <c r="L30" s="24">
        <f t="shared" si="16"/>
        <v>0</v>
      </c>
      <c r="M30" s="147"/>
      <c r="N30" s="148"/>
      <c r="O30" s="46">
        <f t="shared" si="17"/>
        <v>0</v>
      </c>
      <c r="P30" s="60"/>
      <c r="Q30" s="61"/>
      <c r="R30" s="149">
        <v>12</v>
      </c>
      <c r="S30" s="62">
        <f t="shared" si="18"/>
        <v>0</v>
      </c>
      <c r="T30" s="24">
        <f t="shared" si="19"/>
        <v>0</v>
      </c>
      <c r="U30" s="46">
        <f t="shared" si="20"/>
        <v>0</v>
      </c>
    </row>
    <row r="31" spans="1:21" ht="12.95" customHeight="1" x14ac:dyDescent="0.2">
      <c r="A31" s="45"/>
      <c r="B31" s="10"/>
      <c r="C31" s="144"/>
      <c r="D31" s="145"/>
      <c r="E31" s="145"/>
      <c r="F31" s="158"/>
      <c r="G31" s="56">
        <f t="shared" si="15"/>
        <v>0</v>
      </c>
      <c r="H31" s="147"/>
      <c r="I31" s="147"/>
      <c r="J31" s="23"/>
      <c r="K31" s="23"/>
      <c r="L31" s="24">
        <f t="shared" si="16"/>
        <v>0</v>
      </c>
      <c r="M31" s="147"/>
      <c r="N31" s="148"/>
      <c r="O31" s="46">
        <f t="shared" si="17"/>
        <v>0</v>
      </c>
      <c r="P31" s="60"/>
      <c r="Q31" s="61"/>
      <c r="R31" s="149">
        <v>12</v>
      </c>
      <c r="S31" s="62">
        <f t="shared" si="18"/>
        <v>0</v>
      </c>
      <c r="T31" s="24">
        <f t="shared" si="19"/>
        <v>0</v>
      </c>
      <c r="U31" s="46">
        <f t="shared" si="20"/>
        <v>0</v>
      </c>
    </row>
    <row r="32" spans="1:21" ht="12.95" customHeight="1" x14ac:dyDescent="0.2">
      <c r="A32" s="45"/>
      <c r="B32" s="10"/>
      <c r="C32" s="144"/>
      <c r="D32" s="145"/>
      <c r="E32" s="145"/>
      <c r="F32" s="158"/>
      <c r="G32" s="56">
        <f t="shared" si="15"/>
        <v>0</v>
      </c>
      <c r="H32" s="147"/>
      <c r="I32" s="147"/>
      <c r="J32" s="23"/>
      <c r="K32" s="23"/>
      <c r="L32" s="24">
        <f t="shared" si="16"/>
        <v>0</v>
      </c>
      <c r="M32" s="147"/>
      <c r="N32" s="148"/>
      <c r="O32" s="46">
        <f t="shared" si="17"/>
        <v>0</v>
      </c>
      <c r="P32" s="60"/>
      <c r="Q32" s="61"/>
      <c r="R32" s="149">
        <v>12</v>
      </c>
      <c r="S32" s="62">
        <f t="shared" si="18"/>
        <v>0</v>
      </c>
      <c r="T32" s="24">
        <f t="shared" si="19"/>
        <v>0</v>
      </c>
      <c r="U32" s="46">
        <f t="shared" si="20"/>
        <v>0</v>
      </c>
    </row>
    <row r="33" spans="1:21" ht="12.95" customHeight="1" x14ac:dyDescent="0.2">
      <c r="A33" s="45"/>
      <c r="B33" s="10"/>
      <c r="C33" s="144"/>
      <c r="D33" s="145"/>
      <c r="E33" s="145"/>
      <c r="F33" s="158"/>
      <c r="G33" s="56">
        <f t="shared" si="15"/>
        <v>0</v>
      </c>
      <c r="H33" s="147"/>
      <c r="I33" s="147"/>
      <c r="J33" s="23"/>
      <c r="K33" s="23"/>
      <c r="L33" s="24">
        <f t="shared" si="16"/>
        <v>0</v>
      </c>
      <c r="M33" s="147"/>
      <c r="N33" s="148"/>
      <c r="O33" s="46">
        <f t="shared" si="17"/>
        <v>0</v>
      </c>
      <c r="P33" s="60"/>
      <c r="Q33" s="61"/>
      <c r="R33" s="149">
        <v>12</v>
      </c>
      <c r="S33" s="62">
        <f t="shared" si="18"/>
        <v>0</v>
      </c>
      <c r="T33" s="24">
        <f t="shared" si="19"/>
        <v>0</v>
      </c>
      <c r="U33" s="46">
        <f t="shared" si="20"/>
        <v>0</v>
      </c>
    </row>
    <row r="34" spans="1:21" ht="12.95" customHeight="1" x14ac:dyDescent="0.2">
      <c r="A34" s="45"/>
      <c r="B34" s="10"/>
      <c r="C34" s="144"/>
      <c r="D34" s="145"/>
      <c r="E34" s="145"/>
      <c r="F34" s="158"/>
      <c r="G34" s="56">
        <f t="shared" si="15"/>
        <v>0</v>
      </c>
      <c r="H34" s="22"/>
      <c r="I34" s="147"/>
      <c r="J34" s="23"/>
      <c r="K34" s="23"/>
      <c r="L34" s="24">
        <f t="shared" si="16"/>
        <v>0</v>
      </c>
      <c r="M34" s="147"/>
      <c r="N34" s="148"/>
      <c r="O34" s="46">
        <f t="shared" si="17"/>
        <v>0</v>
      </c>
      <c r="P34" s="60"/>
      <c r="Q34" s="61"/>
      <c r="R34" s="149">
        <v>12</v>
      </c>
      <c r="S34" s="62">
        <f t="shared" si="18"/>
        <v>0</v>
      </c>
      <c r="T34" s="24">
        <f t="shared" si="19"/>
        <v>0</v>
      </c>
      <c r="U34" s="46">
        <f t="shared" si="20"/>
        <v>0</v>
      </c>
    </row>
    <row r="35" spans="1:21" ht="12.95" customHeight="1" x14ac:dyDescent="0.2">
      <c r="A35" s="45"/>
      <c r="B35" s="10"/>
      <c r="C35" s="144"/>
      <c r="D35" s="145"/>
      <c r="E35" s="145"/>
      <c r="F35" s="158"/>
      <c r="G35" s="56">
        <f t="shared" si="15"/>
        <v>0</v>
      </c>
      <c r="H35" s="22"/>
      <c r="I35" s="147"/>
      <c r="J35" s="23"/>
      <c r="K35" s="23"/>
      <c r="L35" s="24">
        <f t="shared" si="16"/>
        <v>0</v>
      </c>
      <c r="M35" s="147"/>
      <c r="N35" s="148"/>
      <c r="O35" s="46">
        <f t="shared" si="17"/>
        <v>0</v>
      </c>
      <c r="P35" s="60"/>
      <c r="Q35" s="61"/>
      <c r="R35" s="149">
        <v>12</v>
      </c>
      <c r="S35" s="62">
        <f t="shared" si="18"/>
        <v>0</v>
      </c>
      <c r="T35" s="24">
        <f t="shared" si="19"/>
        <v>0</v>
      </c>
      <c r="U35" s="46">
        <f t="shared" si="20"/>
        <v>0</v>
      </c>
    </row>
    <row r="36" spans="1:21" ht="12.95" customHeight="1" x14ac:dyDescent="0.2">
      <c r="A36" s="45"/>
      <c r="B36" s="10"/>
      <c r="C36" s="144"/>
      <c r="D36" s="145"/>
      <c r="E36" s="145"/>
      <c r="F36" s="158"/>
      <c r="G36" s="56">
        <f t="shared" si="15"/>
        <v>0</v>
      </c>
      <c r="H36" s="22"/>
      <c r="I36" s="147"/>
      <c r="J36" s="23"/>
      <c r="K36" s="23"/>
      <c r="L36" s="24">
        <f t="shared" si="16"/>
        <v>0</v>
      </c>
      <c r="M36" s="147"/>
      <c r="N36" s="148"/>
      <c r="O36" s="46">
        <f t="shared" si="17"/>
        <v>0</v>
      </c>
      <c r="P36" s="60"/>
      <c r="Q36" s="61"/>
      <c r="R36" s="149">
        <v>12</v>
      </c>
      <c r="S36" s="62">
        <f t="shared" si="18"/>
        <v>0</v>
      </c>
      <c r="T36" s="24">
        <f t="shared" si="19"/>
        <v>0</v>
      </c>
      <c r="U36" s="46">
        <f t="shared" si="20"/>
        <v>0</v>
      </c>
    </row>
    <row r="37" spans="1:21" ht="12.95" customHeight="1" x14ac:dyDescent="0.2">
      <c r="A37" s="45"/>
      <c r="B37" s="10"/>
      <c r="C37" s="144"/>
      <c r="D37" s="145"/>
      <c r="E37" s="145"/>
      <c r="F37" s="158"/>
      <c r="G37" s="56">
        <f t="shared" si="15"/>
        <v>0</v>
      </c>
      <c r="H37" s="22"/>
      <c r="I37" s="147"/>
      <c r="J37" s="23"/>
      <c r="K37" s="23"/>
      <c r="L37" s="24">
        <f t="shared" si="16"/>
        <v>0</v>
      </c>
      <c r="M37" s="147"/>
      <c r="N37" s="148"/>
      <c r="O37" s="46">
        <f t="shared" si="17"/>
        <v>0</v>
      </c>
      <c r="P37" s="60"/>
      <c r="Q37" s="61"/>
      <c r="R37" s="149">
        <v>12</v>
      </c>
      <c r="S37" s="62">
        <f t="shared" si="18"/>
        <v>0</v>
      </c>
      <c r="T37" s="24">
        <f t="shared" si="19"/>
        <v>0</v>
      </c>
      <c r="U37" s="46">
        <f t="shared" si="20"/>
        <v>0</v>
      </c>
    </row>
    <row r="38" spans="1:21" ht="12.95" customHeight="1" x14ac:dyDescent="0.2">
      <c r="A38" s="45"/>
      <c r="B38" s="10"/>
      <c r="C38" s="144"/>
      <c r="D38" s="145"/>
      <c r="E38" s="145"/>
      <c r="F38" s="158"/>
      <c r="G38" s="56">
        <f t="shared" si="15"/>
        <v>0</v>
      </c>
      <c r="H38" s="22"/>
      <c r="I38" s="147"/>
      <c r="J38" s="23"/>
      <c r="K38" s="23"/>
      <c r="L38" s="24">
        <f t="shared" si="16"/>
        <v>0</v>
      </c>
      <c r="M38" s="147"/>
      <c r="N38" s="148"/>
      <c r="O38" s="46">
        <f t="shared" si="17"/>
        <v>0</v>
      </c>
      <c r="P38" s="60"/>
      <c r="Q38" s="61"/>
      <c r="R38" s="149">
        <v>12</v>
      </c>
      <c r="S38" s="62">
        <f t="shared" si="18"/>
        <v>0</v>
      </c>
      <c r="T38" s="24">
        <f t="shared" si="19"/>
        <v>0</v>
      </c>
      <c r="U38" s="46">
        <f t="shared" si="20"/>
        <v>0</v>
      </c>
    </row>
    <row r="39" spans="1:21" ht="12.95" customHeight="1" x14ac:dyDescent="0.2">
      <c r="A39" s="150" t="s">
        <v>61</v>
      </c>
      <c r="B39" s="151" t="s">
        <v>26</v>
      </c>
      <c r="C39" s="20">
        <f>SUM(C29:C38)</f>
        <v>0</v>
      </c>
      <c r="D39" s="21" t="s">
        <v>14</v>
      </c>
      <c r="E39" s="21" t="s">
        <v>14</v>
      </c>
      <c r="F39" s="65" t="s">
        <v>14</v>
      </c>
      <c r="G39" s="57">
        <f t="shared" ref="G39:Q39" si="21">SUM(G29:G38)</f>
        <v>0</v>
      </c>
      <c r="H39" s="26">
        <f t="shared" si="21"/>
        <v>0</v>
      </c>
      <c r="I39" s="26">
        <f t="shared" si="21"/>
        <v>0</v>
      </c>
      <c r="J39" s="26">
        <f>SUM(J29:J38)</f>
        <v>0</v>
      </c>
      <c r="K39" s="26">
        <f t="shared" si="21"/>
        <v>0</v>
      </c>
      <c r="L39" s="26">
        <f t="shared" si="21"/>
        <v>0</v>
      </c>
      <c r="M39" s="26">
        <f t="shared" si="21"/>
        <v>0</v>
      </c>
      <c r="N39" s="26">
        <f t="shared" si="21"/>
        <v>0</v>
      </c>
      <c r="O39" s="48">
        <f t="shared" si="21"/>
        <v>0</v>
      </c>
      <c r="P39" s="57">
        <f t="shared" si="21"/>
        <v>0</v>
      </c>
      <c r="Q39" s="48">
        <f t="shared" si="21"/>
        <v>0</v>
      </c>
      <c r="R39" s="67" t="s">
        <v>14</v>
      </c>
      <c r="S39" s="57">
        <f>SUM(S29:S38)</f>
        <v>0</v>
      </c>
      <c r="T39" s="26">
        <f>SUM(T29:T38)</f>
        <v>0</v>
      </c>
      <c r="U39" s="48">
        <f>SUM(U29:U38)</f>
        <v>0</v>
      </c>
    </row>
    <row r="40" spans="1:21" ht="12.95" customHeight="1" x14ac:dyDescent="0.2">
      <c r="A40" s="45"/>
      <c r="B40" s="10"/>
      <c r="C40" s="144"/>
      <c r="D40" s="145"/>
      <c r="E40" s="145"/>
      <c r="F40" s="158"/>
      <c r="G40" s="56">
        <f>ROUNDUP(C40*F40,0)</f>
        <v>0</v>
      </c>
      <c r="H40" s="23"/>
      <c r="I40" s="23"/>
      <c r="J40" s="23"/>
      <c r="K40" s="23"/>
      <c r="L40" s="24">
        <f>SUM(G40:K40)</f>
        <v>0</v>
      </c>
      <c r="M40" s="154" t="s">
        <v>14</v>
      </c>
      <c r="N40" s="148"/>
      <c r="O40" s="46">
        <f>L40+N40</f>
        <v>0</v>
      </c>
      <c r="P40" s="60"/>
      <c r="Q40" s="61"/>
      <c r="R40" s="210">
        <v>8</v>
      </c>
      <c r="S40" s="62">
        <f>ROUNDUP((L40*R40)+P40+Q40,0)</f>
        <v>0</v>
      </c>
      <c r="T40" s="24">
        <f>ROUNDUP(N40*R40,0)</f>
        <v>0</v>
      </c>
      <c r="U40" s="46">
        <f>SUM(S40:T40)</f>
        <v>0</v>
      </c>
    </row>
    <row r="41" spans="1:21" ht="12.95" customHeight="1" x14ac:dyDescent="0.2">
      <c r="A41" s="45"/>
      <c r="B41" s="10"/>
      <c r="C41" s="144"/>
      <c r="D41" s="145"/>
      <c r="E41" s="145"/>
      <c r="F41" s="158"/>
      <c r="G41" s="56">
        <f>ROUNDUP(C41*F41,0)</f>
        <v>0</v>
      </c>
      <c r="H41" s="23"/>
      <c r="I41" s="23"/>
      <c r="J41" s="23"/>
      <c r="K41" s="23"/>
      <c r="L41" s="24">
        <f>SUM(G41:K41)</f>
        <v>0</v>
      </c>
      <c r="M41" s="154" t="s">
        <v>14</v>
      </c>
      <c r="N41" s="148"/>
      <c r="O41" s="46">
        <f>L41+N41</f>
        <v>0</v>
      </c>
      <c r="P41" s="60"/>
      <c r="Q41" s="61"/>
      <c r="R41" s="210">
        <v>8</v>
      </c>
      <c r="S41" s="62">
        <f>ROUNDUP((L41*R41)+P41+Q41,0)</f>
        <v>0</v>
      </c>
      <c r="T41" s="24">
        <f>ROUNDUP(N41*R41,0)</f>
        <v>0</v>
      </c>
      <c r="U41" s="46">
        <f>SUM(S41:T41)</f>
        <v>0</v>
      </c>
    </row>
    <row r="42" spans="1:21" ht="12.95" customHeight="1" x14ac:dyDescent="0.2">
      <c r="A42" s="45"/>
      <c r="B42" s="10"/>
      <c r="C42" s="144"/>
      <c r="D42" s="145"/>
      <c r="E42" s="145"/>
      <c r="F42" s="158"/>
      <c r="G42" s="56">
        <f>ROUNDUP(C42*F42,0)</f>
        <v>0</v>
      </c>
      <c r="H42" s="23"/>
      <c r="I42" s="23"/>
      <c r="J42" s="23"/>
      <c r="K42" s="23"/>
      <c r="L42" s="24">
        <f>SUM(G42:K42)</f>
        <v>0</v>
      </c>
      <c r="M42" s="154" t="s">
        <v>14</v>
      </c>
      <c r="N42" s="148"/>
      <c r="O42" s="46">
        <f>L42+N42</f>
        <v>0</v>
      </c>
      <c r="P42" s="60"/>
      <c r="Q42" s="61"/>
      <c r="R42" s="210">
        <v>8</v>
      </c>
      <c r="S42" s="62">
        <f>ROUNDUP((L42*R42)+P42+Q42,0)</f>
        <v>0</v>
      </c>
      <c r="T42" s="24">
        <f>ROUNDUP(N42*R42,0)</f>
        <v>0</v>
      </c>
      <c r="U42" s="46">
        <f>SUM(S42:T42)</f>
        <v>0</v>
      </c>
    </row>
    <row r="43" spans="1:21" ht="12.95" customHeight="1" x14ac:dyDescent="0.2">
      <c r="A43" s="45"/>
      <c r="B43" s="10"/>
      <c r="C43" s="144"/>
      <c r="D43" s="145"/>
      <c r="E43" s="145"/>
      <c r="F43" s="158"/>
      <c r="G43" s="56">
        <f>ROUNDUP(C43*F43,0)</f>
        <v>0</v>
      </c>
      <c r="H43" s="23"/>
      <c r="I43" s="23"/>
      <c r="J43" s="23"/>
      <c r="K43" s="23"/>
      <c r="L43" s="24">
        <f>SUM(G43:K43)</f>
        <v>0</v>
      </c>
      <c r="M43" s="154" t="s">
        <v>14</v>
      </c>
      <c r="N43" s="148"/>
      <c r="O43" s="46">
        <f>L43+N43</f>
        <v>0</v>
      </c>
      <c r="P43" s="60"/>
      <c r="Q43" s="61"/>
      <c r="R43" s="210">
        <v>8</v>
      </c>
      <c r="S43" s="62">
        <f>ROUNDUP((L43*R43)+P43+Q43,0)</f>
        <v>0</v>
      </c>
      <c r="T43" s="24">
        <f>ROUNDUP(N43*R43,0)</f>
        <v>0</v>
      </c>
      <c r="U43" s="46">
        <f>SUM(S43:T43)</f>
        <v>0</v>
      </c>
    </row>
    <row r="44" spans="1:21" ht="12.95" customHeight="1" x14ac:dyDescent="0.2">
      <c r="A44" s="45"/>
      <c r="B44" s="7"/>
      <c r="C44" s="159"/>
      <c r="D44" s="160"/>
      <c r="E44" s="160"/>
      <c r="F44" s="161"/>
      <c r="G44" s="56">
        <f>ROUNDUP(C44*F44,0)</f>
        <v>0</v>
      </c>
      <c r="H44" s="23"/>
      <c r="I44" s="23"/>
      <c r="J44" s="23"/>
      <c r="K44" s="23"/>
      <c r="L44" s="24">
        <f>SUM(G44:K44)</f>
        <v>0</v>
      </c>
      <c r="M44" s="154" t="s">
        <v>14</v>
      </c>
      <c r="N44" s="162"/>
      <c r="O44" s="46">
        <f>L44+N44</f>
        <v>0</v>
      </c>
      <c r="P44" s="60"/>
      <c r="Q44" s="61"/>
      <c r="R44" s="210">
        <v>8</v>
      </c>
      <c r="S44" s="62">
        <f>ROUNDUP((L44*R44)+P44+Q44,0)</f>
        <v>0</v>
      </c>
      <c r="T44" s="24">
        <f>ROUNDUP(N44*R44,0)</f>
        <v>0</v>
      </c>
      <c r="U44" s="46">
        <f>SUM(S44:T44)</f>
        <v>0</v>
      </c>
    </row>
    <row r="45" spans="1:21" ht="12.95" customHeight="1" x14ac:dyDescent="0.2">
      <c r="A45" s="150" t="s">
        <v>61</v>
      </c>
      <c r="B45" s="151" t="s">
        <v>29</v>
      </c>
      <c r="C45" s="20">
        <f>SUM(C40:C44)</f>
        <v>0</v>
      </c>
      <c r="D45" s="21" t="s">
        <v>14</v>
      </c>
      <c r="E45" s="21" t="s">
        <v>14</v>
      </c>
      <c r="F45" s="65" t="s">
        <v>14</v>
      </c>
      <c r="G45" s="57">
        <f t="shared" ref="G45:Q45" si="22">SUM(G40:G44)</f>
        <v>0</v>
      </c>
      <c r="H45" s="26">
        <f t="shared" si="22"/>
        <v>0</v>
      </c>
      <c r="I45" s="26">
        <f t="shared" si="22"/>
        <v>0</v>
      </c>
      <c r="J45" s="26">
        <f>SUM(J40:J44)</f>
        <v>0</v>
      </c>
      <c r="K45" s="26">
        <f t="shared" si="22"/>
        <v>0</v>
      </c>
      <c r="L45" s="26">
        <f t="shared" si="22"/>
        <v>0</v>
      </c>
      <c r="M45" s="26">
        <f t="shared" si="22"/>
        <v>0</v>
      </c>
      <c r="N45" s="26">
        <f t="shared" si="22"/>
        <v>0</v>
      </c>
      <c r="O45" s="48">
        <f t="shared" si="22"/>
        <v>0</v>
      </c>
      <c r="P45" s="57">
        <f t="shared" si="22"/>
        <v>0</v>
      </c>
      <c r="Q45" s="48">
        <f t="shared" si="22"/>
        <v>0</v>
      </c>
      <c r="R45" s="67" t="s">
        <v>14</v>
      </c>
      <c r="S45" s="57">
        <f>SUM(S40:S44)</f>
        <v>0</v>
      </c>
      <c r="T45" s="26">
        <f>SUM(T40:T44)</f>
        <v>0</v>
      </c>
      <c r="U45" s="48">
        <f>SUM(U40:U44)</f>
        <v>0</v>
      </c>
    </row>
    <row r="46" spans="1:21" ht="12.95" customHeight="1" thickBot="1" x14ac:dyDescent="0.25">
      <c r="A46" s="75" t="s">
        <v>60</v>
      </c>
      <c r="B46" s="76" t="s">
        <v>28</v>
      </c>
      <c r="C46" s="77">
        <f>C39+C45</f>
        <v>0</v>
      </c>
      <c r="D46" s="78" t="s">
        <v>14</v>
      </c>
      <c r="E46" s="78" t="s">
        <v>14</v>
      </c>
      <c r="F46" s="83" t="s">
        <v>14</v>
      </c>
      <c r="G46" s="80">
        <f t="shared" ref="G46:Q46" si="23">G39+G45</f>
        <v>0</v>
      </c>
      <c r="H46" s="81">
        <f t="shared" si="23"/>
        <v>0</v>
      </c>
      <c r="I46" s="81">
        <f t="shared" si="23"/>
        <v>0</v>
      </c>
      <c r="J46" s="81">
        <f>J39+J45</f>
        <v>0</v>
      </c>
      <c r="K46" s="81">
        <f t="shared" si="23"/>
        <v>0</v>
      </c>
      <c r="L46" s="81">
        <f t="shared" si="23"/>
        <v>0</v>
      </c>
      <c r="M46" s="81">
        <f t="shared" si="23"/>
        <v>0</v>
      </c>
      <c r="N46" s="81">
        <f t="shared" si="23"/>
        <v>0</v>
      </c>
      <c r="O46" s="82">
        <f t="shared" si="23"/>
        <v>0</v>
      </c>
      <c r="P46" s="80">
        <f t="shared" si="23"/>
        <v>0</v>
      </c>
      <c r="Q46" s="82">
        <f t="shared" si="23"/>
        <v>0</v>
      </c>
      <c r="R46" s="84" t="s">
        <v>14</v>
      </c>
      <c r="S46" s="80">
        <f>S39+S45</f>
        <v>0</v>
      </c>
      <c r="T46" s="81">
        <f>T39+T45</f>
        <v>0</v>
      </c>
      <c r="U46" s="82">
        <f>U39+U45</f>
        <v>0</v>
      </c>
    </row>
    <row r="47" spans="1:21" ht="12.95" customHeight="1" x14ac:dyDescent="0.2">
      <c r="A47" s="74" t="s">
        <v>59</v>
      </c>
      <c r="B47" s="36"/>
      <c r="C47" s="138"/>
      <c r="D47" s="139"/>
      <c r="E47" s="139"/>
      <c r="F47" s="157"/>
      <c r="G47" s="55">
        <f>ROUNDUP(C47*F47,0)</f>
        <v>0</v>
      </c>
      <c r="H47" s="41"/>
      <c r="I47" s="41"/>
      <c r="J47" s="41"/>
      <c r="K47" s="41"/>
      <c r="L47" s="24">
        <f>SUM(G47:K47)</f>
        <v>0</v>
      </c>
      <c r="M47" s="163"/>
      <c r="N47" s="164"/>
      <c r="O47" s="44">
        <f>L47+N47</f>
        <v>0</v>
      </c>
      <c r="P47" s="58"/>
      <c r="Q47" s="59"/>
      <c r="R47" s="149">
        <v>12</v>
      </c>
      <c r="S47" s="62">
        <f>ROUNDUP(((L47+M47)*R47)+P47+Q47,0)</f>
        <v>0</v>
      </c>
      <c r="T47" s="24">
        <f>ROUNDUP(N47*R47,0)</f>
        <v>0</v>
      </c>
      <c r="U47" s="46">
        <f>SUM(S47:T47)</f>
        <v>0</v>
      </c>
    </row>
    <row r="48" spans="1:21" ht="12.95" customHeight="1" x14ac:dyDescent="0.2">
      <c r="A48" s="165"/>
      <c r="B48" s="7"/>
      <c r="C48" s="159"/>
      <c r="D48" s="160"/>
      <c r="E48" s="160"/>
      <c r="F48" s="161"/>
      <c r="G48" s="56">
        <f>ROUNDUP(C48*F48,0)</f>
        <v>0</v>
      </c>
      <c r="H48" s="23"/>
      <c r="I48" s="23"/>
      <c r="J48" s="23"/>
      <c r="K48" s="23"/>
      <c r="L48" s="24">
        <f>SUM(G48:K48)</f>
        <v>0</v>
      </c>
      <c r="M48" s="154"/>
      <c r="N48" s="166"/>
      <c r="O48" s="46">
        <f>L48+N48</f>
        <v>0</v>
      </c>
      <c r="P48" s="167"/>
      <c r="Q48" s="168"/>
      <c r="R48" s="149">
        <v>12</v>
      </c>
      <c r="S48" s="62">
        <f>ROUNDUP(((L48+M48)*R48)+P48+Q48,0)</f>
        <v>0</v>
      </c>
      <c r="T48" s="24">
        <f>ROUNDUP(N48*R48,0)</f>
        <v>0</v>
      </c>
      <c r="U48" s="46">
        <f>SUM(S48:T48)</f>
        <v>0</v>
      </c>
    </row>
    <row r="49" spans="1:21" ht="12.95" customHeight="1" x14ac:dyDescent="0.2">
      <c r="A49" s="165"/>
      <c r="B49" s="7"/>
      <c r="C49" s="159"/>
      <c r="D49" s="160"/>
      <c r="E49" s="160"/>
      <c r="F49" s="161"/>
      <c r="G49" s="56">
        <f>ROUNDUP(C49*F49,0)</f>
        <v>0</v>
      </c>
      <c r="H49" s="23"/>
      <c r="I49" s="23"/>
      <c r="J49" s="23"/>
      <c r="K49" s="23"/>
      <c r="L49" s="24">
        <f>SUM(G49:K49)</f>
        <v>0</v>
      </c>
      <c r="M49" s="154"/>
      <c r="N49" s="166"/>
      <c r="O49" s="46">
        <f>L49+N49</f>
        <v>0</v>
      </c>
      <c r="P49" s="167"/>
      <c r="Q49" s="168"/>
      <c r="R49" s="149">
        <v>12</v>
      </c>
      <c r="S49" s="62">
        <f>ROUNDUP(((L49+M49)*R49)+P49+Q49,0)</f>
        <v>0</v>
      </c>
      <c r="T49" s="24">
        <f>ROUNDUP(N49*R49,0)</f>
        <v>0</v>
      </c>
      <c r="U49" s="46">
        <f>SUM(S49:T49)</f>
        <v>0</v>
      </c>
    </row>
    <row r="50" spans="1:21" ht="12.95" customHeight="1" x14ac:dyDescent="0.2">
      <c r="A50" s="165"/>
      <c r="B50" s="7"/>
      <c r="C50" s="159"/>
      <c r="D50" s="160"/>
      <c r="E50" s="160"/>
      <c r="F50" s="161"/>
      <c r="G50" s="56">
        <f>ROUNDUP(C50*F50,0)</f>
        <v>0</v>
      </c>
      <c r="H50" s="23"/>
      <c r="I50" s="23"/>
      <c r="J50" s="23"/>
      <c r="K50" s="23"/>
      <c r="L50" s="24">
        <f>SUM(G50:K50)</f>
        <v>0</v>
      </c>
      <c r="M50" s="154"/>
      <c r="N50" s="166"/>
      <c r="O50" s="46">
        <f>L50+N50</f>
        <v>0</v>
      </c>
      <c r="P50" s="167"/>
      <c r="Q50" s="168"/>
      <c r="R50" s="149">
        <v>12</v>
      </c>
      <c r="S50" s="62">
        <f>ROUNDUP(((L50+M50)*R50)+P50+Q50,0)</f>
        <v>0</v>
      </c>
      <c r="T50" s="24">
        <f>ROUNDUP(N50*R50,0)</f>
        <v>0</v>
      </c>
      <c r="U50" s="46">
        <f>SUM(S50:T50)</f>
        <v>0</v>
      </c>
    </row>
    <row r="51" spans="1:21" ht="12.95" customHeight="1" x14ac:dyDescent="0.2">
      <c r="A51" s="45"/>
      <c r="B51" s="7"/>
      <c r="C51" s="159"/>
      <c r="D51" s="160"/>
      <c r="E51" s="160"/>
      <c r="F51" s="161"/>
      <c r="G51" s="56">
        <f>ROUNDUP(C51*F51,0)</f>
        <v>0</v>
      </c>
      <c r="H51" s="23"/>
      <c r="I51" s="23"/>
      <c r="J51" s="23"/>
      <c r="K51" s="23"/>
      <c r="L51" s="24">
        <f>SUM(G51:K51)</f>
        <v>0</v>
      </c>
      <c r="M51" s="154"/>
      <c r="N51" s="166"/>
      <c r="O51" s="46">
        <f>L51+N51</f>
        <v>0</v>
      </c>
      <c r="P51" s="60"/>
      <c r="Q51" s="61"/>
      <c r="R51" s="149">
        <v>12</v>
      </c>
      <c r="S51" s="62">
        <f>ROUNDUP(((L51+M51)*R51)+P51+Q51,0)</f>
        <v>0</v>
      </c>
      <c r="T51" s="24">
        <f>ROUNDUP(N51*R51,0)</f>
        <v>0</v>
      </c>
      <c r="U51" s="46">
        <f>SUM(S51:T51)</f>
        <v>0</v>
      </c>
    </row>
    <row r="52" spans="1:21" ht="12.95" customHeight="1" x14ac:dyDescent="0.2">
      <c r="A52" s="169" t="s">
        <v>55</v>
      </c>
      <c r="B52" s="170" t="s">
        <v>26</v>
      </c>
      <c r="C52" s="171">
        <f>SUM(C47:C51)</f>
        <v>0</v>
      </c>
      <c r="D52" s="172" t="s">
        <v>14</v>
      </c>
      <c r="E52" s="172" t="s">
        <v>14</v>
      </c>
      <c r="F52" s="173" t="s">
        <v>14</v>
      </c>
      <c r="G52" s="174">
        <f t="shared" ref="G52:Q52" si="24">SUM(G47:G51)</f>
        <v>0</v>
      </c>
      <c r="H52" s="175">
        <f t="shared" si="24"/>
        <v>0</v>
      </c>
      <c r="I52" s="175">
        <f t="shared" si="24"/>
        <v>0</v>
      </c>
      <c r="J52" s="175">
        <f>SUM(J47:J51)</f>
        <v>0</v>
      </c>
      <c r="K52" s="175">
        <f t="shared" si="24"/>
        <v>0</v>
      </c>
      <c r="L52" s="175">
        <f t="shared" si="24"/>
        <v>0</v>
      </c>
      <c r="M52" s="175">
        <f t="shared" si="24"/>
        <v>0</v>
      </c>
      <c r="N52" s="175">
        <f t="shared" si="24"/>
        <v>0</v>
      </c>
      <c r="O52" s="176">
        <f t="shared" si="24"/>
        <v>0</v>
      </c>
      <c r="P52" s="174">
        <f t="shared" si="24"/>
        <v>0</v>
      </c>
      <c r="Q52" s="176">
        <f t="shared" si="24"/>
        <v>0</v>
      </c>
      <c r="R52" s="177" t="s">
        <v>14</v>
      </c>
      <c r="S52" s="174">
        <f>SUM(S47:S51)</f>
        <v>0</v>
      </c>
      <c r="T52" s="175">
        <f>SUM(T47:T51)</f>
        <v>0</v>
      </c>
      <c r="U52" s="176">
        <f>SUM(U47:U51)</f>
        <v>0</v>
      </c>
    </row>
    <row r="53" spans="1:21" ht="12.95" customHeight="1" x14ac:dyDescent="0.2">
      <c r="A53" s="178"/>
      <c r="B53" s="7"/>
      <c r="C53" s="159"/>
      <c r="D53" s="160"/>
      <c r="E53" s="160"/>
      <c r="F53" s="161"/>
      <c r="G53" s="179">
        <f>ROUNDUP(C53*F53,0)</f>
        <v>0</v>
      </c>
      <c r="H53" s="180"/>
      <c r="I53" s="180"/>
      <c r="J53" s="180"/>
      <c r="K53" s="180"/>
      <c r="L53" s="181">
        <f>SUM(G53:K53)</f>
        <v>0</v>
      </c>
      <c r="M53" s="182" t="s">
        <v>14</v>
      </c>
      <c r="N53" s="162"/>
      <c r="O53" s="183">
        <f>L53+N53</f>
        <v>0</v>
      </c>
      <c r="P53" s="167"/>
      <c r="Q53" s="168"/>
      <c r="R53" s="210">
        <v>8</v>
      </c>
      <c r="S53" s="62">
        <f>ROUNDUP((L53*R53)+P53+Q53,0)</f>
        <v>0</v>
      </c>
      <c r="T53" s="24">
        <f>ROUNDUP(N53*R53,0)</f>
        <v>0</v>
      </c>
      <c r="U53" s="183">
        <f>SUM(S53:T53)</f>
        <v>0</v>
      </c>
    </row>
    <row r="54" spans="1:21" ht="12.95" customHeight="1" x14ac:dyDescent="0.2">
      <c r="A54" s="45"/>
      <c r="B54" s="10"/>
      <c r="C54" s="144"/>
      <c r="D54" s="145"/>
      <c r="E54" s="145"/>
      <c r="F54" s="158"/>
      <c r="G54" s="56">
        <f>ROUNDUP(C54*F54,0)</f>
        <v>0</v>
      </c>
      <c r="H54" s="23"/>
      <c r="I54" s="23"/>
      <c r="J54" s="23"/>
      <c r="K54" s="23"/>
      <c r="L54" s="24">
        <f>SUM(G54:K54)</f>
        <v>0</v>
      </c>
      <c r="M54" s="154" t="s">
        <v>14</v>
      </c>
      <c r="N54" s="148"/>
      <c r="O54" s="46">
        <f>L54+N54</f>
        <v>0</v>
      </c>
      <c r="P54" s="60"/>
      <c r="Q54" s="61"/>
      <c r="R54" s="210">
        <v>8</v>
      </c>
      <c r="S54" s="62">
        <f>ROUNDUP((L54*R54)+P54+Q54,0)</f>
        <v>0</v>
      </c>
      <c r="T54" s="24">
        <f>ROUNDUP(N54*R54,0)</f>
        <v>0</v>
      </c>
      <c r="U54" s="46">
        <f>SUM(S54:T54)</f>
        <v>0</v>
      </c>
    </row>
    <row r="55" spans="1:21" ht="12.95" customHeight="1" x14ac:dyDescent="0.2">
      <c r="A55" s="45"/>
      <c r="B55" s="10"/>
      <c r="C55" s="144"/>
      <c r="D55" s="145"/>
      <c r="E55" s="145"/>
      <c r="F55" s="158"/>
      <c r="G55" s="56">
        <f>ROUNDUP(C55*F55,0)</f>
        <v>0</v>
      </c>
      <c r="H55" s="23"/>
      <c r="I55" s="23"/>
      <c r="J55" s="23"/>
      <c r="K55" s="23"/>
      <c r="L55" s="24">
        <f>SUM(G55:K55)</f>
        <v>0</v>
      </c>
      <c r="M55" s="154" t="s">
        <v>14</v>
      </c>
      <c r="N55" s="148"/>
      <c r="O55" s="46">
        <f>L55+N55</f>
        <v>0</v>
      </c>
      <c r="P55" s="60"/>
      <c r="Q55" s="61"/>
      <c r="R55" s="210">
        <v>8</v>
      </c>
      <c r="S55" s="62">
        <f>ROUNDUP((L55*R55)+P55+Q55,0)</f>
        <v>0</v>
      </c>
      <c r="T55" s="24">
        <f>ROUNDUP(N55*R55,0)</f>
        <v>0</v>
      </c>
      <c r="U55" s="46">
        <f>SUM(S55:T55)</f>
        <v>0</v>
      </c>
    </row>
    <row r="56" spans="1:21" ht="12.95" customHeight="1" x14ac:dyDescent="0.2">
      <c r="A56" s="45"/>
      <c r="B56" s="10"/>
      <c r="C56" s="144"/>
      <c r="D56" s="145"/>
      <c r="E56" s="145"/>
      <c r="F56" s="158"/>
      <c r="G56" s="56">
        <f>ROUNDUP(C56*F56,0)</f>
        <v>0</v>
      </c>
      <c r="H56" s="23"/>
      <c r="I56" s="23"/>
      <c r="J56" s="23"/>
      <c r="K56" s="23"/>
      <c r="L56" s="24">
        <f>SUM(G56:K56)</f>
        <v>0</v>
      </c>
      <c r="M56" s="154" t="s">
        <v>14</v>
      </c>
      <c r="N56" s="148"/>
      <c r="O56" s="46">
        <f>L56+N56</f>
        <v>0</v>
      </c>
      <c r="P56" s="60"/>
      <c r="Q56" s="61"/>
      <c r="R56" s="210">
        <v>8</v>
      </c>
      <c r="S56" s="62">
        <f>ROUNDUP((L56*R56)+P56+Q56,0)</f>
        <v>0</v>
      </c>
      <c r="T56" s="24">
        <f>ROUNDUP(N56*R56,0)</f>
        <v>0</v>
      </c>
      <c r="U56" s="46">
        <f>SUM(S56:T56)</f>
        <v>0</v>
      </c>
    </row>
    <row r="57" spans="1:21" ht="12.95" customHeight="1" x14ac:dyDescent="0.2">
      <c r="A57" s="45"/>
      <c r="B57" s="7"/>
      <c r="C57" s="159"/>
      <c r="D57" s="160"/>
      <c r="E57" s="160"/>
      <c r="F57" s="161"/>
      <c r="G57" s="56">
        <f>ROUNDUP(C57*F57,0)</f>
        <v>0</v>
      </c>
      <c r="H57" s="23"/>
      <c r="I57" s="23"/>
      <c r="J57" s="23"/>
      <c r="K57" s="23"/>
      <c r="L57" s="24">
        <f>SUM(G57:K57)</f>
        <v>0</v>
      </c>
      <c r="M57" s="154" t="s">
        <v>14</v>
      </c>
      <c r="N57" s="162"/>
      <c r="O57" s="46">
        <f>L57+N57</f>
        <v>0</v>
      </c>
      <c r="P57" s="60"/>
      <c r="Q57" s="61"/>
      <c r="R57" s="210">
        <v>8</v>
      </c>
      <c r="S57" s="62">
        <f>ROUNDUP((L57*R57)+P57+Q57,0)</f>
        <v>0</v>
      </c>
      <c r="T57" s="24">
        <f>ROUNDUP(N57*R57,0)</f>
        <v>0</v>
      </c>
      <c r="U57" s="46">
        <f>SUM(S57:T57)</f>
        <v>0</v>
      </c>
    </row>
    <row r="58" spans="1:21" ht="12.95" customHeight="1" x14ac:dyDescent="0.2">
      <c r="A58" s="150" t="s">
        <v>55</v>
      </c>
      <c r="B58" s="151" t="s">
        <v>29</v>
      </c>
      <c r="C58" s="20">
        <f>SUM(C53:C57)</f>
        <v>0</v>
      </c>
      <c r="D58" s="21" t="s">
        <v>14</v>
      </c>
      <c r="E58" s="21" t="s">
        <v>14</v>
      </c>
      <c r="F58" s="65" t="s">
        <v>14</v>
      </c>
      <c r="G58" s="57">
        <f t="shared" ref="G58:Q58" si="25">SUM(G53:G57)</f>
        <v>0</v>
      </c>
      <c r="H58" s="26">
        <f t="shared" si="25"/>
        <v>0</v>
      </c>
      <c r="I58" s="26">
        <f t="shared" si="25"/>
        <v>0</v>
      </c>
      <c r="J58" s="26">
        <f>SUM(J53:J57)</f>
        <v>0</v>
      </c>
      <c r="K58" s="26">
        <f t="shared" si="25"/>
        <v>0</v>
      </c>
      <c r="L58" s="26">
        <f t="shared" si="25"/>
        <v>0</v>
      </c>
      <c r="M58" s="26">
        <f t="shared" si="25"/>
        <v>0</v>
      </c>
      <c r="N58" s="26">
        <f t="shared" si="25"/>
        <v>0</v>
      </c>
      <c r="O58" s="48">
        <f t="shared" si="25"/>
        <v>0</v>
      </c>
      <c r="P58" s="57">
        <f t="shared" si="25"/>
        <v>0</v>
      </c>
      <c r="Q58" s="48">
        <f t="shared" si="25"/>
        <v>0</v>
      </c>
      <c r="R58" s="67" t="s">
        <v>14</v>
      </c>
      <c r="S58" s="57">
        <f>SUM(S53:S57)</f>
        <v>0</v>
      </c>
      <c r="T58" s="26">
        <f>SUM(T53:T57)</f>
        <v>0</v>
      </c>
      <c r="U58" s="48">
        <f>SUM(U53:U57)</f>
        <v>0</v>
      </c>
    </row>
    <row r="59" spans="1:21" ht="12.95" customHeight="1" thickBot="1" x14ac:dyDescent="0.25">
      <c r="A59" s="75" t="s">
        <v>54</v>
      </c>
      <c r="B59" s="76" t="s">
        <v>28</v>
      </c>
      <c r="C59" s="77">
        <f>C52+C58</f>
        <v>0</v>
      </c>
      <c r="D59" s="78" t="s">
        <v>14</v>
      </c>
      <c r="E59" s="78" t="s">
        <v>14</v>
      </c>
      <c r="F59" s="83" t="s">
        <v>14</v>
      </c>
      <c r="G59" s="80">
        <f t="shared" ref="G59:Q59" si="26">G52+G58</f>
        <v>0</v>
      </c>
      <c r="H59" s="81">
        <f t="shared" si="26"/>
        <v>0</v>
      </c>
      <c r="I59" s="81">
        <f t="shared" si="26"/>
        <v>0</v>
      </c>
      <c r="J59" s="81">
        <f>J52+J58</f>
        <v>0</v>
      </c>
      <c r="K59" s="81">
        <f t="shared" si="26"/>
        <v>0</v>
      </c>
      <c r="L59" s="81">
        <f t="shared" si="26"/>
        <v>0</v>
      </c>
      <c r="M59" s="81">
        <f t="shared" si="26"/>
        <v>0</v>
      </c>
      <c r="N59" s="81">
        <f t="shared" si="26"/>
        <v>0</v>
      </c>
      <c r="O59" s="82">
        <f t="shared" si="26"/>
        <v>0</v>
      </c>
      <c r="P59" s="80">
        <f t="shared" si="26"/>
        <v>0</v>
      </c>
      <c r="Q59" s="82">
        <f t="shared" si="26"/>
        <v>0</v>
      </c>
      <c r="R59" s="84" t="s">
        <v>14</v>
      </c>
      <c r="S59" s="80">
        <f>S52+S58</f>
        <v>0</v>
      </c>
      <c r="T59" s="81">
        <f>T52+T58</f>
        <v>0</v>
      </c>
      <c r="U59" s="82">
        <f>U52+U58</f>
        <v>0</v>
      </c>
    </row>
    <row r="60" spans="1:21" ht="12.95" customHeight="1" x14ac:dyDescent="0.2">
      <c r="A60" s="74" t="s">
        <v>33</v>
      </c>
      <c r="B60" s="36"/>
      <c r="C60" s="138"/>
      <c r="D60" s="139"/>
      <c r="E60" s="139"/>
      <c r="F60" s="157"/>
      <c r="G60" s="55">
        <f t="shared" ref="G60:G66" si="27">ROUNDUP(C60*F60,0)</f>
        <v>0</v>
      </c>
      <c r="H60" s="41"/>
      <c r="I60" s="41"/>
      <c r="J60" s="41"/>
      <c r="K60" s="41"/>
      <c r="L60" s="24">
        <f t="shared" ref="L60:L66" si="28">SUM(G60:K60)</f>
        <v>0</v>
      </c>
      <c r="M60" s="163" t="s">
        <v>14</v>
      </c>
      <c r="N60" s="142"/>
      <c r="O60" s="44">
        <f t="shared" ref="O60:O66" si="29">L60+N60</f>
        <v>0</v>
      </c>
      <c r="P60" s="58"/>
      <c r="Q60" s="59"/>
      <c r="R60" s="210">
        <v>8</v>
      </c>
      <c r="S60" s="62">
        <f t="shared" ref="S60:S66" si="30">ROUNDUP((L60*R60)+P60+Q60,0)</f>
        <v>0</v>
      </c>
      <c r="T60" s="24">
        <f t="shared" ref="T60:T66" si="31">ROUNDUP(N60*R60,0)</f>
        <v>0</v>
      </c>
      <c r="U60" s="46">
        <f t="shared" ref="U60:U66" si="32">SUM(S60:T60)</f>
        <v>0</v>
      </c>
    </row>
    <row r="61" spans="1:21" ht="12.95" customHeight="1" x14ac:dyDescent="0.2">
      <c r="A61" s="45"/>
      <c r="B61" s="10"/>
      <c r="C61" s="144"/>
      <c r="D61" s="145"/>
      <c r="E61" s="145"/>
      <c r="F61" s="158"/>
      <c r="G61" s="56">
        <f t="shared" si="27"/>
        <v>0</v>
      </c>
      <c r="H61" s="23"/>
      <c r="I61" s="23"/>
      <c r="J61" s="23"/>
      <c r="K61" s="23"/>
      <c r="L61" s="24">
        <f t="shared" si="28"/>
        <v>0</v>
      </c>
      <c r="M61" s="154" t="s">
        <v>14</v>
      </c>
      <c r="N61" s="148"/>
      <c r="O61" s="46">
        <f t="shared" si="29"/>
        <v>0</v>
      </c>
      <c r="P61" s="60"/>
      <c r="Q61" s="61"/>
      <c r="R61" s="210">
        <v>8</v>
      </c>
      <c r="S61" s="62">
        <f t="shared" si="30"/>
        <v>0</v>
      </c>
      <c r="T61" s="24">
        <f t="shared" si="31"/>
        <v>0</v>
      </c>
      <c r="U61" s="46">
        <f t="shared" si="32"/>
        <v>0</v>
      </c>
    </row>
    <row r="62" spans="1:21" ht="12.95" customHeight="1" x14ac:dyDescent="0.2">
      <c r="A62" s="45"/>
      <c r="B62" s="10"/>
      <c r="C62" s="144"/>
      <c r="D62" s="145"/>
      <c r="E62" s="145"/>
      <c r="F62" s="158"/>
      <c r="G62" s="56">
        <f t="shared" si="27"/>
        <v>0</v>
      </c>
      <c r="H62" s="23"/>
      <c r="I62" s="23"/>
      <c r="J62" s="23"/>
      <c r="K62" s="23"/>
      <c r="L62" s="24">
        <f t="shared" si="28"/>
        <v>0</v>
      </c>
      <c r="M62" s="154" t="s">
        <v>14</v>
      </c>
      <c r="N62" s="148"/>
      <c r="O62" s="46">
        <f t="shared" si="29"/>
        <v>0</v>
      </c>
      <c r="P62" s="60"/>
      <c r="Q62" s="61"/>
      <c r="R62" s="210">
        <v>8</v>
      </c>
      <c r="S62" s="62">
        <f t="shared" si="30"/>
        <v>0</v>
      </c>
      <c r="T62" s="24">
        <f t="shared" si="31"/>
        <v>0</v>
      </c>
      <c r="U62" s="46">
        <f t="shared" si="32"/>
        <v>0</v>
      </c>
    </row>
    <row r="63" spans="1:21" ht="12.95" customHeight="1" x14ac:dyDescent="0.2">
      <c r="A63" s="45"/>
      <c r="B63" s="10"/>
      <c r="C63" s="144"/>
      <c r="D63" s="145"/>
      <c r="E63" s="145"/>
      <c r="F63" s="158"/>
      <c r="G63" s="56">
        <f t="shared" si="27"/>
        <v>0</v>
      </c>
      <c r="H63" s="23"/>
      <c r="I63" s="23"/>
      <c r="J63" s="23"/>
      <c r="K63" s="23"/>
      <c r="L63" s="24">
        <f t="shared" si="28"/>
        <v>0</v>
      </c>
      <c r="M63" s="154" t="s">
        <v>14</v>
      </c>
      <c r="N63" s="148"/>
      <c r="O63" s="46">
        <f t="shared" si="29"/>
        <v>0</v>
      </c>
      <c r="P63" s="60"/>
      <c r="Q63" s="61"/>
      <c r="R63" s="210">
        <v>8</v>
      </c>
      <c r="S63" s="62">
        <f t="shared" si="30"/>
        <v>0</v>
      </c>
      <c r="T63" s="24">
        <f t="shared" si="31"/>
        <v>0</v>
      </c>
      <c r="U63" s="46">
        <f t="shared" si="32"/>
        <v>0</v>
      </c>
    </row>
    <row r="64" spans="1:21" ht="12.95" customHeight="1" x14ac:dyDescent="0.2">
      <c r="A64" s="45"/>
      <c r="B64" s="10"/>
      <c r="C64" s="144"/>
      <c r="D64" s="145"/>
      <c r="E64" s="145"/>
      <c r="F64" s="158"/>
      <c r="G64" s="56">
        <f t="shared" si="27"/>
        <v>0</v>
      </c>
      <c r="H64" s="23"/>
      <c r="I64" s="23"/>
      <c r="J64" s="23"/>
      <c r="K64" s="23"/>
      <c r="L64" s="24">
        <f t="shared" si="28"/>
        <v>0</v>
      </c>
      <c r="M64" s="154" t="s">
        <v>14</v>
      </c>
      <c r="N64" s="148"/>
      <c r="O64" s="46">
        <f t="shared" si="29"/>
        <v>0</v>
      </c>
      <c r="P64" s="60"/>
      <c r="Q64" s="61"/>
      <c r="R64" s="210">
        <v>8</v>
      </c>
      <c r="S64" s="62">
        <f t="shared" si="30"/>
        <v>0</v>
      </c>
      <c r="T64" s="24">
        <f t="shared" si="31"/>
        <v>0</v>
      </c>
      <c r="U64" s="46">
        <f t="shared" si="32"/>
        <v>0</v>
      </c>
    </row>
    <row r="65" spans="1:22" ht="12.95" customHeight="1" x14ac:dyDescent="0.2">
      <c r="A65" s="45"/>
      <c r="B65" s="10"/>
      <c r="C65" s="144"/>
      <c r="D65" s="145"/>
      <c r="E65" s="145"/>
      <c r="F65" s="158"/>
      <c r="G65" s="56">
        <f t="shared" si="27"/>
        <v>0</v>
      </c>
      <c r="H65" s="23"/>
      <c r="I65" s="23"/>
      <c r="J65" s="23"/>
      <c r="K65" s="23"/>
      <c r="L65" s="24">
        <f t="shared" si="28"/>
        <v>0</v>
      </c>
      <c r="M65" s="154" t="s">
        <v>14</v>
      </c>
      <c r="N65" s="148"/>
      <c r="O65" s="46">
        <f t="shared" si="29"/>
        <v>0</v>
      </c>
      <c r="P65" s="60"/>
      <c r="Q65" s="61"/>
      <c r="R65" s="210">
        <v>8</v>
      </c>
      <c r="S65" s="62">
        <f t="shared" si="30"/>
        <v>0</v>
      </c>
      <c r="T65" s="24">
        <f t="shared" si="31"/>
        <v>0</v>
      </c>
      <c r="U65" s="46">
        <f t="shared" si="32"/>
        <v>0</v>
      </c>
    </row>
    <row r="66" spans="1:22" ht="12.95" customHeight="1" x14ac:dyDescent="0.2">
      <c r="A66" s="45"/>
      <c r="B66" s="10"/>
      <c r="C66" s="144"/>
      <c r="D66" s="145"/>
      <c r="E66" s="145"/>
      <c r="F66" s="158"/>
      <c r="G66" s="56">
        <f t="shared" si="27"/>
        <v>0</v>
      </c>
      <c r="H66" s="23"/>
      <c r="I66" s="23"/>
      <c r="J66" s="23"/>
      <c r="K66" s="23"/>
      <c r="L66" s="24">
        <f t="shared" si="28"/>
        <v>0</v>
      </c>
      <c r="M66" s="154" t="s">
        <v>14</v>
      </c>
      <c r="N66" s="148"/>
      <c r="O66" s="46">
        <f t="shared" si="29"/>
        <v>0</v>
      </c>
      <c r="P66" s="60"/>
      <c r="Q66" s="61"/>
      <c r="R66" s="210">
        <v>8</v>
      </c>
      <c r="S66" s="62">
        <f t="shared" si="30"/>
        <v>0</v>
      </c>
      <c r="T66" s="24">
        <f t="shared" si="31"/>
        <v>0</v>
      </c>
      <c r="U66" s="46">
        <f t="shared" si="32"/>
        <v>0</v>
      </c>
    </row>
    <row r="67" spans="1:22" ht="12.95" customHeight="1" thickBot="1" x14ac:dyDescent="0.25">
      <c r="A67" s="75" t="s">
        <v>34</v>
      </c>
      <c r="B67" s="76" t="s">
        <v>29</v>
      </c>
      <c r="C67" s="77">
        <f>SUM(C60:C66)</f>
        <v>0</v>
      </c>
      <c r="D67" s="78" t="s">
        <v>14</v>
      </c>
      <c r="E67" s="78" t="s">
        <v>14</v>
      </c>
      <c r="F67" s="83" t="s">
        <v>14</v>
      </c>
      <c r="G67" s="80">
        <f t="shared" ref="G67:Q67" si="33">SUM(G60:G66)</f>
        <v>0</v>
      </c>
      <c r="H67" s="81">
        <f t="shared" si="33"/>
        <v>0</v>
      </c>
      <c r="I67" s="81">
        <f t="shared" si="33"/>
        <v>0</v>
      </c>
      <c r="J67" s="81">
        <f>SUM(J60:J66)</f>
        <v>0</v>
      </c>
      <c r="K67" s="81">
        <f t="shared" si="33"/>
        <v>0</v>
      </c>
      <c r="L67" s="81">
        <f t="shared" si="33"/>
        <v>0</v>
      </c>
      <c r="M67" s="81">
        <f t="shared" si="33"/>
        <v>0</v>
      </c>
      <c r="N67" s="81">
        <f t="shared" si="33"/>
        <v>0</v>
      </c>
      <c r="O67" s="82">
        <f t="shared" si="33"/>
        <v>0</v>
      </c>
      <c r="P67" s="80">
        <f t="shared" si="33"/>
        <v>0</v>
      </c>
      <c r="Q67" s="82">
        <f t="shared" si="33"/>
        <v>0</v>
      </c>
      <c r="R67" s="86" t="s">
        <v>14</v>
      </c>
      <c r="S67" s="80">
        <f>SUM(S60:S66)</f>
        <v>0</v>
      </c>
      <c r="T67" s="81">
        <f>SUM(T60:T66)</f>
        <v>0</v>
      </c>
      <c r="U67" s="82">
        <f>SUM(U60:U66)</f>
        <v>0</v>
      </c>
    </row>
    <row r="68" spans="1:22" ht="12.95" customHeight="1" thickBot="1" x14ac:dyDescent="0.25">
      <c r="H68" s="184"/>
      <c r="I68" s="184"/>
      <c r="J68" s="193"/>
      <c r="K68" s="184"/>
      <c r="L68" s="184"/>
      <c r="M68" s="184"/>
      <c r="N68" s="184"/>
      <c r="O68" s="184"/>
      <c r="P68" s="184"/>
      <c r="Q68" s="184"/>
      <c r="R68" s="184"/>
      <c r="S68" s="184"/>
      <c r="T68" s="184"/>
      <c r="U68" s="184"/>
    </row>
    <row r="69" spans="1:22" s="1" customFormat="1" ht="12.95" customHeight="1" thickBot="1" x14ac:dyDescent="0.25">
      <c r="A69" s="87" t="s">
        <v>56</v>
      </c>
      <c r="B69" s="88"/>
      <c r="C69" s="89">
        <f>C28+C46+C59+C67</f>
        <v>0</v>
      </c>
      <c r="D69" s="90" t="s">
        <v>14</v>
      </c>
      <c r="E69" s="90" t="s">
        <v>14</v>
      </c>
      <c r="F69" s="91" t="s">
        <v>14</v>
      </c>
      <c r="G69" s="185">
        <f t="shared" ref="G69:Q69" si="34">G28+G46+G59+G67</f>
        <v>0</v>
      </c>
      <c r="H69" s="185">
        <f t="shared" si="34"/>
        <v>0</v>
      </c>
      <c r="I69" s="185">
        <f t="shared" si="34"/>
        <v>0</v>
      </c>
      <c r="J69" s="185">
        <f>J28+J46+J59+J67</f>
        <v>0</v>
      </c>
      <c r="K69" s="185">
        <f t="shared" si="34"/>
        <v>0</v>
      </c>
      <c r="L69" s="185">
        <f t="shared" si="34"/>
        <v>0</v>
      </c>
      <c r="M69" s="185">
        <f t="shared" si="34"/>
        <v>0</v>
      </c>
      <c r="N69" s="185">
        <f t="shared" si="34"/>
        <v>0</v>
      </c>
      <c r="O69" s="185">
        <f t="shared" si="34"/>
        <v>0</v>
      </c>
      <c r="P69" s="185">
        <f t="shared" si="34"/>
        <v>0</v>
      </c>
      <c r="Q69" s="185">
        <f t="shared" si="34"/>
        <v>0</v>
      </c>
      <c r="R69" s="118" t="s">
        <v>14</v>
      </c>
      <c r="S69" s="185">
        <f>S28+S46+S59+S67</f>
        <v>0</v>
      </c>
      <c r="T69" s="185">
        <f>T28+T46+T59+T67</f>
        <v>0</v>
      </c>
      <c r="U69" s="185">
        <f>U28+U46+U59+U67</f>
        <v>0</v>
      </c>
      <c r="V69"/>
    </row>
    <row r="70" spans="1:22" ht="12.95" customHeight="1" thickBot="1" x14ac:dyDescent="0.25"/>
    <row r="71" spans="1:22" ht="12.95" customHeight="1" thickBot="1" x14ac:dyDescent="0.25">
      <c r="B71" s="1"/>
      <c r="K71" s="1" t="s">
        <v>69</v>
      </c>
      <c r="L71" s="1"/>
      <c r="N71" s="1"/>
      <c r="O71" s="1"/>
      <c r="T71" s="213">
        <f>T3-U69</f>
        <v>0</v>
      </c>
      <c r="U71" s="220"/>
    </row>
    <row r="72" spans="1:22" ht="12.95" customHeight="1" thickBot="1" x14ac:dyDescent="0.25">
      <c r="B72" s="1"/>
      <c r="K72" s="1" t="s">
        <v>70</v>
      </c>
      <c r="L72" s="1"/>
      <c r="M72" s="1"/>
      <c r="N72" s="1"/>
      <c r="O72" s="1"/>
      <c r="T72" s="213">
        <f>T3-S69</f>
        <v>0</v>
      </c>
      <c r="U72" s="220"/>
    </row>
    <row r="73" spans="1:22" ht="12.95" customHeight="1" x14ac:dyDescent="0.2">
      <c r="L73" s="1"/>
      <c r="M73" s="1"/>
      <c r="N73" s="1"/>
      <c r="O73" s="1"/>
      <c r="P73" s="1"/>
      <c r="T73" s="186"/>
    </row>
    <row r="74" spans="1:22" ht="12.95" customHeight="1" x14ac:dyDescent="0.2"/>
    <row r="75" spans="1:22" ht="24.95" customHeight="1" x14ac:dyDescent="0.2">
      <c r="A75" t="s">
        <v>35</v>
      </c>
    </row>
    <row r="76" spans="1:22" ht="33" customHeight="1" x14ac:dyDescent="0.2">
      <c r="A76" s="235" t="s">
        <v>75</v>
      </c>
      <c r="B76" s="235"/>
      <c r="C76" s="235"/>
      <c r="D76" s="235"/>
      <c r="E76" s="235"/>
      <c r="F76" s="235"/>
      <c r="G76" s="235"/>
      <c r="H76" s="235"/>
      <c r="I76" s="235"/>
      <c r="J76" s="235"/>
      <c r="K76" s="235"/>
      <c r="L76" s="235"/>
      <c r="M76" s="235"/>
      <c r="N76" s="235"/>
      <c r="O76" s="235"/>
      <c r="P76" s="235"/>
      <c r="Q76" s="235"/>
      <c r="R76" s="235"/>
      <c r="S76" s="235"/>
      <c r="T76" s="235"/>
      <c r="U76" s="235"/>
      <c r="V76" s="212"/>
    </row>
    <row r="77" spans="1:22" ht="24.95" customHeight="1" x14ac:dyDescent="0.2">
      <c r="A77" s="218" t="s">
        <v>39</v>
      </c>
      <c r="B77" s="218"/>
      <c r="C77" s="218"/>
      <c r="D77" s="218"/>
      <c r="E77" s="218"/>
      <c r="F77" s="218"/>
      <c r="G77" s="218"/>
      <c r="H77" s="218"/>
      <c r="I77" s="218"/>
      <c r="J77" s="218"/>
      <c r="K77" s="218"/>
      <c r="L77" s="218"/>
      <c r="M77" s="218"/>
      <c r="N77" s="218"/>
      <c r="O77" s="218"/>
      <c r="P77" s="218"/>
      <c r="Q77" s="218"/>
      <c r="R77" s="218"/>
      <c r="S77" s="218"/>
      <c r="T77" s="218"/>
      <c r="U77" s="218"/>
    </row>
    <row r="78" spans="1:22" ht="24.95" customHeight="1" x14ac:dyDescent="0.2">
      <c r="A78" s="219" t="s">
        <v>46</v>
      </c>
      <c r="B78" s="219"/>
      <c r="C78" s="219"/>
      <c r="D78" s="219"/>
      <c r="E78" s="219"/>
      <c r="F78" s="219"/>
      <c r="G78" s="219"/>
      <c r="H78" s="219"/>
      <c r="I78" s="219"/>
      <c r="J78" s="219"/>
      <c r="K78" s="219"/>
      <c r="L78" s="219"/>
      <c r="M78" s="219"/>
      <c r="N78" s="219"/>
      <c r="O78" s="219"/>
      <c r="P78" s="219"/>
      <c r="Q78" s="219"/>
      <c r="R78" s="219"/>
      <c r="S78" s="219"/>
      <c r="T78" s="219"/>
      <c r="U78" s="219"/>
    </row>
    <row r="79" spans="1:22" ht="24.95" customHeight="1" x14ac:dyDescent="0.2">
      <c r="A79" s="218" t="s">
        <v>47</v>
      </c>
      <c r="B79" s="218"/>
      <c r="C79" s="218"/>
      <c r="D79" s="218"/>
      <c r="E79" s="218"/>
      <c r="F79" s="218"/>
      <c r="G79" s="218"/>
      <c r="H79" s="218"/>
      <c r="I79" s="218"/>
      <c r="J79" s="218"/>
      <c r="K79" s="218"/>
      <c r="L79" s="218"/>
      <c r="M79" s="218"/>
      <c r="N79" s="218"/>
      <c r="O79" s="218"/>
      <c r="P79" s="218"/>
      <c r="Q79" s="218"/>
      <c r="R79" s="218"/>
      <c r="S79" s="218"/>
      <c r="T79" s="218"/>
      <c r="U79" s="218"/>
    </row>
    <row r="80" spans="1:22" ht="24.95" customHeight="1" x14ac:dyDescent="0.2">
      <c r="A80" s="130" t="s">
        <v>48</v>
      </c>
      <c r="B80" s="131"/>
      <c r="C80" s="132"/>
      <c r="D80" s="131"/>
      <c r="E80" s="131"/>
      <c r="F80" s="131"/>
      <c r="G80" s="131"/>
      <c r="H80" s="131"/>
      <c r="I80" s="131"/>
      <c r="J80" s="131"/>
      <c r="K80" s="131"/>
      <c r="L80" s="131"/>
      <c r="M80" s="131"/>
      <c r="N80" s="131"/>
      <c r="O80" s="131"/>
      <c r="P80" s="131"/>
      <c r="Q80" s="131"/>
      <c r="R80" s="131"/>
      <c r="S80" s="131"/>
      <c r="T80" s="131"/>
      <c r="U80" s="131"/>
    </row>
    <row r="81" spans="1:21" ht="24.95" customHeight="1" x14ac:dyDescent="0.2">
      <c r="A81" s="219" t="s">
        <v>49</v>
      </c>
      <c r="B81" s="219"/>
      <c r="C81" s="219"/>
      <c r="D81" s="219"/>
      <c r="E81" s="219"/>
      <c r="F81" s="219"/>
      <c r="G81" s="219"/>
      <c r="H81" s="219"/>
      <c r="I81" s="219"/>
      <c r="J81" s="219"/>
      <c r="K81" s="219"/>
      <c r="L81" s="219"/>
      <c r="M81" s="219"/>
      <c r="N81" s="219"/>
      <c r="O81" s="219"/>
      <c r="P81" s="219"/>
      <c r="Q81" s="219"/>
      <c r="R81" s="219"/>
      <c r="S81" s="219"/>
      <c r="T81" s="219"/>
      <c r="U81" s="219"/>
    </row>
    <row r="82" spans="1:21" ht="24.95" customHeight="1" x14ac:dyDescent="0.2">
      <c r="A82" s="131" t="s">
        <v>37</v>
      </c>
      <c r="B82" s="131"/>
      <c r="C82" s="132"/>
      <c r="D82" s="131"/>
      <c r="E82" s="131"/>
      <c r="F82" s="131"/>
      <c r="G82" s="131"/>
      <c r="H82" s="131"/>
      <c r="I82" s="131"/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</row>
    <row r="83" spans="1:21" ht="24.95" customHeight="1" x14ac:dyDescent="0.2">
      <c r="A83" s="219" t="s">
        <v>50</v>
      </c>
      <c r="B83" s="219"/>
      <c r="C83" s="219"/>
      <c r="D83" s="219"/>
      <c r="E83" s="219"/>
      <c r="F83" s="219"/>
      <c r="G83" s="219"/>
      <c r="H83" s="219"/>
      <c r="I83" s="219"/>
      <c r="J83" s="219"/>
      <c r="K83" s="219"/>
      <c r="L83" s="219"/>
      <c r="M83" s="219"/>
      <c r="N83" s="219"/>
      <c r="O83" s="219"/>
      <c r="P83" s="219"/>
      <c r="Q83" s="219"/>
      <c r="R83" s="219"/>
      <c r="S83" s="219"/>
      <c r="T83" s="219"/>
      <c r="U83" s="219"/>
    </row>
    <row r="84" spans="1:21" ht="12.95" customHeight="1" x14ac:dyDescent="0.2"/>
    <row r="85" spans="1:21" ht="12.95" customHeight="1" x14ac:dyDescent="0.2"/>
    <row r="86" spans="1:21" ht="12.95" customHeight="1" x14ac:dyDescent="0.2"/>
    <row r="87" spans="1:21" ht="12.95" customHeight="1" x14ac:dyDescent="0.2"/>
    <row r="88" spans="1:21" ht="12.95" customHeight="1" x14ac:dyDescent="0.2"/>
    <row r="89" spans="1:21" ht="12.95" customHeight="1" x14ac:dyDescent="0.2"/>
    <row r="90" spans="1:21" ht="12.95" customHeight="1" x14ac:dyDescent="0.2"/>
    <row r="91" spans="1:21" ht="12.95" customHeight="1" x14ac:dyDescent="0.2"/>
    <row r="92" spans="1:21" ht="12.95" customHeight="1" x14ac:dyDescent="0.2"/>
    <row r="93" spans="1:21" ht="12.95" customHeight="1" x14ac:dyDescent="0.2"/>
    <row r="94" spans="1:21" ht="12.95" customHeight="1" x14ac:dyDescent="0.2"/>
    <row r="95" spans="1:21" ht="12.95" customHeight="1" x14ac:dyDescent="0.2"/>
    <row r="96" spans="1:21" ht="12.95" customHeight="1" x14ac:dyDescent="0.2"/>
    <row r="97" ht="12.95" customHeight="1" x14ac:dyDescent="0.2"/>
    <row r="98" ht="12.95" customHeight="1" x14ac:dyDescent="0.2"/>
    <row r="99" ht="12.95" customHeight="1" x14ac:dyDescent="0.2"/>
    <row r="100" ht="12.95" customHeight="1" x14ac:dyDescent="0.2"/>
    <row r="101" ht="12.95" customHeight="1" x14ac:dyDescent="0.2"/>
    <row r="102" ht="12.95" customHeight="1" x14ac:dyDescent="0.2"/>
    <row r="103" ht="12.95" customHeight="1" x14ac:dyDescent="0.2"/>
    <row r="104" ht="12.95" customHeight="1" x14ac:dyDescent="0.2"/>
    <row r="105" ht="12.95" customHeight="1" x14ac:dyDescent="0.2"/>
    <row r="106" ht="12.95" customHeight="1" x14ac:dyDescent="0.2"/>
    <row r="107" ht="12.95" customHeight="1" x14ac:dyDescent="0.2"/>
    <row r="108" ht="12.95" customHeight="1" x14ac:dyDescent="0.2"/>
    <row r="109" ht="12.95" customHeight="1" x14ac:dyDescent="0.2"/>
    <row r="110" ht="12.95" customHeight="1" x14ac:dyDescent="0.2"/>
    <row r="111" ht="12.95" customHeight="1" x14ac:dyDescent="0.2"/>
    <row r="112" ht="12.95" customHeight="1" x14ac:dyDescent="0.2"/>
    <row r="113" ht="12.95" customHeight="1" x14ac:dyDescent="0.2"/>
    <row r="114" ht="12.95" customHeight="1" x14ac:dyDescent="0.2"/>
    <row r="115" ht="12.95" customHeight="1" x14ac:dyDescent="0.2"/>
    <row r="116" ht="12.95" customHeight="1" x14ac:dyDescent="0.2"/>
    <row r="117" ht="12.95" customHeight="1" x14ac:dyDescent="0.2"/>
    <row r="118" ht="12.95" customHeight="1" x14ac:dyDescent="0.2"/>
    <row r="119" ht="12.95" customHeight="1" x14ac:dyDescent="0.2"/>
    <row r="120" ht="12.95" customHeight="1" x14ac:dyDescent="0.2"/>
    <row r="121" ht="12.95" customHeight="1" x14ac:dyDescent="0.2"/>
    <row r="122" ht="12.95" customHeight="1" x14ac:dyDescent="0.2"/>
    <row r="123" ht="12.95" customHeight="1" x14ac:dyDescent="0.2"/>
    <row r="124" ht="12.95" customHeight="1" x14ac:dyDescent="0.2"/>
    <row r="125" ht="12.95" customHeight="1" x14ac:dyDescent="0.2"/>
    <row r="126" ht="12.95" customHeight="1" x14ac:dyDescent="0.2"/>
    <row r="127" ht="12.95" customHeight="1" x14ac:dyDescent="0.2"/>
    <row r="128" ht="12.95" customHeight="1" x14ac:dyDescent="0.2"/>
    <row r="129" ht="12.95" customHeight="1" x14ac:dyDescent="0.2"/>
    <row r="130" ht="12.95" customHeight="1" x14ac:dyDescent="0.2"/>
    <row r="131" ht="12.95" customHeight="1" x14ac:dyDescent="0.2"/>
    <row r="132" ht="12.95" customHeight="1" x14ac:dyDescent="0.2"/>
    <row r="133" ht="12.95" customHeight="1" x14ac:dyDescent="0.2"/>
    <row r="134" ht="12.95" customHeight="1" x14ac:dyDescent="0.2"/>
    <row r="135" ht="12.95" customHeight="1" x14ac:dyDescent="0.2"/>
    <row r="136" ht="12.95" customHeight="1" x14ac:dyDescent="0.2"/>
    <row r="137" ht="12.95" customHeight="1" x14ac:dyDescent="0.2"/>
    <row r="138" ht="12.95" customHeight="1" x14ac:dyDescent="0.2"/>
    <row r="139" ht="12.95" customHeight="1" x14ac:dyDescent="0.2"/>
    <row r="140" ht="12.95" customHeight="1" x14ac:dyDescent="0.2"/>
    <row r="141" ht="12.95" customHeight="1" x14ac:dyDescent="0.2"/>
    <row r="142" ht="12.95" customHeight="1" x14ac:dyDescent="0.2"/>
    <row r="143" ht="12.95" customHeight="1" x14ac:dyDescent="0.2"/>
    <row r="144" ht="12.95" customHeight="1" x14ac:dyDescent="0.2"/>
    <row r="145" ht="12.95" customHeight="1" x14ac:dyDescent="0.2"/>
    <row r="146" ht="12.95" customHeight="1" x14ac:dyDescent="0.2"/>
    <row r="147" ht="12.95" customHeight="1" x14ac:dyDescent="0.2"/>
    <row r="148" ht="12.95" customHeight="1" x14ac:dyDescent="0.2"/>
    <row r="149" ht="12.95" customHeight="1" x14ac:dyDescent="0.2"/>
    <row r="150" ht="12.95" customHeight="1" x14ac:dyDescent="0.2"/>
    <row r="151" ht="12.95" customHeight="1" x14ac:dyDescent="0.2"/>
    <row r="152" ht="12.95" customHeight="1" x14ac:dyDescent="0.2"/>
    <row r="153" ht="12.95" customHeight="1" x14ac:dyDescent="0.2"/>
    <row r="154" ht="12.95" customHeight="1" x14ac:dyDescent="0.2"/>
    <row r="155" ht="12.95" customHeight="1" x14ac:dyDescent="0.2"/>
    <row r="156" ht="12.95" customHeight="1" x14ac:dyDescent="0.2"/>
    <row r="157" ht="12.95" customHeight="1" x14ac:dyDescent="0.2"/>
    <row r="158" ht="12.95" customHeight="1" x14ac:dyDescent="0.2"/>
    <row r="159" ht="12.95" customHeight="1" x14ac:dyDescent="0.2"/>
    <row r="160" ht="12.95" customHeight="1" x14ac:dyDescent="0.2"/>
    <row r="161" ht="12.95" customHeight="1" x14ac:dyDescent="0.2"/>
    <row r="162" ht="12.95" customHeight="1" x14ac:dyDescent="0.2"/>
    <row r="163" ht="12.95" customHeight="1" x14ac:dyDescent="0.2"/>
    <row r="164" ht="12.95" customHeight="1" x14ac:dyDescent="0.2"/>
    <row r="165" ht="12.95" customHeight="1" x14ac:dyDescent="0.2"/>
    <row r="166" ht="12.95" customHeight="1" x14ac:dyDescent="0.2"/>
    <row r="167" ht="12.95" customHeight="1" x14ac:dyDescent="0.2"/>
    <row r="168" ht="12.95" customHeight="1" x14ac:dyDescent="0.2"/>
    <row r="169" ht="12.95" customHeight="1" x14ac:dyDescent="0.2"/>
    <row r="170" ht="12.95" customHeight="1" x14ac:dyDescent="0.2"/>
    <row r="171" ht="12.95" customHeight="1" x14ac:dyDescent="0.2"/>
    <row r="172" ht="12.95" customHeight="1" x14ac:dyDescent="0.2"/>
    <row r="173" ht="12.95" customHeight="1" x14ac:dyDescent="0.2"/>
    <row r="174" ht="12.95" customHeight="1" x14ac:dyDescent="0.2"/>
    <row r="175" ht="12.95" customHeight="1" x14ac:dyDescent="0.2"/>
    <row r="176" ht="12.95" customHeight="1" x14ac:dyDescent="0.2"/>
    <row r="177" ht="12.95" customHeight="1" x14ac:dyDescent="0.2"/>
    <row r="178" ht="12.95" customHeight="1" x14ac:dyDescent="0.2"/>
    <row r="179" ht="12.95" customHeight="1" x14ac:dyDescent="0.2"/>
    <row r="180" ht="12.95" customHeight="1" x14ac:dyDescent="0.2"/>
    <row r="181" ht="12.95" customHeight="1" x14ac:dyDescent="0.2"/>
    <row r="182" ht="12.95" customHeight="1" x14ac:dyDescent="0.2"/>
    <row r="183" ht="12.95" customHeight="1" x14ac:dyDescent="0.2"/>
    <row r="184" ht="12.95" customHeight="1" x14ac:dyDescent="0.2"/>
    <row r="185" ht="12.95" customHeight="1" x14ac:dyDescent="0.2"/>
    <row r="186" ht="12.95" customHeight="1" x14ac:dyDescent="0.2"/>
    <row r="187" ht="12.95" customHeight="1" x14ac:dyDescent="0.2"/>
    <row r="188" ht="12.95" customHeight="1" x14ac:dyDescent="0.2"/>
    <row r="189" ht="12.95" customHeight="1" x14ac:dyDescent="0.2"/>
    <row r="190" ht="12.95" customHeight="1" x14ac:dyDescent="0.2"/>
    <row r="191" ht="12.95" customHeight="1" x14ac:dyDescent="0.2"/>
    <row r="192" ht="12.95" customHeight="1" x14ac:dyDescent="0.2"/>
    <row r="193" ht="12.95" customHeight="1" x14ac:dyDescent="0.2"/>
    <row r="194" ht="12.95" customHeight="1" x14ac:dyDescent="0.2"/>
    <row r="195" ht="12.95" customHeight="1" x14ac:dyDescent="0.2"/>
    <row r="196" ht="12.95" customHeight="1" x14ac:dyDescent="0.2"/>
    <row r="197" ht="12.95" customHeight="1" x14ac:dyDescent="0.2"/>
    <row r="198" ht="12.95" customHeight="1" x14ac:dyDescent="0.2"/>
    <row r="199" ht="12.95" customHeight="1" x14ac:dyDescent="0.2"/>
    <row r="200" ht="12.95" customHeight="1" x14ac:dyDescent="0.2"/>
    <row r="201" ht="12.95" customHeight="1" x14ac:dyDescent="0.2"/>
    <row r="202" ht="12.95" customHeight="1" x14ac:dyDescent="0.2"/>
  </sheetData>
  <mergeCells count="21">
    <mergeCell ref="A77:U77"/>
    <mergeCell ref="A78:U78"/>
    <mergeCell ref="A79:U79"/>
    <mergeCell ref="A81:U81"/>
    <mergeCell ref="A76:U76"/>
    <mergeCell ref="A83:U83"/>
    <mergeCell ref="N3:O3"/>
    <mergeCell ref="T3:U3"/>
    <mergeCell ref="T4:U4"/>
    <mergeCell ref="T72:U72"/>
    <mergeCell ref="A6:A7"/>
    <mergeCell ref="B6:B7"/>
    <mergeCell ref="C6:C7"/>
    <mergeCell ref="D6:D7"/>
    <mergeCell ref="E6:E7"/>
    <mergeCell ref="F6:F7"/>
    <mergeCell ref="G6:O6"/>
    <mergeCell ref="P6:Q6"/>
    <mergeCell ref="R6:R7"/>
    <mergeCell ref="S6:U6"/>
    <mergeCell ref="T71:U71"/>
  </mergeCells>
  <conditionalFormatting sqref="T71:T73">
    <cfRule type="cellIs" dxfId="2" priority="1" stopIfTrue="1" operator="lessThan">
      <formula>0</formula>
    </cfRule>
  </conditionalFormatting>
  <printOptions horizontalCentered="1"/>
  <pageMargins left="0.19685039370078741" right="0.19685039370078741" top="0.59055118110236227" bottom="0.39370078740157483" header="0.51181102362204722" footer="0.51181102362204722"/>
  <pageSetup paperSize="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7"/>
  <sheetViews>
    <sheetView workbookViewId="0">
      <selection activeCell="A53" sqref="A53:U53"/>
    </sheetView>
  </sheetViews>
  <sheetFormatPr defaultRowHeight="12.75" x14ac:dyDescent="0.2"/>
  <cols>
    <col min="1" max="1" width="10.85546875" customWidth="1"/>
    <col min="2" max="2" width="17" customWidth="1"/>
    <col min="3" max="3" width="7.5703125" style="6" customWidth="1"/>
    <col min="4" max="4" width="4.7109375" customWidth="1"/>
    <col min="5" max="5" width="5" customWidth="1"/>
    <col min="6" max="6" width="7.7109375" customWidth="1"/>
    <col min="7" max="7" width="9.28515625" bestFit="1" customWidth="1"/>
    <col min="8" max="8" width="8.5703125" customWidth="1"/>
    <col min="9" max="9" width="7.85546875" customWidth="1"/>
    <col min="10" max="10" width="12.42578125" style="194" customWidth="1"/>
    <col min="11" max="11" width="8.42578125" customWidth="1"/>
    <col min="12" max="13" width="9.28515625" customWidth="1"/>
    <col min="14" max="14" width="8.7109375" customWidth="1"/>
    <col min="15" max="16" width="9.28515625" bestFit="1" customWidth="1"/>
    <col min="17" max="18" width="9.28515625" customWidth="1"/>
    <col min="19" max="21" width="11.7109375" customWidth="1"/>
  </cols>
  <sheetData>
    <row r="1" spans="1:21" ht="15" x14ac:dyDescent="0.25">
      <c r="A1" s="2" t="s">
        <v>13</v>
      </c>
      <c r="B1" s="2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21" ht="12.75" customHeight="1" thickBot="1" x14ac:dyDescent="0.3">
      <c r="A2" s="96"/>
      <c r="B2" s="2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21" s="3" customFormat="1" ht="13.5" thickBot="1" x14ac:dyDescent="0.25">
      <c r="A3" s="16" t="s">
        <v>64</v>
      </c>
      <c r="B3" s="16"/>
      <c r="C3" s="18"/>
      <c r="D3" s="18"/>
      <c r="E3" s="18"/>
      <c r="F3" s="18"/>
      <c r="G3" s="13"/>
      <c r="H3" s="13"/>
      <c r="I3" s="17"/>
      <c r="J3" s="17"/>
      <c r="K3" s="18"/>
      <c r="L3" s="15"/>
      <c r="M3" s="15"/>
      <c r="N3" s="18"/>
      <c r="O3" s="15"/>
      <c r="P3" s="19"/>
      <c r="Q3" s="18"/>
      <c r="R3" s="18" t="s">
        <v>42</v>
      </c>
      <c r="S3" s="15"/>
      <c r="T3" s="213"/>
      <c r="U3" s="214"/>
    </row>
    <row r="4" spans="1:21" x14ac:dyDescent="0.2">
      <c r="K4" s="3"/>
      <c r="L4" s="3"/>
      <c r="M4" s="3"/>
      <c r="R4" s="18"/>
      <c r="S4" s="15"/>
      <c r="U4" s="18"/>
    </row>
    <row r="5" spans="1:21" ht="13.5" thickBot="1" x14ac:dyDescent="0.25">
      <c r="B5" s="14" t="s">
        <v>65</v>
      </c>
      <c r="E5" t="s">
        <v>66</v>
      </c>
    </row>
    <row r="6" spans="1:21" ht="53.25" customHeight="1" x14ac:dyDescent="0.2">
      <c r="A6" s="221" t="s">
        <v>23</v>
      </c>
      <c r="B6" s="223" t="s">
        <v>21</v>
      </c>
      <c r="C6" s="231" t="s">
        <v>0</v>
      </c>
      <c r="D6" s="233" t="s">
        <v>1</v>
      </c>
      <c r="E6" s="233" t="s">
        <v>2</v>
      </c>
      <c r="F6" s="236" t="s">
        <v>3</v>
      </c>
      <c r="G6" s="228" t="s">
        <v>4</v>
      </c>
      <c r="H6" s="229"/>
      <c r="I6" s="229"/>
      <c r="J6" s="229"/>
      <c r="K6" s="229"/>
      <c r="L6" s="229"/>
      <c r="M6" s="229"/>
      <c r="N6" s="229"/>
      <c r="O6" s="230"/>
      <c r="P6" s="225" t="s">
        <v>68</v>
      </c>
      <c r="Q6" s="217"/>
      <c r="R6" s="226" t="s">
        <v>38</v>
      </c>
      <c r="S6" s="245" t="s">
        <v>74</v>
      </c>
      <c r="T6" s="229"/>
      <c r="U6" s="230"/>
    </row>
    <row r="7" spans="1:21" ht="81.75" customHeight="1" x14ac:dyDescent="0.2">
      <c r="A7" s="222"/>
      <c r="B7" s="224"/>
      <c r="C7" s="232"/>
      <c r="D7" s="234"/>
      <c r="E7" s="234"/>
      <c r="F7" s="237"/>
      <c r="G7" s="197" t="s">
        <v>5</v>
      </c>
      <c r="H7" s="198" t="s">
        <v>8</v>
      </c>
      <c r="I7" s="198" t="s">
        <v>6</v>
      </c>
      <c r="J7" s="199" t="s">
        <v>67</v>
      </c>
      <c r="K7" s="200" t="s">
        <v>7</v>
      </c>
      <c r="L7" s="201" t="s">
        <v>9</v>
      </c>
      <c r="M7" s="201" t="s">
        <v>36</v>
      </c>
      <c r="N7" s="198" t="s">
        <v>10</v>
      </c>
      <c r="O7" s="202" t="s">
        <v>11</v>
      </c>
      <c r="P7" s="203" t="s">
        <v>12</v>
      </c>
      <c r="Q7" s="204" t="s">
        <v>22</v>
      </c>
      <c r="R7" s="227"/>
      <c r="S7" s="197" t="s">
        <v>71</v>
      </c>
      <c r="T7" s="200" t="s">
        <v>72</v>
      </c>
      <c r="U7" s="202" t="s">
        <v>73</v>
      </c>
    </row>
    <row r="8" spans="1:21" ht="12.95" customHeight="1" thickBot="1" x14ac:dyDescent="0.25">
      <c r="A8" s="31"/>
      <c r="B8" s="32"/>
      <c r="C8" s="33">
        <v>1</v>
      </c>
      <c r="D8" s="33">
        <v>2</v>
      </c>
      <c r="E8" s="33">
        <v>3</v>
      </c>
      <c r="F8" s="50">
        <v>4</v>
      </c>
      <c r="G8" s="54">
        <v>5</v>
      </c>
      <c r="H8" s="34">
        <v>6</v>
      </c>
      <c r="I8" s="34">
        <v>7</v>
      </c>
      <c r="J8" s="34">
        <v>8</v>
      </c>
      <c r="K8" s="34">
        <v>9</v>
      </c>
      <c r="L8" s="34">
        <v>10</v>
      </c>
      <c r="M8" s="34">
        <v>11</v>
      </c>
      <c r="N8" s="34">
        <v>12</v>
      </c>
      <c r="O8" s="35">
        <v>13</v>
      </c>
      <c r="P8" s="195">
        <v>14</v>
      </c>
      <c r="Q8" s="35">
        <v>15</v>
      </c>
      <c r="R8" s="196">
        <v>16</v>
      </c>
      <c r="S8" s="195">
        <v>17</v>
      </c>
      <c r="T8" s="34">
        <v>18</v>
      </c>
      <c r="U8" s="35">
        <v>19</v>
      </c>
    </row>
    <row r="9" spans="1:21" ht="12.95" customHeight="1" x14ac:dyDescent="0.2">
      <c r="A9" s="74"/>
      <c r="B9" s="36"/>
      <c r="C9" s="37"/>
      <c r="D9" s="38"/>
      <c r="E9" s="38"/>
      <c r="F9" s="63"/>
      <c r="G9" s="55">
        <f t="shared" ref="G9:G15" si="0">ROUNDUP(C9*F9,0)</f>
        <v>0</v>
      </c>
      <c r="H9" s="40"/>
      <c r="I9" s="40"/>
      <c r="J9" s="40"/>
      <c r="K9" s="41"/>
      <c r="L9" s="24">
        <f t="shared" ref="L9:L15" si="1">SUM(G9:K9)</f>
        <v>0</v>
      </c>
      <c r="M9" s="40"/>
      <c r="N9" s="43"/>
      <c r="O9" s="46">
        <f t="shared" ref="O9:O15" si="2">L9+N9</f>
        <v>0</v>
      </c>
      <c r="P9" s="58"/>
      <c r="Q9" s="59"/>
      <c r="R9" s="70">
        <v>12</v>
      </c>
      <c r="S9" s="62">
        <f t="shared" ref="S9:S15" si="3">ROUNDUP(((L9+M9)*R9)+P9+Q9,0)</f>
        <v>0</v>
      </c>
      <c r="T9" s="24">
        <f t="shared" ref="T9:T15" si="4">ROUNDUP(N9*R9,0)</f>
        <v>0</v>
      </c>
      <c r="U9" s="46">
        <f t="shared" ref="U9:U15" si="5">SUM(S9:T9)</f>
        <v>0</v>
      </c>
    </row>
    <row r="10" spans="1:21" ht="12.95" customHeight="1" x14ac:dyDescent="0.2">
      <c r="A10" s="45"/>
      <c r="B10" s="10"/>
      <c r="C10" s="11"/>
      <c r="D10" s="12"/>
      <c r="E10" s="12"/>
      <c r="F10" s="64"/>
      <c r="G10" s="56">
        <f t="shared" si="0"/>
        <v>0</v>
      </c>
      <c r="H10" s="25"/>
      <c r="I10" s="25"/>
      <c r="J10" s="25"/>
      <c r="K10" s="23"/>
      <c r="L10" s="24">
        <f t="shared" si="1"/>
        <v>0</v>
      </c>
      <c r="M10" s="25"/>
      <c r="N10" s="28"/>
      <c r="O10" s="46">
        <f t="shared" si="2"/>
        <v>0</v>
      </c>
      <c r="P10" s="60"/>
      <c r="Q10" s="61"/>
      <c r="R10" s="71">
        <v>12</v>
      </c>
      <c r="S10" s="62">
        <f t="shared" si="3"/>
        <v>0</v>
      </c>
      <c r="T10" s="24">
        <f t="shared" si="4"/>
        <v>0</v>
      </c>
      <c r="U10" s="46">
        <f t="shared" si="5"/>
        <v>0</v>
      </c>
    </row>
    <row r="11" spans="1:21" ht="12.95" customHeight="1" x14ac:dyDescent="0.2">
      <c r="A11" s="45"/>
      <c r="B11" s="10"/>
      <c r="C11" s="11"/>
      <c r="D11" s="12"/>
      <c r="E11" s="12"/>
      <c r="F11" s="64"/>
      <c r="G11" s="56">
        <f t="shared" si="0"/>
        <v>0</v>
      </c>
      <c r="H11" s="22"/>
      <c r="I11" s="25"/>
      <c r="J11" s="25"/>
      <c r="K11" s="23"/>
      <c r="L11" s="24">
        <f t="shared" si="1"/>
        <v>0</v>
      </c>
      <c r="M11" s="25"/>
      <c r="N11" s="28"/>
      <c r="O11" s="46">
        <f t="shared" si="2"/>
        <v>0</v>
      </c>
      <c r="P11" s="60"/>
      <c r="Q11" s="61"/>
      <c r="R11" s="71">
        <v>12</v>
      </c>
      <c r="S11" s="62">
        <f t="shared" si="3"/>
        <v>0</v>
      </c>
      <c r="T11" s="24">
        <f t="shared" si="4"/>
        <v>0</v>
      </c>
      <c r="U11" s="46">
        <f t="shared" si="5"/>
        <v>0</v>
      </c>
    </row>
    <row r="12" spans="1:21" ht="12.95" customHeight="1" x14ac:dyDescent="0.2">
      <c r="A12" s="45"/>
      <c r="B12" s="10"/>
      <c r="C12" s="11"/>
      <c r="D12" s="12"/>
      <c r="E12" s="12"/>
      <c r="F12" s="64"/>
      <c r="G12" s="56">
        <f t="shared" si="0"/>
        <v>0</v>
      </c>
      <c r="H12" s="22"/>
      <c r="I12" s="25"/>
      <c r="J12" s="25"/>
      <c r="K12" s="23"/>
      <c r="L12" s="24">
        <f t="shared" si="1"/>
        <v>0</v>
      </c>
      <c r="M12" s="25"/>
      <c r="N12" s="28"/>
      <c r="O12" s="46">
        <f t="shared" si="2"/>
        <v>0</v>
      </c>
      <c r="P12" s="60"/>
      <c r="Q12" s="61"/>
      <c r="R12" s="71">
        <v>12</v>
      </c>
      <c r="S12" s="62">
        <f t="shared" si="3"/>
        <v>0</v>
      </c>
      <c r="T12" s="24">
        <f t="shared" si="4"/>
        <v>0</v>
      </c>
      <c r="U12" s="46">
        <f t="shared" si="5"/>
        <v>0</v>
      </c>
    </row>
    <row r="13" spans="1:21" ht="12.95" customHeight="1" x14ac:dyDescent="0.2">
      <c r="A13" s="45"/>
      <c r="B13" s="10"/>
      <c r="C13" s="11"/>
      <c r="D13" s="12"/>
      <c r="E13" s="12"/>
      <c r="F13" s="64"/>
      <c r="G13" s="56">
        <f t="shared" si="0"/>
        <v>0</v>
      </c>
      <c r="H13" s="22"/>
      <c r="I13" s="25"/>
      <c r="J13" s="25"/>
      <c r="K13" s="23"/>
      <c r="L13" s="24">
        <f t="shared" si="1"/>
        <v>0</v>
      </c>
      <c r="M13" s="25"/>
      <c r="N13" s="28"/>
      <c r="O13" s="46">
        <f t="shared" si="2"/>
        <v>0</v>
      </c>
      <c r="P13" s="60"/>
      <c r="Q13" s="61"/>
      <c r="R13" s="71">
        <v>12</v>
      </c>
      <c r="S13" s="62">
        <f t="shared" si="3"/>
        <v>0</v>
      </c>
      <c r="T13" s="24">
        <f t="shared" si="4"/>
        <v>0</v>
      </c>
      <c r="U13" s="46">
        <f t="shared" si="5"/>
        <v>0</v>
      </c>
    </row>
    <row r="14" spans="1:21" ht="12.95" customHeight="1" x14ac:dyDescent="0.2">
      <c r="A14" s="45"/>
      <c r="B14" s="10"/>
      <c r="C14" s="11"/>
      <c r="D14" s="12"/>
      <c r="E14" s="12"/>
      <c r="F14" s="64"/>
      <c r="G14" s="56">
        <f t="shared" si="0"/>
        <v>0</v>
      </c>
      <c r="H14" s="22"/>
      <c r="I14" s="25"/>
      <c r="J14" s="25"/>
      <c r="K14" s="23"/>
      <c r="L14" s="24">
        <f t="shared" si="1"/>
        <v>0</v>
      </c>
      <c r="M14" s="25"/>
      <c r="N14" s="28"/>
      <c r="O14" s="46">
        <f t="shared" si="2"/>
        <v>0</v>
      </c>
      <c r="P14" s="60"/>
      <c r="Q14" s="61"/>
      <c r="R14" s="71">
        <v>12</v>
      </c>
      <c r="S14" s="62">
        <f t="shared" si="3"/>
        <v>0</v>
      </c>
      <c r="T14" s="24">
        <f t="shared" si="4"/>
        <v>0</v>
      </c>
      <c r="U14" s="46">
        <f t="shared" si="5"/>
        <v>0</v>
      </c>
    </row>
    <row r="15" spans="1:21" ht="12.95" customHeight="1" x14ac:dyDescent="0.2">
      <c r="A15" s="45"/>
      <c r="B15" s="10"/>
      <c r="C15" s="11"/>
      <c r="D15" s="12"/>
      <c r="E15" s="12"/>
      <c r="F15" s="64"/>
      <c r="G15" s="56">
        <f t="shared" si="0"/>
        <v>0</v>
      </c>
      <c r="H15" s="22"/>
      <c r="I15" s="25"/>
      <c r="J15" s="25"/>
      <c r="K15" s="23"/>
      <c r="L15" s="24">
        <f t="shared" si="1"/>
        <v>0</v>
      </c>
      <c r="M15" s="25"/>
      <c r="N15" s="28"/>
      <c r="O15" s="46">
        <f t="shared" si="2"/>
        <v>0</v>
      </c>
      <c r="P15" s="60"/>
      <c r="Q15" s="61"/>
      <c r="R15" s="71">
        <v>12</v>
      </c>
      <c r="S15" s="62">
        <f t="shared" si="3"/>
        <v>0</v>
      </c>
      <c r="T15" s="24">
        <f t="shared" si="4"/>
        <v>0</v>
      </c>
      <c r="U15" s="46">
        <f t="shared" si="5"/>
        <v>0</v>
      </c>
    </row>
    <row r="16" spans="1:21" ht="12.95" customHeight="1" x14ac:dyDescent="0.2">
      <c r="A16" s="133" t="s">
        <v>51</v>
      </c>
      <c r="B16" s="27" t="s">
        <v>26</v>
      </c>
      <c r="C16" s="20">
        <f>SUM(C9:C15)</f>
        <v>0</v>
      </c>
      <c r="D16" s="21" t="s">
        <v>14</v>
      </c>
      <c r="E16" s="21" t="s">
        <v>14</v>
      </c>
      <c r="F16" s="65" t="s">
        <v>14</v>
      </c>
      <c r="G16" s="57">
        <f t="shared" ref="G16:Q16" si="6">SUM(G9:G15)</f>
        <v>0</v>
      </c>
      <c r="H16" s="26">
        <f t="shared" si="6"/>
        <v>0</v>
      </c>
      <c r="I16" s="26">
        <f t="shared" si="6"/>
        <v>0</v>
      </c>
      <c r="J16" s="26">
        <f>SUM(J9:J15)</f>
        <v>0</v>
      </c>
      <c r="K16" s="26">
        <f t="shared" si="6"/>
        <v>0</v>
      </c>
      <c r="L16" s="26">
        <f>SUM(L9:L15)</f>
        <v>0</v>
      </c>
      <c r="M16" s="26">
        <f t="shared" si="6"/>
        <v>0</v>
      </c>
      <c r="N16" s="26">
        <f t="shared" si="6"/>
        <v>0</v>
      </c>
      <c r="O16" s="48">
        <f t="shared" si="6"/>
        <v>0</v>
      </c>
      <c r="P16" s="57">
        <f t="shared" si="6"/>
        <v>0</v>
      </c>
      <c r="Q16" s="48">
        <f t="shared" si="6"/>
        <v>0</v>
      </c>
      <c r="R16" s="67" t="s">
        <v>14</v>
      </c>
      <c r="S16" s="57">
        <f>SUM(S9:S15)</f>
        <v>0</v>
      </c>
      <c r="T16" s="26">
        <f>SUM(T9:T15)</f>
        <v>0</v>
      </c>
      <c r="U16" s="48">
        <f>SUM(U9:U15)</f>
        <v>0</v>
      </c>
    </row>
    <row r="17" spans="1:22" ht="12.95" customHeight="1" x14ac:dyDescent="0.2">
      <c r="A17" s="45"/>
      <c r="B17" s="10"/>
      <c r="C17" s="11"/>
      <c r="D17" s="12"/>
      <c r="E17" s="12"/>
      <c r="F17" s="64"/>
      <c r="G17" s="56">
        <f>ROUNDUP(C17*F17,0)</f>
        <v>0</v>
      </c>
      <c r="H17" s="23"/>
      <c r="I17" s="23"/>
      <c r="J17" s="23"/>
      <c r="K17" s="23"/>
      <c r="L17" s="24">
        <f>SUM(G17:K17)</f>
        <v>0</v>
      </c>
      <c r="M17" s="5" t="s">
        <v>14</v>
      </c>
      <c r="N17" s="28"/>
      <c r="O17" s="46">
        <f>L17+N17</f>
        <v>0</v>
      </c>
      <c r="P17" s="60"/>
      <c r="Q17" s="61"/>
      <c r="R17" s="210">
        <v>8</v>
      </c>
      <c r="S17" s="62">
        <f>ROUNDUP((L17*R17)+P17+Q17,0)</f>
        <v>0</v>
      </c>
      <c r="T17" s="24">
        <f>ROUNDUP(N17*R17,0)</f>
        <v>0</v>
      </c>
      <c r="U17" s="46">
        <f>SUM(S17:T17)</f>
        <v>0</v>
      </c>
    </row>
    <row r="18" spans="1:22" ht="12.95" customHeight="1" x14ac:dyDescent="0.2">
      <c r="A18" s="45"/>
      <c r="B18" s="10"/>
      <c r="C18" s="11"/>
      <c r="D18" s="12"/>
      <c r="E18" s="12"/>
      <c r="F18" s="64"/>
      <c r="G18" s="56">
        <f>ROUNDUP(C18*F18,0)</f>
        <v>0</v>
      </c>
      <c r="H18" s="23"/>
      <c r="I18" s="23"/>
      <c r="J18" s="23"/>
      <c r="K18" s="23"/>
      <c r="L18" s="24">
        <f>SUM(G18:K18)</f>
        <v>0</v>
      </c>
      <c r="M18" s="5" t="s">
        <v>14</v>
      </c>
      <c r="N18" s="28"/>
      <c r="O18" s="46">
        <f>L18+N18</f>
        <v>0</v>
      </c>
      <c r="P18" s="60"/>
      <c r="Q18" s="61"/>
      <c r="R18" s="210">
        <v>8</v>
      </c>
      <c r="S18" s="62">
        <f>ROUNDUP((L18*R18)+P18+Q18,0)</f>
        <v>0</v>
      </c>
      <c r="T18" s="24">
        <f>ROUNDUP(N18*R18,0)</f>
        <v>0</v>
      </c>
      <c r="U18" s="46">
        <f>SUM(S18:T18)</f>
        <v>0</v>
      </c>
    </row>
    <row r="19" spans="1:22" ht="12.95" customHeight="1" x14ac:dyDescent="0.2">
      <c r="A19" s="45"/>
      <c r="B19" s="10"/>
      <c r="C19" s="11"/>
      <c r="D19" s="12"/>
      <c r="E19" s="12"/>
      <c r="F19" s="64"/>
      <c r="G19" s="56">
        <f>ROUNDUP(C19*F19,0)</f>
        <v>0</v>
      </c>
      <c r="H19" s="23"/>
      <c r="I19" s="23"/>
      <c r="J19" s="23"/>
      <c r="K19" s="23"/>
      <c r="L19" s="24">
        <f>SUM(G19:K19)</f>
        <v>0</v>
      </c>
      <c r="M19" s="5" t="s">
        <v>14</v>
      </c>
      <c r="N19" s="28"/>
      <c r="O19" s="46">
        <f>L19+N19</f>
        <v>0</v>
      </c>
      <c r="P19" s="60"/>
      <c r="Q19" s="61"/>
      <c r="R19" s="210">
        <v>8</v>
      </c>
      <c r="S19" s="62">
        <f>ROUNDUP((L19*R19)+P19+Q19,0)</f>
        <v>0</v>
      </c>
      <c r="T19" s="24">
        <f>ROUNDUP(N19*R19,0)</f>
        <v>0</v>
      </c>
      <c r="U19" s="46">
        <f>SUM(S19:T19)</f>
        <v>0</v>
      </c>
    </row>
    <row r="20" spans="1:22" ht="12.95" customHeight="1" x14ac:dyDescent="0.2">
      <c r="A20" s="45"/>
      <c r="B20" s="10"/>
      <c r="C20" s="11"/>
      <c r="D20" s="12"/>
      <c r="E20" s="12"/>
      <c r="F20" s="64"/>
      <c r="G20" s="56">
        <f>ROUNDUP(C20*F20,0)</f>
        <v>0</v>
      </c>
      <c r="H20" s="23"/>
      <c r="I20" s="23"/>
      <c r="J20" s="23"/>
      <c r="K20" s="23"/>
      <c r="L20" s="24">
        <f>SUM(G20:K20)</f>
        <v>0</v>
      </c>
      <c r="M20" s="5" t="s">
        <v>14</v>
      </c>
      <c r="N20" s="28"/>
      <c r="O20" s="46">
        <f>L20+N20</f>
        <v>0</v>
      </c>
      <c r="P20" s="60"/>
      <c r="Q20" s="61"/>
      <c r="R20" s="210">
        <v>8</v>
      </c>
      <c r="S20" s="62">
        <f>ROUNDUP((L20*R20)+P20+Q20,0)</f>
        <v>0</v>
      </c>
      <c r="T20" s="24">
        <f>ROUNDUP(N20*R20,0)</f>
        <v>0</v>
      </c>
      <c r="U20" s="46">
        <f>SUM(S20:T20)</f>
        <v>0</v>
      </c>
    </row>
    <row r="21" spans="1:22" ht="12.95" customHeight="1" x14ac:dyDescent="0.2">
      <c r="A21" s="45"/>
      <c r="B21" s="7"/>
      <c r="C21" s="8"/>
      <c r="D21" s="9"/>
      <c r="E21" s="9"/>
      <c r="F21" s="66"/>
      <c r="G21" s="56">
        <f>ROUNDUP(C21*F21,0)</f>
        <v>0</v>
      </c>
      <c r="H21" s="23"/>
      <c r="I21" s="23"/>
      <c r="J21" s="23"/>
      <c r="K21" s="23"/>
      <c r="L21" s="24">
        <f>SUM(G21:K21)</f>
        <v>0</v>
      </c>
      <c r="M21" s="5" t="s">
        <v>14</v>
      </c>
      <c r="N21" s="29"/>
      <c r="O21" s="46">
        <f>L21+N21</f>
        <v>0</v>
      </c>
      <c r="P21" s="60"/>
      <c r="Q21" s="61"/>
      <c r="R21" s="210">
        <v>8</v>
      </c>
      <c r="S21" s="62">
        <f>ROUNDUP((L21*R21)+P21+Q21,0)</f>
        <v>0</v>
      </c>
      <c r="T21" s="24">
        <f>ROUNDUP(N21*R21,0)</f>
        <v>0</v>
      </c>
      <c r="U21" s="46">
        <f>SUM(S21:T21)</f>
        <v>0</v>
      </c>
    </row>
    <row r="22" spans="1:22" ht="12.95" customHeight="1" x14ac:dyDescent="0.2">
      <c r="A22" s="133" t="s">
        <v>51</v>
      </c>
      <c r="B22" s="27" t="s">
        <v>29</v>
      </c>
      <c r="C22" s="20">
        <f>SUM(C17:C21)</f>
        <v>0</v>
      </c>
      <c r="D22" s="21" t="s">
        <v>14</v>
      </c>
      <c r="E22" s="21" t="s">
        <v>14</v>
      </c>
      <c r="F22" s="65" t="s">
        <v>14</v>
      </c>
      <c r="G22" s="57">
        <f t="shared" ref="G22:Q22" si="7">SUM(G17:G21)</f>
        <v>0</v>
      </c>
      <c r="H22" s="26">
        <f t="shared" si="7"/>
        <v>0</v>
      </c>
      <c r="I22" s="26">
        <f t="shared" si="7"/>
        <v>0</v>
      </c>
      <c r="J22" s="26">
        <f>SUM(J17:J21)</f>
        <v>0</v>
      </c>
      <c r="K22" s="26">
        <f t="shared" si="7"/>
        <v>0</v>
      </c>
      <c r="L22" s="26">
        <f t="shared" si="7"/>
        <v>0</v>
      </c>
      <c r="M22" s="26">
        <f t="shared" si="7"/>
        <v>0</v>
      </c>
      <c r="N22" s="26">
        <f t="shared" si="7"/>
        <v>0</v>
      </c>
      <c r="O22" s="48">
        <f t="shared" si="7"/>
        <v>0</v>
      </c>
      <c r="P22" s="57">
        <f t="shared" si="7"/>
        <v>0</v>
      </c>
      <c r="Q22" s="48">
        <f t="shared" si="7"/>
        <v>0</v>
      </c>
      <c r="R22" s="67" t="s">
        <v>14</v>
      </c>
      <c r="S22" s="57">
        <f>SUM(S17:S21)</f>
        <v>0</v>
      </c>
      <c r="T22" s="26">
        <f>SUM(T17:T21)</f>
        <v>0</v>
      </c>
      <c r="U22" s="48">
        <f>SUM(U17:U21)</f>
        <v>0</v>
      </c>
    </row>
    <row r="23" spans="1:22" ht="12.95" customHeight="1" thickBot="1" x14ac:dyDescent="0.25">
      <c r="A23" s="75"/>
      <c r="B23" s="76" t="s">
        <v>28</v>
      </c>
      <c r="C23" s="77">
        <f>C16+C22</f>
        <v>0</v>
      </c>
      <c r="D23" s="78" t="s">
        <v>14</v>
      </c>
      <c r="E23" s="78" t="s">
        <v>14</v>
      </c>
      <c r="F23" s="83" t="s">
        <v>14</v>
      </c>
      <c r="G23" s="80">
        <f t="shared" ref="G23:Q23" si="8">G16+G22</f>
        <v>0</v>
      </c>
      <c r="H23" s="81">
        <f t="shared" si="8"/>
        <v>0</v>
      </c>
      <c r="I23" s="81">
        <f t="shared" si="8"/>
        <v>0</v>
      </c>
      <c r="J23" s="81">
        <f>J16+J22</f>
        <v>0</v>
      </c>
      <c r="K23" s="81">
        <f t="shared" si="8"/>
        <v>0</v>
      </c>
      <c r="L23" s="81">
        <f t="shared" si="8"/>
        <v>0</v>
      </c>
      <c r="M23" s="81">
        <f t="shared" si="8"/>
        <v>0</v>
      </c>
      <c r="N23" s="81">
        <f t="shared" si="8"/>
        <v>0</v>
      </c>
      <c r="O23" s="82">
        <f t="shared" si="8"/>
        <v>0</v>
      </c>
      <c r="P23" s="80">
        <f t="shared" si="8"/>
        <v>0</v>
      </c>
      <c r="Q23" s="82">
        <f t="shared" si="8"/>
        <v>0</v>
      </c>
      <c r="R23" s="84" t="s">
        <v>14</v>
      </c>
      <c r="S23" s="80">
        <f>S16+S22</f>
        <v>0</v>
      </c>
      <c r="T23" s="81">
        <f>T16+T22</f>
        <v>0</v>
      </c>
      <c r="U23" s="82">
        <f>U16+U22</f>
        <v>0</v>
      </c>
    </row>
    <row r="24" spans="1:22" ht="12.95" customHeight="1" thickBot="1" x14ac:dyDescent="0.25">
      <c r="A24" s="87" t="s">
        <v>43</v>
      </c>
      <c r="B24" s="88"/>
      <c r="C24" s="89">
        <f>C23</f>
        <v>0</v>
      </c>
      <c r="D24" s="90" t="s">
        <v>14</v>
      </c>
      <c r="E24" s="90" t="s">
        <v>14</v>
      </c>
      <c r="F24" s="91" t="s">
        <v>14</v>
      </c>
      <c r="G24" s="117">
        <f t="shared" ref="G24:Q24" si="9">G23</f>
        <v>0</v>
      </c>
      <c r="H24" s="93">
        <f t="shared" si="9"/>
        <v>0</v>
      </c>
      <c r="I24" s="93">
        <f t="shared" si="9"/>
        <v>0</v>
      </c>
      <c r="J24" s="93">
        <f>J23</f>
        <v>0</v>
      </c>
      <c r="K24" s="93">
        <f t="shared" si="9"/>
        <v>0</v>
      </c>
      <c r="L24" s="93">
        <f t="shared" si="9"/>
        <v>0</v>
      </c>
      <c r="M24" s="93">
        <f t="shared" si="9"/>
        <v>0</v>
      </c>
      <c r="N24" s="93">
        <f t="shared" si="9"/>
        <v>0</v>
      </c>
      <c r="O24" s="94">
        <f t="shared" si="9"/>
        <v>0</v>
      </c>
      <c r="P24" s="92">
        <f t="shared" si="9"/>
        <v>0</v>
      </c>
      <c r="Q24" s="94">
        <f t="shared" si="9"/>
        <v>0</v>
      </c>
      <c r="R24" s="118" t="s">
        <v>14</v>
      </c>
      <c r="S24" s="92">
        <f>S23</f>
        <v>0</v>
      </c>
      <c r="T24" s="93">
        <f>T23</f>
        <v>0</v>
      </c>
      <c r="U24" s="94">
        <f>U23</f>
        <v>0</v>
      </c>
    </row>
    <row r="25" spans="1:22" ht="12.95" customHeight="1" thickBot="1" x14ac:dyDescent="0.25"/>
    <row r="26" spans="1:22" ht="12.95" customHeight="1" thickBot="1" x14ac:dyDescent="0.25">
      <c r="B26" s="1"/>
      <c r="K26" s="1" t="s">
        <v>69</v>
      </c>
      <c r="L26" s="1"/>
      <c r="M26" s="1"/>
      <c r="O26" s="1"/>
      <c r="T26" s="213">
        <f>T3-U24</f>
        <v>0</v>
      </c>
      <c r="U26" s="220"/>
    </row>
    <row r="27" spans="1:22" ht="12.95" customHeight="1" thickBot="1" x14ac:dyDescent="0.25">
      <c r="B27" s="1"/>
      <c r="K27" s="1" t="s">
        <v>70</v>
      </c>
      <c r="L27" s="1"/>
      <c r="M27" s="1"/>
      <c r="O27" s="1"/>
      <c r="T27" s="213">
        <f>T3-S24</f>
        <v>0</v>
      </c>
      <c r="U27" s="220"/>
    </row>
    <row r="28" spans="1:22" ht="12.95" customHeight="1" x14ac:dyDescent="0.2"/>
    <row r="29" spans="1:22" ht="12.95" customHeight="1" x14ac:dyDescent="0.2"/>
    <row r="30" spans="1:22" ht="24.95" customHeight="1" x14ac:dyDescent="0.2">
      <c r="A30" t="s">
        <v>35</v>
      </c>
    </row>
    <row r="31" spans="1:22" ht="28.5" customHeight="1" x14ac:dyDescent="0.2">
      <c r="A31" s="235" t="s">
        <v>75</v>
      </c>
      <c r="B31" s="235"/>
      <c r="C31" s="235"/>
      <c r="D31" s="235"/>
      <c r="E31" s="235"/>
      <c r="F31" s="235"/>
      <c r="G31" s="235"/>
      <c r="H31" s="235"/>
      <c r="I31" s="235"/>
      <c r="J31" s="235"/>
      <c r="K31" s="235"/>
      <c r="L31" s="235"/>
      <c r="M31" s="235"/>
      <c r="N31" s="235"/>
      <c r="O31" s="235"/>
      <c r="P31" s="235"/>
      <c r="Q31" s="235"/>
      <c r="R31" s="235"/>
      <c r="S31" s="235"/>
      <c r="T31" s="235"/>
      <c r="U31" s="235"/>
      <c r="V31" s="212"/>
    </row>
    <row r="32" spans="1:22" ht="24.95" customHeight="1" x14ac:dyDescent="0.2">
      <c r="A32" s="218" t="s">
        <v>39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8"/>
      <c r="T32" s="218"/>
      <c r="U32" s="218"/>
    </row>
    <row r="33" spans="1:21" ht="24.95" customHeight="1" x14ac:dyDescent="0.2">
      <c r="A33" s="219" t="s">
        <v>46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19"/>
      <c r="T33" s="219"/>
      <c r="U33" s="219"/>
    </row>
    <row r="34" spans="1:21" ht="24.95" customHeight="1" x14ac:dyDescent="0.2">
      <c r="A34" s="218" t="s">
        <v>47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8"/>
      <c r="T34" s="218"/>
      <c r="U34" s="218"/>
    </row>
    <row r="35" spans="1:21" ht="24.95" customHeight="1" x14ac:dyDescent="0.2">
      <c r="A35" s="130" t="s">
        <v>48</v>
      </c>
      <c r="B35" s="131"/>
      <c r="C35" s="132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</row>
    <row r="36" spans="1:21" ht="24.95" customHeight="1" x14ac:dyDescent="0.2">
      <c r="A36" s="219" t="s">
        <v>49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</row>
    <row r="37" spans="1:21" ht="24.95" customHeight="1" x14ac:dyDescent="0.2">
      <c r="A37" s="131" t="s">
        <v>37</v>
      </c>
      <c r="B37" s="131"/>
      <c r="C37" s="132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</row>
    <row r="38" spans="1:21" ht="24.95" customHeight="1" x14ac:dyDescent="0.2">
      <c r="A38" s="219" t="s">
        <v>50</v>
      </c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</row>
    <row r="39" spans="1:21" ht="12.95" customHeight="1" x14ac:dyDescent="0.2"/>
    <row r="40" spans="1:21" ht="12.95" customHeight="1" x14ac:dyDescent="0.2"/>
    <row r="41" spans="1:21" ht="12.95" customHeight="1" x14ac:dyDescent="0.2"/>
    <row r="42" spans="1:21" ht="12.95" customHeight="1" x14ac:dyDescent="0.2"/>
    <row r="43" spans="1:21" ht="12.95" customHeight="1" x14ac:dyDescent="0.2"/>
    <row r="44" spans="1:21" ht="12.95" customHeight="1" x14ac:dyDescent="0.2"/>
    <row r="45" spans="1:21" ht="12.95" customHeight="1" x14ac:dyDescent="0.2"/>
    <row r="46" spans="1:21" ht="12.95" customHeight="1" x14ac:dyDescent="0.2"/>
    <row r="47" spans="1:21" ht="12.95" customHeight="1" x14ac:dyDescent="0.2"/>
    <row r="48" spans="1:21" ht="12.95" customHeight="1" x14ac:dyDescent="0.2"/>
    <row r="49" ht="12.95" customHeight="1" x14ac:dyDescent="0.2"/>
    <row r="50" ht="12.95" customHeight="1" x14ac:dyDescent="0.2"/>
    <row r="51" ht="12.95" customHeight="1" x14ac:dyDescent="0.2"/>
    <row r="52" ht="12.95" customHeight="1" x14ac:dyDescent="0.2"/>
    <row r="53" ht="12.95" customHeight="1" x14ac:dyDescent="0.2"/>
    <row r="54" ht="12.95" customHeight="1" x14ac:dyDescent="0.2"/>
    <row r="55" ht="12.95" customHeight="1" x14ac:dyDescent="0.2"/>
    <row r="56" ht="12.95" customHeight="1" x14ac:dyDescent="0.2"/>
    <row r="57" ht="12.95" customHeight="1" x14ac:dyDescent="0.2"/>
    <row r="58" ht="12.95" customHeight="1" x14ac:dyDescent="0.2"/>
    <row r="59" ht="12.95" customHeight="1" x14ac:dyDescent="0.2"/>
    <row r="60" ht="12.95" customHeight="1" x14ac:dyDescent="0.2"/>
    <row r="61" ht="12.95" customHeight="1" x14ac:dyDescent="0.2"/>
    <row r="62" ht="12.95" customHeight="1" x14ac:dyDescent="0.2"/>
    <row r="63" ht="12.95" customHeight="1" x14ac:dyDescent="0.2"/>
    <row r="64" ht="12.95" customHeight="1" x14ac:dyDescent="0.2"/>
    <row r="65" ht="12.95" customHeight="1" x14ac:dyDescent="0.2"/>
    <row r="66" ht="12.95" customHeight="1" x14ac:dyDescent="0.2"/>
    <row r="67" ht="12.95" customHeight="1" x14ac:dyDescent="0.2"/>
    <row r="68" ht="12.95" customHeight="1" x14ac:dyDescent="0.2"/>
    <row r="69" ht="12.95" customHeight="1" x14ac:dyDescent="0.2"/>
    <row r="70" ht="12.95" customHeight="1" x14ac:dyDescent="0.2"/>
    <row r="71" ht="12.95" customHeight="1" x14ac:dyDescent="0.2"/>
    <row r="72" ht="12.95" customHeight="1" x14ac:dyDescent="0.2"/>
    <row r="73" ht="12.95" customHeight="1" x14ac:dyDescent="0.2"/>
    <row r="74" ht="12.95" customHeight="1" x14ac:dyDescent="0.2"/>
    <row r="75" ht="12.95" customHeight="1" x14ac:dyDescent="0.2"/>
    <row r="76" ht="12.95" customHeight="1" x14ac:dyDescent="0.2"/>
    <row r="77" ht="12.95" customHeight="1" x14ac:dyDescent="0.2"/>
    <row r="78" ht="12.95" customHeight="1" x14ac:dyDescent="0.2"/>
    <row r="79" ht="12.95" customHeight="1" x14ac:dyDescent="0.2"/>
    <row r="80" ht="12.95" customHeight="1" x14ac:dyDescent="0.2"/>
    <row r="81" ht="12.95" customHeight="1" x14ac:dyDescent="0.2"/>
    <row r="82" ht="12.95" customHeight="1" x14ac:dyDescent="0.2"/>
    <row r="83" ht="12.95" customHeight="1" x14ac:dyDescent="0.2"/>
    <row r="84" ht="12.95" customHeight="1" x14ac:dyDescent="0.2"/>
    <row r="85" ht="12.95" customHeight="1" x14ac:dyDescent="0.2"/>
    <row r="86" ht="12.95" customHeight="1" x14ac:dyDescent="0.2"/>
    <row r="87" ht="12.95" customHeight="1" x14ac:dyDescent="0.2"/>
    <row r="88" ht="12.95" customHeight="1" x14ac:dyDescent="0.2"/>
    <row r="89" ht="12.95" customHeight="1" x14ac:dyDescent="0.2"/>
    <row r="90" ht="12.95" customHeight="1" x14ac:dyDescent="0.2"/>
    <row r="91" ht="12.95" customHeight="1" x14ac:dyDescent="0.2"/>
    <row r="92" ht="12.95" customHeight="1" x14ac:dyDescent="0.2"/>
    <row r="93" ht="12.95" customHeight="1" x14ac:dyDescent="0.2"/>
    <row r="94" ht="12.95" customHeight="1" x14ac:dyDescent="0.2"/>
    <row r="95" ht="12.95" customHeight="1" x14ac:dyDescent="0.2"/>
    <row r="96" ht="12.95" customHeight="1" x14ac:dyDescent="0.2"/>
    <row r="97" ht="12.95" customHeight="1" x14ac:dyDescent="0.2"/>
    <row r="98" ht="12.95" customHeight="1" x14ac:dyDescent="0.2"/>
    <row r="99" ht="12.95" customHeight="1" x14ac:dyDescent="0.2"/>
    <row r="100" ht="12.95" customHeight="1" x14ac:dyDescent="0.2"/>
    <row r="101" ht="12.95" customHeight="1" x14ac:dyDescent="0.2"/>
    <row r="102" ht="12.95" customHeight="1" x14ac:dyDescent="0.2"/>
    <row r="103" ht="12.95" customHeight="1" x14ac:dyDescent="0.2"/>
    <row r="104" ht="12.95" customHeight="1" x14ac:dyDescent="0.2"/>
    <row r="105" ht="12.95" customHeight="1" x14ac:dyDescent="0.2"/>
    <row r="106" ht="12.95" customHeight="1" x14ac:dyDescent="0.2"/>
    <row r="107" ht="12.95" customHeight="1" x14ac:dyDescent="0.2"/>
    <row r="108" ht="12.95" customHeight="1" x14ac:dyDescent="0.2"/>
    <row r="109" ht="12.95" customHeight="1" x14ac:dyDescent="0.2"/>
    <row r="110" ht="12.95" customHeight="1" x14ac:dyDescent="0.2"/>
    <row r="111" ht="12.95" customHeight="1" x14ac:dyDescent="0.2"/>
    <row r="112" ht="12.95" customHeight="1" x14ac:dyDescent="0.2"/>
    <row r="113" ht="12.95" customHeight="1" x14ac:dyDescent="0.2"/>
    <row r="114" ht="12.95" customHeight="1" x14ac:dyDescent="0.2"/>
    <row r="115" ht="12.95" customHeight="1" x14ac:dyDescent="0.2"/>
    <row r="116" ht="12.95" customHeight="1" x14ac:dyDescent="0.2"/>
    <row r="117" ht="12.95" customHeight="1" x14ac:dyDescent="0.2"/>
    <row r="118" ht="12.95" customHeight="1" x14ac:dyDescent="0.2"/>
    <row r="119" ht="12.95" customHeight="1" x14ac:dyDescent="0.2"/>
    <row r="120" ht="12.95" customHeight="1" x14ac:dyDescent="0.2"/>
    <row r="121" ht="12.95" customHeight="1" x14ac:dyDescent="0.2"/>
    <row r="122" ht="12.95" customHeight="1" x14ac:dyDescent="0.2"/>
    <row r="123" ht="12.95" customHeight="1" x14ac:dyDescent="0.2"/>
    <row r="124" ht="12.95" customHeight="1" x14ac:dyDescent="0.2"/>
    <row r="125" ht="12.95" customHeight="1" x14ac:dyDescent="0.2"/>
    <row r="126" ht="12.95" customHeight="1" x14ac:dyDescent="0.2"/>
    <row r="127" ht="12.95" customHeight="1" x14ac:dyDescent="0.2"/>
    <row r="128" ht="12.95" customHeight="1" x14ac:dyDescent="0.2"/>
    <row r="129" ht="12.95" customHeight="1" x14ac:dyDescent="0.2"/>
    <row r="130" ht="12.95" customHeight="1" x14ac:dyDescent="0.2"/>
    <row r="131" ht="12.95" customHeight="1" x14ac:dyDescent="0.2"/>
    <row r="132" ht="12.95" customHeight="1" x14ac:dyDescent="0.2"/>
    <row r="133" ht="12.95" customHeight="1" x14ac:dyDescent="0.2"/>
    <row r="134" ht="12.95" customHeight="1" x14ac:dyDescent="0.2"/>
    <row r="135" ht="12.95" customHeight="1" x14ac:dyDescent="0.2"/>
    <row r="136" ht="12.95" customHeight="1" x14ac:dyDescent="0.2"/>
    <row r="137" ht="12.95" customHeight="1" x14ac:dyDescent="0.2"/>
    <row r="138" ht="12.95" customHeight="1" x14ac:dyDescent="0.2"/>
    <row r="139" ht="12.95" customHeight="1" x14ac:dyDescent="0.2"/>
    <row r="140" ht="12.95" customHeight="1" x14ac:dyDescent="0.2"/>
    <row r="141" ht="12.95" customHeight="1" x14ac:dyDescent="0.2"/>
    <row r="142" ht="12.95" customHeight="1" x14ac:dyDescent="0.2"/>
    <row r="143" ht="12.95" customHeight="1" x14ac:dyDescent="0.2"/>
    <row r="144" ht="12.95" customHeight="1" x14ac:dyDescent="0.2"/>
    <row r="145" ht="12.95" customHeight="1" x14ac:dyDescent="0.2"/>
    <row r="146" ht="12.95" customHeight="1" x14ac:dyDescent="0.2"/>
    <row r="147" ht="12.95" customHeight="1" x14ac:dyDescent="0.2"/>
    <row r="148" ht="12.95" customHeight="1" x14ac:dyDescent="0.2"/>
    <row r="149" ht="12.95" customHeight="1" x14ac:dyDescent="0.2"/>
    <row r="150" ht="12.95" customHeight="1" x14ac:dyDescent="0.2"/>
    <row r="151" ht="12.95" customHeight="1" x14ac:dyDescent="0.2"/>
    <row r="152" ht="12.95" customHeight="1" x14ac:dyDescent="0.2"/>
    <row r="153" ht="12.95" customHeight="1" x14ac:dyDescent="0.2"/>
    <row r="154" ht="12.95" customHeight="1" x14ac:dyDescent="0.2"/>
    <row r="155" ht="12.95" customHeight="1" x14ac:dyDescent="0.2"/>
    <row r="156" ht="12.95" customHeight="1" x14ac:dyDescent="0.2"/>
    <row r="157" ht="12.95" customHeight="1" x14ac:dyDescent="0.2"/>
  </sheetData>
  <mergeCells count="19">
    <mergeCell ref="A36:U36"/>
    <mergeCell ref="A38:U38"/>
    <mergeCell ref="C6:C7"/>
    <mergeCell ref="D6:D7"/>
    <mergeCell ref="E6:E7"/>
    <mergeCell ref="A32:U32"/>
    <mergeCell ref="A33:U33"/>
    <mergeCell ref="A34:U34"/>
    <mergeCell ref="F6:F7"/>
    <mergeCell ref="A31:U31"/>
    <mergeCell ref="T3:U3"/>
    <mergeCell ref="S6:U6"/>
    <mergeCell ref="T26:U26"/>
    <mergeCell ref="T27:U27"/>
    <mergeCell ref="A6:A7"/>
    <mergeCell ref="B6:B7"/>
    <mergeCell ref="P6:Q6"/>
    <mergeCell ref="R6:R7"/>
    <mergeCell ref="G6:O6"/>
  </mergeCells>
  <phoneticPr fontId="5" type="noConversion"/>
  <conditionalFormatting sqref="T26:T27">
    <cfRule type="cellIs" dxfId="1" priority="1" stopIfTrue="1" operator="lessThan">
      <formula>0</formula>
    </cfRule>
  </conditionalFormatting>
  <printOptions horizontalCentered="1"/>
  <pageMargins left="0.19685039370078741" right="0.19685039370078741" top="0.59055118110236227" bottom="0.39370078740157483" header="0.51181102362204722" footer="0.51181102362204722"/>
  <pageSetup paperSize="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82"/>
  <sheetViews>
    <sheetView tabSelected="1" topLeftCell="A3" zoomScale="110" zoomScaleNormal="110" workbookViewId="0">
      <selection activeCell="A53" sqref="A53:U53"/>
    </sheetView>
  </sheetViews>
  <sheetFormatPr defaultRowHeight="12.75" x14ac:dyDescent="0.2"/>
  <cols>
    <col min="1" max="1" width="10.85546875" customWidth="1"/>
    <col min="2" max="2" width="18.85546875" customWidth="1"/>
    <col min="3" max="3" width="7.5703125" style="6" customWidth="1"/>
    <col min="4" max="4" width="4.7109375" customWidth="1"/>
    <col min="5" max="5" width="5" customWidth="1"/>
    <col min="6" max="6" width="7.7109375" customWidth="1"/>
    <col min="7" max="7" width="9.28515625" bestFit="1" customWidth="1"/>
    <col min="8" max="8" width="8.5703125" customWidth="1"/>
    <col min="9" max="9" width="7.85546875" customWidth="1"/>
    <col min="10" max="10" width="12.42578125" style="194" customWidth="1"/>
    <col min="11" max="11" width="8.42578125" customWidth="1"/>
    <col min="12" max="13" width="9.28515625" customWidth="1"/>
    <col min="14" max="14" width="8.7109375" customWidth="1"/>
    <col min="15" max="16" width="9.28515625" bestFit="1" customWidth="1"/>
    <col min="17" max="18" width="9.28515625" customWidth="1"/>
    <col min="19" max="21" width="11.7109375" customWidth="1"/>
  </cols>
  <sheetData>
    <row r="1" spans="1:21" ht="15" x14ac:dyDescent="0.25">
      <c r="A1" s="2" t="s">
        <v>13</v>
      </c>
      <c r="B1" s="2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21" ht="12.75" customHeight="1" thickBot="1" x14ac:dyDescent="0.3">
      <c r="A2" s="96"/>
      <c r="B2" s="2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21" s="3" customFormat="1" ht="13.5" thickBot="1" x14ac:dyDescent="0.25">
      <c r="A3" s="16" t="s">
        <v>64</v>
      </c>
      <c r="B3" s="16"/>
      <c r="C3" s="18"/>
      <c r="D3" s="18"/>
      <c r="E3" s="18"/>
      <c r="F3" s="18"/>
      <c r="G3" s="13"/>
      <c r="H3" s="13"/>
      <c r="I3" s="17"/>
      <c r="J3" s="17"/>
      <c r="K3" s="18"/>
      <c r="L3" s="15"/>
      <c r="M3" s="15"/>
      <c r="N3" s="18"/>
      <c r="O3" s="15"/>
      <c r="P3" s="19"/>
      <c r="Q3" s="18"/>
      <c r="R3" s="18" t="s">
        <v>42</v>
      </c>
      <c r="S3" s="15"/>
      <c r="T3" s="213">
        <v>7300000</v>
      </c>
      <c r="U3" s="214"/>
    </row>
    <row r="4" spans="1:21" x14ac:dyDescent="0.2">
      <c r="K4" s="3"/>
      <c r="L4" s="3"/>
      <c r="M4" s="3"/>
      <c r="R4" s="18"/>
      <c r="S4" s="15"/>
      <c r="U4" s="18"/>
    </row>
    <row r="5" spans="1:21" ht="13.5" thickBot="1" x14ac:dyDescent="0.25">
      <c r="B5" s="14" t="s">
        <v>65</v>
      </c>
      <c r="E5" t="s">
        <v>66</v>
      </c>
    </row>
    <row r="6" spans="1:21" ht="53.25" customHeight="1" x14ac:dyDescent="0.2">
      <c r="A6" s="221" t="s">
        <v>23</v>
      </c>
      <c r="B6" s="223" t="s">
        <v>21</v>
      </c>
      <c r="C6" s="231" t="s">
        <v>0</v>
      </c>
      <c r="D6" s="233" t="s">
        <v>1</v>
      </c>
      <c r="E6" s="233" t="s">
        <v>2</v>
      </c>
      <c r="F6" s="236" t="s">
        <v>3</v>
      </c>
      <c r="G6" s="228" t="s">
        <v>4</v>
      </c>
      <c r="H6" s="229"/>
      <c r="I6" s="229"/>
      <c r="J6" s="229"/>
      <c r="K6" s="229"/>
      <c r="L6" s="229"/>
      <c r="M6" s="229"/>
      <c r="N6" s="229"/>
      <c r="O6" s="230"/>
      <c r="P6" s="225" t="s">
        <v>68</v>
      </c>
      <c r="Q6" s="217"/>
      <c r="R6" s="226" t="s">
        <v>38</v>
      </c>
      <c r="S6" s="245" t="s">
        <v>74</v>
      </c>
      <c r="T6" s="229"/>
      <c r="U6" s="230"/>
    </row>
    <row r="7" spans="1:21" ht="81.75" customHeight="1" x14ac:dyDescent="0.2">
      <c r="A7" s="222"/>
      <c r="B7" s="224"/>
      <c r="C7" s="232"/>
      <c r="D7" s="234"/>
      <c r="E7" s="234"/>
      <c r="F7" s="237"/>
      <c r="G7" s="197" t="s">
        <v>5</v>
      </c>
      <c r="H7" s="198" t="s">
        <v>8</v>
      </c>
      <c r="I7" s="198" t="s">
        <v>6</v>
      </c>
      <c r="J7" s="199" t="s">
        <v>67</v>
      </c>
      <c r="K7" s="200" t="s">
        <v>7</v>
      </c>
      <c r="L7" s="201" t="s">
        <v>9</v>
      </c>
      <c r="M7" s="201" t="s">
        <v>36</v>
      </c>
      <c r="N7" s="198" t="s">
        <v>10</v>
      </c>
      <c r="O7" s="202" t="s">
        <v>11</v>
      </c>
      <c r="P7" s="203" t="s">
        <v>12</v>
      </c>
      <c r="Q7" s="204" t="s">
        <v>22</v>
      </c>
      <c r="R7" s="227"/>
      <c r="S7" s="197" t="s">
        <v>71</v>
      </c>
      <c r="T7" s="200" t="s">
        <v>72</v>
      </c>
      <c r="U7" s="202" t="s">
        <v>73</v>
      </c>
    </row>
    <row r="8" spans="1:21" ht="12.95" customHeight="1" thickBot="1" x14ac:dyDescent="0.25">
      <c r="A8" s="31"/>
      <c r="B8" s="32"/>
      <c r="C8" s="33">
        <v>1</v>
      </c>
      <c r="D8" s="33">
        <v>2</v>
      </c>
      <c r="E8" s="33">
        <v>3</v>
      </c>
      <c r="F8" s="50">
        <v>4</v>
      </c>
      <c r="G8" s="54">
        <v>5</v>
      </c>
      <c r="H8" s="34">
        <v>6</v>
      </c>
      <c r="I8" s="34">
        <v>7</v>
      </c>
      <c r="J8" s="34">
        <v>8</v>
      </c>
      <c r="K8" s="34">
        <v>9</v>
      </c>
      <c r="L8" s="34">
        <v>10</v>
      </c>
      <c r="M8" s="34">
        <v>11</v>
      </c>
      <c r="N8" s="34">
        <v>12</v>
      </c>
      <c r="O8" s="35">
        <v>13</v>
      </c>
      <c r="P8" s="195">
        <v>14</v>
      </c>
      <c r="Q8" s="35">
        <v>15</v>
      </c>
      <c r="R8" s="196">
        <v>16</v>
      </c>
      <c r="S8" s="195">
        <v>17</v>
      </c>
      <c r="T8" s="34">
        <v>18</v>
      </c>
      <c r="U8" s="35">
        <v>19</v>
      </c>
    </row>
    <row r="9" spans="1:21" ht="12.95" customHeight="1" x14ac:dyDescent="0.2">
      <c r="A9" s="74" t="s">
        <v>24</v>
      </c>
      <c r="B9" s="36" t="s">
        <v>44</v>
      </c>
      <c r="C9" s="37">
        <v>1</v>
      </c>
      <c r="D9" s="125">
        <v>9</v>
      </c>
      <c r="E9" s="125">
        <v>1</v>
      </c>
      <c r="F9" s="51">
        <v>33490</v>
      </c>
      <c r="G9" s="55">
        <f>ROUNDUP(C9*F9,0)</f>
        <v>33490</v>
      </c>
      <c r="H9" s="39"/>
      <c r="I9" s="40"/>
      <c r="J9" s="40"/>
      <c r="K9" s="41"/>
      <c r="L9" s="42">
        <f>SUM(G9:K9)</f>
        <v>33490</v>
      </c>
      <c r="M9" s="40"/>
      <c r="N9" s="43">
        <v>600</v>
      </c>
      <c r="O9" s="44">
        <f>SUM(L9:N9)</f>
        <v>34090</v>
      </c>
      <c r="P9" s="58">
        <v>1000</v>
      </c>
      <c r="Q9" s="59"/>
      <c r="R9" s="72">
        <v>12</v>
      </c>
      <c r="S9" s="106">
        <f>ROUNDUP(((L9+M9)*R9)+P9+Q9,0)</f>
        <v>402880</v>
      </c>
      <c r="T9" s="107">
        <f>ROUNDUP(N9*R9,0)</f>
        <v>7200</v>
      </c>
      <c r="U9" s="44">
        <f>SUM(S9:T9)</f>
        <v>410080</v>
      </c>
    </row>
    <row r="10" spans="1:21" ht="12.95" customHeight="1" x14ac:dyDescent="0.2">
      <c r="A10" s="45"/>
      <c r="B10" s="10" t="s">
        <v>44</v>
      </c>
      <c r="C10" s="11">
        <v>1</v>
      </c>
      <c r="D10" s="126">
        <v>9</v>
      </c>
      <c r="E10" s="126">
        <v>2</v>
      </c>
      <c r="F10" s="52">
        <v>33770</v>
      </c>
      <c r="G10" s="56">
        <f>ROUNDUP(C10*F10,0)</f>
        <v>33770</v>
      </c>
      <c r="H10" s="22"/>
      <c r="I10" s="25"/>
      <c r="J10" s="25"/>
      <c r="K10" s="23"/>
      <c r="L10" s="24">
        <f>SUM(G10:K10)</f>
        <v>33770</v>
      </c>
      <c r="M10" s="25"/>
      <c r="N10" s="28">
        <v>650</v>
      </c>
      <c r="O10" s="46">
        <f>SUM(L10:N10)</f>
        <v>34420</v>
      </c>
      <c r="P10" s="60"/>
      <c r="Q10" s="61">
        <v>30000</v>
      </c>
      <c r="R10" s="73">
        <v>12</v>
      </c>
      <c r="S10" s="62">
        <f>ROUNDUP(((L10+M10)*R10)+P10+Q10,0)</f>
        <v>435240</v>
      </c>
      <c r="T10" s="24">
        <f>ROUNDUP(N10*R10,0)</f>
        <v>7800</v>
      </c>
      <c r="U10" s="46">
        <f>SUM(S10:T10)</f>
        <v>443040</v>
      </c>
    </row>
    <row r="11" spans="1:21" ht="12.95" customHeight="1" x14ac:dyDescent="0.2">
      <c r="A11" s="45"/>
      <c r="B11" s="10" t="s">
        <v>44</v>
      </c>
      <c r="C11" s="11">
        <v>0.95599999999999996</v>
      </c>
      <c r="D11" s="126">
        <v>9</v>
      </c>
      <c r="E11" s="126">
        <v>3</v>
      </c>
      <c r="F11" s="52">
        <v>34170</v>
      </c>
      <c r="G11" s="56">
        <f>ROUNDUP(C11*F11,0)</f>
        <v>32667</v>
      </c>
      <c r="H11" s="22"/>
      <c r="I11" s="25"/>
      <c r="J11" s="25"/>
      <c r="K11" s="23"/>
      <c r="L11" s="24">
        <f>SUM(G11:K11)</f>
        <v>32667</v>
      </c>
      <c r="M11" s="25"/>
      <c r="N11" s="28">
        <v>550</v>
      </c>
      <c r="O11" s="46">
        <f>SUM(L11:N11)</f>
        <v>33217</v>
      </c>
      <c r="P11" s="60"/>
      <c r="Q11" s="61"/>
      <c r="R11" s="73">
        <v>12</v>
      </c>
      <c r="S11" s="62">
        <f>ROUNDUP(((L11+M11)*R11)+P11+Q11,0)</f>
        <v>392004</v>
      </c>
      <c r="T11" s="24">
        <f>ROUNDUP(N11*R11,0)</f>
        <v>6600</v>
      </c>
      <c r="U11" s="46">
        <f>SUM(S11:T11)</f>
        <v>398604</v>
      </c>
    </row>
    <row r="12" spans="1:21" ht="12.95" customHeight="1" x14ac:dyDescent="0.2">
      <c r="A12" s="45"/>
      <c r="B12" s="10" t="s">
        <v>44</v>
      </c>
      <c r="C12" s="11">
        <v>1</v>
      </c>
      <c r="D12" s="126">
        <v>9</v>
      </c>
      <c r="E12" s="126">
        <v>7</v>
      </c>
      <c r="F12" s="52">
        <v>38660</v>
      </c>
      <c r="G12" s="56">
        <f>ROUNDUP(C12*F12,0)</f>
        <v>38660</v>
      </c>
      <c r="H12" s="22">
        <v>1000</v>
      </c>
      <c r="I12" s="25"/>
      <c r="J12" s="25"/>
      <c r="K12" s="23"/>
      <c r="L12" s="24">
        <f>SUM(G12:K12)</f>
        <v>39660</v>
      </c>
      <c r="M12" s="25"/>
      <c r="N12" s="28">
        <v>900</v>
      </c>
      <c r="O12" s="46">
        <f>SUM(L12:N12)</f>
        <v>40560</v>
      </c>
      <c r="P12" s="60"/>
      <c r="Q12" s="61"/>
      <c r="R12" s="73">
        <v>12</v>
      </c>
      <c r="S12" s="62">
        <f>ROUNDUP(((L12+M12)*R12)+P12+Q12,0)</f>
        <v>475920</v>
      </c>
      <c r="T12" s="24">
        <f>ROUNDUP(N12*R12,0)</f>
        <v>10800</v>
      </c>
      <c r="U12" s="46">
        <f>SUM(S12:T12)</f>
        <v>486720</v>
      </c>
    </row>
    <row r="13" spans="1:21" ht="12.95" customHeight="1" x14ac:dyDescent="0.2">
      <c r="A13" s="47" t="s">
        <v>25</v>
      </c>
      <c r="B13" s="27" t="s">
        <v>26</v>
      </c>
      <c r="C13" s="20">
        <f>SUM(C9:C12)</f>
        <v>3.956</v>
      </c>
      <c r="D13" s="21" t="s">
        <v>14</v>
      </c>
      <c r="E13" s="21" t="s">
        <v>14</v>
      </c>
      <c r="F13" s="53" t="s">
        <v>14</v>
      </c>
      <c r="G13" s="57">
        <f t="shared" ref="G13:Q13" si="0">SUM(G9:G12)</f>
        <v>138587</v>
      </c>
      <c r="H13" s="26">
        <f t="shared" si="0"/>
        <v>1000</v>
      </c>
      <c r="I13" s="26">
        <f t="shared" si="0"/>
        <v>0</v>
      </c>
      <c r="J13" s="26">
        <f>SUM(J9:J12)</f>
        <v>0</v>
      </c>
      <c r="K13" s="26">
        <f t="shared" si="0"/>
        <v>0</v>
      </c>
      <c r="L13" s="26">
        <f t="shared" si="0"/>
        <v>139587</v>
      </c>
      <c r="M13" s="26">
        <f t="shared" si="0"/>
        <v>0</v>
      </c>
      <c r="N13" s="26">
        <f t="shared" si="0"/>
        <v>2700</v>
      </c>
      <c r="O13" s="48">
        <f t="shared" si="0"/>
        <v>142287</v>
      </c>
      <c r="P13" s="57">
        <f t="shared" si="0"/>
        <v>1000</v>
      </c>
      <c r="Q13" s="48">
        <f t="shared" si="0"/>
        <v>30000</v>
      </c>
      <c r="R13" s="122" t="s">
        <v>14</v>
      </c>
      <c r="S13" s="57">
        <f>SUM(S9:S12)</f>
        <v>1706044</v>
      </c>
      <c r="T13" s="26">
        <f>SUM(T9:T12)</f>
        <v>32400</v>
      </c>
      <c r="U13" s="48">
        <f>SUM(U9:U12)</f>
        <v>1738444</v>
      </c>
    </row>
    <row r="14" spans="1:21" ht="12.95" customHeight="1" x14ac:dyDescent="0.2">
      <c r="A14" s="49"/>
      <c r="B14" s="10" t="s">
        <v>15</v>
      </c>
      <c r="C14" s="11">
        <v>1</v>
      </c>
      <c r="D14" s="127">
        <v>2</v>
      </c>
      <c r="E14" s="127">
        <v>10</v>
      </c>
      <c r="F14" s="52">
        <v>18970</v>
      </c>
      <c r="G14" s="56">
        <f>ROUNDUP(C14*F14,0)</f>
        <v>18970</v>
      </c>
      <c r="H14" s="23"/>
      <c r="I14" s="23"/>
      <c r="J14" s="23"/>
      <c r="K14" s="23"/>
      <c r="L14" s="24">
        <f>SUM(G14:K14)</f>
        <v>18970</v>
      </c>
      <c r="M14" s="5" t="s">
        <v>14</v>
      </c>
      <c r="N14" s="28">
        <v>350</v>
      </c>
      <c r="O14" s="46">
        <f>L14+N14</f>
        <v>19320</v>
      </c>
      <c r="P14" s="60"/>
      <c r="Q14" s="61"/>
      <c r="R14" s="210">
        <v>8</v>
      </c>
      <c r="S14" s="62">
        <f>ROUNDUP((L14*R14)+P14+Q14,0)</f>
        <v>151760</v>
      </c>
      <c r="T14" s="24">
        <f>ROUNDUP(N14*R14,0)</f>
        <v>2800</v>
      </c>
      <c r="U14" s="46">
        <f>SUM(S14:T14)</f>
        <v>154560</v>
      </c>
    </row>
    <row r="15" spans="1:21" ht="12.95" customHeight="1" x14ac:dyDescent="0.2">
      <c r="A15" s="49"/>
      <c r="B15" s="10" t="s">
        <v>15</v>
      </c>
      <c r="C15" s="11">
        <v>1</v>
      </c>
      <c r="D15" s="127">
        <v>2</v>
      </c>
      <c r="E15" s="127">
        <v>11</v>
      </c>
      <c r="F15" s="52">
        <v>19540</v>
      </c>
      <c r="G15" s="56">
        <f>ROUNDUP(C15*F15,0)</f>
        <v>19540</v>
      </c>
      <c r="H15" s="23"/>
      <c r="I15" s="23"/>
      <c r="J15" s="23"/>
      <c r="K15" s="23"/>
      <c r="L15" s="24">
        <f>SUM(G15:K15)</f>
        <v>19540</v>
      </c>
      <c r="M15" s="5" t="s">
        <v>14</v>
      </c>
      <c r="N15" s="28">
        <v>350</v>
      </c>
      <c r="O15" s="46">
        <f>L15+N15</f>
        <v>19890</v>
      </c>
      <c r="P15" s="60"/>
      <c r="Q15" s="61"/>
      <c r="R15" s="210">
        <v>8</v>
      </c>
      <c r="S15" s="62">
        <f>ROUNDUP((L15*R15)+P15+Q15,0)</f>
        <v>156320</v>
      </c>
      <c r="T15" s="24">
        <f>ROUNDUP(N15*R15,0)</f>
        <v>2800</v>
      </c>
      <c r="U15" s="46">
        <f>SUM(S15:T15)</f>
        <v>159120</v>
      </c>
    </row>
    <row r="16" spans="1:21" ht="12.95" customHeight="1" x14ac:dyDescent="0.2">
      <c r="A16" s="49"/>
      <c r="B16" s="10" t="s">
        <v>15</v>
      </c>
      <c r="C16" s="11">
        <v>1</v>
      </c>
      <c r="D16" s="127">
        <v>2</v>
      </c>
      <c r="E16" s="127">
        <v>12</v>
      </c>
      <c r="F16" s="52">
        <v>20180</v>
      </c>
      <c r="G16" s="56">
        <f>ROUNDUP(C16*F16,0)</f>
        <v>20180</v>
      </c>
      <c r="H16" s="23"/>
      <c r="I16" s="23"/>
      <c r="J16" s="23"/>
      <c r="K16" s="23"/>
      <c r="L16" s="24">
        <f>SUM(G16:K16)</f>
        <v>20180</v>
      </c>
      <c r="M16" s="5" t="s">
        <v>14</v>
      </c>
      <c r="N16" s="28">
        <v>300</v>
      </c>
      <c r="O16" s="46">
        <f>L16+N16</f>
        <v>20480</v>
      </c>
      <c r="P16" s="60"/>
      <c r="Q16" s="61"/>
      <c r="R16" s="210">
        <v>8</v>
      </c>
      <c r="S16" s="62">
        <f>ROUNDUP((L16*R16)+P16+Q16,0)</f>
        <v>161440</v>
      </c>
      <c r="T16" s="24">
        <f>ROUNDUP(N16*R16,0)</f>
        <v>2400</v>
      </c>
      <c r="U16" s="46">
        <f>SUM(S16:T16)</f>
        <v>163840</v>
      </c>
    </row>
    <row r="17" spans="1:21" ht="12.95" customHeight="1" x14ac:dyDescent="0.2">
      <c r="A17" s="47" t="s">
        <v>25</v>
      </c>
      <c r="B17" s="27" t="s">
        <v>29</v>
      </c>
      <c r="C17" s="20">
        <f>SUM(C14:C16)</f>
        <v>3</v>
      </c>
      <c r="D17" s="21" t="s">
        <v>14</v>
      </c>
      <c r="E17" s="21" t="s">
        <v>14</v>
      </c>
      <c r="F17" s="53" t="s">
        <v>14</v>
      </c>
      <c r="G17" s="57">
        <f t="shared" ref="G17:Q17" si="1">SUM(G14:G16)</f>
        <v>58690</v>
      </c>
      <c r="H17" s="26">
        <f t="shared" si="1"/>
        <v>0</v>
      </c>
      <c r="I17" s="26">
        <f t="shared" si="1"/>
        <v>0</v>
      </c>
      <c r="J17" s="26">
        <f>SUM(J14:J16)</f>
        <v>0</v>
      </c>
      <c r="K17" s="26">
        <f t="shared" si="1"/>
        <v>0</v>
      </c>
      <c r="L17" s="26">
        <f t="shared" si="1"/>
        <v>58690</v>
      </c>
      <c r="M17" s="26">
        <f t="shared" si="1"/>
        <v>0</v>
      </c>
      <c r="N17" s="26">
        <f t="shared" si="1"/>
        <v>1000</v>
      </c>
      <c r="O17" s="48">
        <f t="shared" si="1"/>
        <v>59690</v>
      </c>
      <c r="P17" s="57">
        <f t="shared" si="1"/>
        <v>0</v>
      </c>
      <c r="Q17" s="48">
        <f t="shared" si="1"/>
        <v>0</v>
      </c>
      <c r="R17" s="122" t="s">
        <v>14</v>
      </c>
      <c r="S17" s="57">
        <f>SUM(S14:S16)</f>
        <v>469520</v>
      </c>
      <c r="T17" s="26">
        <f>SUM(T14:T16)</f>
        <v>8000</v>
      </c>
      <c r="U17" s="48">
        <f>SUM(U14:U16)</f>
        <v>477520</v>
      </c>
    </row>
    <row r="18" spans="1:21" s="4" customFormat="1" ht="12.95" customHeight="1" thickBot="1" x14ac:dyDescent="0.25">
      <c r="A18" s="75" t="s">
        <v>24</v>
      </c>
      <c r="B18" s="76" t="s">
        <v>28</v>
      </c>
      <c r="C18" s="77">
        <f>C13+C17</f>
        <v>6.9559999999999995</v>
      </c>
      <c r="D18" s="78" t="s">
        <v>14</v>
      </c>
      <c r="E18" s="78" t="s">
        <v>14</v>
      </c>
      <c r="F18" s="79" t="s">
        <v>14</v>
      </c>
      <c r="G18" s="80">
        <f t="shared" ref="G18:Q18" si="2">G13+G17</f>
        <v>197277</v>
      </c>
      <c r="H18" s="81">
        <f t="shared" si="2"/>
        <v>1000</v>
      </c>
      <c r="I18" s="81">
        <f t="shared" si="2"/>
        <v>0</v>
      </c>
      <c r="J18" s="81">
        <f>J13+J17</f>
        <v>0</v>
      </c>
      <c r="K18" s="81">
        <f t="shared" si="2"/>
        <v>0</v>
      </c>
      <c r="L18" s="81">
        <f t="shared" si="2"/>
        <v>198277</v>
      </c>
      <c r="M18" s="81">
        <f t="shared" si="2"/>
        <v>0</v>
      </c>
      <c r="N18" s="81">
        <f t="shared" si="2"/>
        <v>3700</v>
      </c>
      <c r="O18" s="82">
        <f t="shared" si="2"/>
        <v>201977</v>
      </c>
      <c r="P18" s="80">
        <f t="shared" si="2"/>
        <v>1000</v>
      </c>
      <c r="Q18" s="82">
        <f t="shared" si="2"/>
        <v>30000</v>
      </c>
      <c r="R18" s="86" t="s">
        <v>14</v>
      </c>
      <c r="S18" s="80">
        <f>S13+S17</f>
        <v>2175564</v>
      </c>
      <c r="T18" s="81">
        <f>T13+T17</f>
        <v>40400</v>
      </c>
      <c r="U18" s="82">
        <f>U13+U17</f>
        <v>2215964</v>
      </c>
    </row>
    <row r="19" spans="1:21" ht="12.95" customHeight="1" x14ac:dyDescent="0.2">
      <c r="A19" s="74" t="s">
        <v>27</v>
      </c>
      <c r="B19" s="36" t="s">
        <v>45</v>
      </c>
      <c r="C19" s="37">
        <v>1</v>
      </c>
      <c r="D19" s="125">
        <v>13</v>
      </c>
      <c r="E19" s="125">
        <v>5</v>
      </c>
      <c r="F19" s="63">
        <v>44620</v>
      </c>
      <c r="G19" s="55">
        <f t="shared" ref="G19:G25" si="3">ROUNDUP(C19*F19,0)</f>
        <v>44620</v>
      </c>
      <c r="H19" s="40">
        <v>6300</v>
      </c>
      <c r="I19" s="40"/>
      <c r="J19" s="41"/>
      <c r="K19" s="41"/>
      <c r="L19" s="24">
        <f t="shared" ref="L19:L25" si="4">SUM(G19:K19)</f>
        <v>50920</v>
      </c>
      <c r="M19" s="40"/>
      <c r="N19" s="43">
        <v>3900</v>
      </c>
      <c r="O19" s="46">
        <f t="shared" ref="O19:O25" si="5">L19+N19</f>
        <v>54820</v>
      </c>
      <c r="P19" s="58"/>
      <c r="Q19" s="59"/>
      <c r="R19" s="72">
        <v>12</v>
      </c>
      <c r="S19" s="62">
        <f t="shared" ref="S19:S24" si="6">ROUNDUP(((L19+M19)*R19)+P19+Q19,0)</f>
        <v>611040</v>
      </c>
      <c r="T19" s="24">
        <f t="shared" ref="T19:T25" si="7">ROUNDUP(N19*R19,0)</f>
        <v>46800</v>
      </c>
      <c r="U19" s="46">
        <f t="shared" ref="U19:U25" si="8">SUM(S19:T19)</f>
        <v>657840</v>
      </c>
    </row>
    <row r="20" spans="1:21" ht="12.95" customHeight="1" x14ac:dyDescent="0.2">
      <c r="A20" s="45"/>
      <c r="B20" s="10" t="s">
        <v>40</v>
      </c>
      <c r="C20" s="11">
        <v>1</v>
      </c>
      <c r="D20" s="126">
        <v>13</v>
      </c>
      <c r="E20" s="126">
        <v>7</v>
      </c>
      <c r="F20" s="64">
        <v>49500</v>
      </c>
      <c r="G20" s="56">
        <f t="shared" si="3"/>
        <v>49500</v>
      </c>
      <c r="H20" s="25">
        <v>3500</v>
      </c>
      <c r="I20" s="25"/>
      <c r="J20" s="23"/>
      <c r="K20" s="23"/>
      <c r="L20" s="24">
        <f t="shared" si="4"/>
        <v>53000</v>
      </c>
      <c r="M20" s="25"/>
      <c r="N20" s="28">
        <v>2600</v>
      </c>
      <c r="O20" s="46">
        <f t="shared" si="5"/>
        <v>55600</v>
      </c>
      <c r="P20" s="60"/>
      <c r="Q20" s="61"/>
      <c r="R20" s="73">
        <v>12</v>
      </c>
      <c r="S20" s="62">
        <f t="shared" si="6"/>
        <v>636000</v>
      </c>
      <c r="T20" s="24">
        <f t="shared" si="7"/>
        <v>31200</v>
      </c>
      <c r="U20" s="46">
        <f t="shared" si="8"/>
        <v>667200</v>
      </c>
    </row>
    <row r="21" spans="1:21" ht="12.95" customHeight="1" x14ac:dyDescent="0.2">
      <c r="A21" s="45"/>
      <c r="B21" s="10" t="s">
        <v>44</v>
      </c>
      <c r="C21" s="11">
        <v>1</v>
      </c>
      <c r="D21" s="126">
        <v>12</v>
      </c>
      <c r="E21" s="126">
        <v>4</v>
      </c>
      <c r="F21" s="64">
        <v>38850</v>
      </c>
      <c r="G21" s="56">
        <f t="shared" si="3"/>
        <v>38850</v>
      </c>
      <c r="H21" s="22"/>
      <c r="I21" s="25">
        <v>450</v>
      </c>
      <c r="J21" s="23"/>
      <c r="K21" s="23"/>
      <c r="L21" s="24">
        <f t="shared" si="4"/>
        <v>39300</v>
      </c>
      <c r="M21" s="25">
        <v>1000</v>
      </c>
      <c r="N21" s="28">
        <v>1200</v>
      </c>
      <c r="O21" s="46">
        <f t="shared" si="5"/>
        <v>40500</v>
      </c>
      <c r="P21" s="60"/>
      <c r="Q21" s="61"/>
      <c r="R21" s="73">
        <v>12</v>
      </c>
      <c r="S21" s="62">
        <f t="shared" si="6"/>
        <v>483600</v>
      </c>
      <c r="T21" s="24">
        <f t="shared" si="7"/>
        <v>14400</v>
      </c>
      <c r="U21" s="46">
        <f t="shared" si="8"/>
        <v>498000</v>
      </c>
    </row>
    <row r="22" spans="1:21" ht="12.95" customHeight="1" x14ac:dyDescent="0.2">
      <c r="A22" s="45"/>
      <c r="B22" s="97" t="s">
        <v>44</v>
      </c>
      <c r="C22" s="98">
        <v>2</v>
      </c>
      <c r="D22" s="126">
        <v>12</v>
      </c>
      <c r="E22" s="126">
        <v>3</v>
      </c>
      <c r="F22" s="99">
        <v>37290</v>
      </c>
      <c r="G22" s="56">
        <f t="shared" si="3"/>
        <v>74580</v>
      </c>
      <c r="H22" s="100"/>
      <c r="I22" s="101">
        <v>1300</v>
      </c>
      <c r="J22" s="102"/>
      <c r="K22" s="102"/>
      <c r="L22" s="24">
        <f t="shared" si="4"/>
        <v>75880</v>
      </c>
      <c r="M22" s="101"/>
      <c r="N22" s="103">
        <v>2900</v>
      </c>
      <c r="O22" s="46">
        <f t="shared" si="5"/>
        <v>78780</v>
      </c>
      <c r="P22" s="104"/>
      <c r="Q22" s="105"/>
      <c r="R22" s="123">
        <v>12</v>
      </c>
      <c r="S22" s="62">
        <f t="shared" si="6"/>
        <v>910560</v>
      </c>
      <c r="T22" s="24">
        <f t="shared" si="7"/>
        <v>34800</v>
      </c>
      <c r="U22" s="46">
        <f t="shared" si="8"/>
        <v>945360</v>
      </c>
    </row>
    <row r="23" spans="1:21" ht="12.95" customHeight="1" x14ac:dyDescent="0.2">
      <c r="A23" s="45"/>
      <c r="B23" s="108" t="s">
        <v>44</v>
      </c>
      <c r="C23" s="109">
        <v>0.5</v>
      </c>
      <c r="D23" s="126">
        <v>12</v>
      </c>
      <c r="E23" s="126">
        <v>3</v>
      </c>
      <c r="F23" s="110">
        <v>37290</v>
      </c>
      <c r="G23" s="56">
        <f t="shared" si="3"/>
        <v>18645</v>
      </c>
      <c r="H23" s="111"/>
      <c r="I23" s="112"/>
      <c r="J23" s="113"/>
      <c r="K23" s="113"/>
      <c r="L23" s="24">
        <f t="shared" si="4"/>
        <v>18645</v>
      </c>
      <c r="M23" s="112"/>
      <c r="N23" s="114">
        <v>800</v>
      </c>
      <c r="O23" s="46">
        <f t="shared" si="5"/>
        <v>19445</v>
      </c>
      <c r="P23" s="115"/>
      <c r="Q23" s="116"/>
      <c r="R23" s="124">
        <v>8</v>
      </c>
      <c r="S23" s="62">
        <f t="shared" si="6"/>
        <v>149160</v>
      </c>
      <c r="T23" s="24">
        <f t="shared" si="7"/>
        <v>6400</v>
      </c>
      <c r="U23" s="46">
        <f t="shared" si="8"/>
        <v>155560</v>
      </c>
    </row>
    <row r="24" spans="1:21" ht="12.95" customHeight="1" x14ac:dyDescent="0.2">
      <c r="A24" s="45"/>
      <c r="B24" s="10" t="s">
        <v>44</v>
      </c>
      <c r="C24" s="11">
        <v>0.95599999999999996</v>
      </c>
      <c r="D24" s="126">
        <v>12</v>
      </c>
      <c r="E24" s="126">
        <v>1</v>
      </c>
      <c r="F24" s="64">
        <v>35120</v>
      </c>
      <c r="G24" s="56">
        <f t="shared" si="3"/>
        <v>33575</v>
      </c>
      <c r="H24" s="22"/>
      <c r="I24" s="25">
        <v>800</v>
      </c>
      <c r="J24" s="23"/>
      <c r="K24" s="23"/>
      <c r="L24" s="24">
        <f t="shared" si="4"/>
        <v>34375</v>
      </c>
      <c r="M24" s="25"/>
      <c r="N24" s="28">
        <v>1200</v>
      </c>
      <c r="O24" s="46">
        <f t="shared" si="5"/>
        <v>35575</v>
      </c>
      <c r="P24" s="60"/>
      <c r="Q24" s="61"/>
      <c r="R24" s="73">
        <v>12</v>
      </c>
      <c r="S24" s="62">
        <f t="shared" si="6"/>
        <v>412500</v>
      </c>
      <c r="T24" s="24">
        <f t="shared" si="7"/>
        <v>14400</v>
      </c>
      <c r="U24" s="46">
        <f t="shared" si="8"/>
        <v>426900</v>
      </c>
    </row>
    <row r="25" spans="1:21" ht="12.95" customHeight="1" x14ac:dyDescent="0.2">
      <c r="A25" s="45"/>
      <c r="B25" s="192" t="s">
        <v>63</v>
      </c>
      <c r="C25" s="11">
        <v>1</v>
      </c>
      <c r="D25" s="126">
        <v>8</v>
      </c>
      <c r="E25" s="126">
        <v>5</v>
      </c>
      <c r="F25" s="64">
        <v>30900</v>
      </c>
      <c r="G25" s="56">
        <f t="shared" si="3"/>
        <v>30900</v>
      </c>
      <c r="H25" s="22"/>
      <c r="I25" s="25"/>
      <c r="J25" s="23"/>
      <c r="K25" s="23"/>
      <c r="L25" s="24">
        <f t="shared" si="4"/>
        <v>30900</v>
      </c>
      <c r="M25" s="25"/>
      <c r="N25" s="28">
        <v>0</v>
      </c>
      <c r="O25" s="46">
        <f t="shared" si="5"/>
        <v>30900</v>
      </c>
      <c r="P25" s="60"/>
      <c r="Q25" s="61"/>
      <c r="R25" s="73">
        <v>12</v>
      </c>
      <c r="S25" s="62">
        <f>ROUNDUP(((L25+M25)*R25)+P25+Q25,0)</f>
        <v>370800</v>
      </c>
      <c r="T25" s="24">
        <f t="shared" si="7"/>
        <v>0</v>
      </c>
      <c r="U25" s="46">
        <f t="shared" si="8"/>
        <v>370800</v>
      </c>
    </row>
    <row r="26" spans="1:21" ht="12.95" customHeight="1" x14ac:dyDescent="0.2">
      <c r="A26" s="47" t="s">
        <v>30</v>
      </c>
      <c r="B26" s="27" t="s">
        <v>26</v>
      </c>
      <c r="C26" s="20">
        <f>SUM(C19:C25)</f>
        <v>7.4559999999999995</v>
      </c>
      <c r="D26" s="21" t="s">
        <v>14</v>
      </c>
      <c r="E26" s="21" t="s">
        <v>14</v>
      </c>
      <c r="F26" s="65" t="s">
        <v>14</v>
      </c>
      <c r="G26" s="57">
        <f t="shared" ref="G26:Q26" si="9">SUM(G19:G25)</f>
        <v>290670</v>
      </c>
      <c r="H26" s="26">
        <f t="shared" si="9"/>
        <v>9800</v>
      </c>
      <c r="I26" s="26">
        <f t="shared" si="9"/>
        <v>2550</v>
      </c>
      <c r="J26" s="26">
        <f>SUM(J19:J25)</f>
        <v>0</v>
      </c>
      <c r="K26" s="26">
        <f t="shared" si="9"/>
        <v>0</v>
      </c>
      <c r="L26" s="26">
        <f t="shared" si="9"/>
        <v>303020</v>
      </c>
      <c r="M26" s="26">
        <f t="shared" si="9"/>
        <v>1000</v>
      </c>
      <c r="N26" s="26">
        <f t="shared" si="9"/>
        <v>12600</v>
      </c>
      <c r="O26" s="48">
        <f t="shared" si="9"/>
        <v>315620</v>
      </c>
      <c r="P26" s="57">
        <f t="shared" si="9"/>
        <v>0</v>
      </c>
      <c r="Q26" s="48">
        <f t="shared" si="9"/>
        <v>0</v>
      </c>
      <c r="R26" s="122" t="s">
        <v>14</v>
      </c>
      <c r="S26" s="57">
        <f>SUM(S19:S25)</f>
        <v>3573660</v>
      </c>
      <c r="T26" s="26">
        <f>SUM(T19:T25)</f>
        <v>148000</v>
      </c>
      <c r="U26" s="48">
        <f>SUM(U19:U25)</f>
        <v>3721660</v>
      </c>
    </row>
    <row r="27" spans="1:21" ht="12.95" customHeight="1" x14ac:dyDescent="0.2">
      <c r="A27" s="45"/>
      <c r="B27" s="10" t="s">
        <v>15</v>
      </c>
      <c r="C27" s="11">
        <v>1</v>
      </c>
      <c r="D27" s="127">
        <v>2</v>
      </c>
      <c r="E27" s="127">
        <v>11</v>
      </c>
      <c r="F27" s="52">
        <v>19540</v>
      </c>
      <c r="G27" s="56">
        <f>ROUNDUP(C27*F27,0)</f>
        <v>19540</v>
      </c>
      <c r="H27" s="23"/>
      <c r="I27" s="23"/>
      <c r="J27" s="23"/>
      <c r="K27" s="23"/>
      <c r="L27" s="24">
        <f>SUM(G27:K27)</f>
        <v>19540</v>
      </c>
      <c r="M27" s="5" t="s">
        <v>14</v>
      </c>
      <c r="N27" s="28">
        <v>300</v>
      </c>
      <c r="O27" s="46">
        <f>L27+N27</f>
        <v>19840</v>
      </c>
      <c r="P27" s="60"/>
      <c r="Q27" s="61"/>
      <c r="R27" s="210">
        <v>8</v>
      </c>
      <c r="S27" s="62">
        <f>ROUNDUP((L27*R27)+P27+Q27,0)</f>
        <v>156320</v>
      </c>
      <c r="T27" s="24">
        <f>ROUNDUP(N27*R27,0)</f>
        <v>2400</v>
      </c>
      <c r="U27" s="46">
        <f>SUM(S27:T27)</f>
        <v>158720</v>
      </c>
    </row>
    <row r="28" spans="1:21" ht="12.95" customHeight="1" x14ac:dyDescent="0.2">
      <c r="A28" s="45"/>
      <c r="B28" s="10" t="s">
        <v>15</v>
      </c>
      <c r="C28" s="11">
        <v>1</v>
      </c>
      <c r="D28" s="127">
        <v>2</v>
      </c>
      <c r="E28" s="127">
        <v>12</v>
      </c>
      <c r="F28" s="52">
        <v>20180</v>
      </c>
      <c r="G28" s="56">
        <f>ROUNDUP(C28*F28,0)</f>
        <v>20180</v>
      </c>
      <c r="H28" s="23"/>
      <c r="I28" s="23"/>
      <c r="J28" s="23"/>
      <c r="K28" s="23"/>
      <c r="L28" s="24">
        <f>SUM(G28:K28)</f>
        <v>20180</v>
      </c>
      <c r="M28" s="5" t="s">
        <v>14</v>
      </c>
      <c r="N28" s="28">
        <v>300</v>
      </c>
      <c r="O28" s="46">
        <f>L28+N28</f>
        <v>20480</v>
      </c>
      <c r="P28" s="60"/>
      <c r="Q28" s="61"/>
      <c r="R28" s="210">
        <v>8</v>
      </c>
      <c r="S28" s="62">
        <f>ROUNDUP((L28*R28)+P28+Q28,0)</f>
        <v>161440</v>
      </c>
      <c r="T28" s="24">
        <f>ROUNDUP(N28*R28,0)</f>
        <v>2400</v>
      </c>
      <c r="U28" s="46">
        <f>SUM(S28:T28)</f>
        <v>163840</v>
      </c>
    </row>
    <row r="29" spans="1:21" ht="12.95" customHeight="1" x14ac:dyDescent="0.2">
      <c r="A29" s="45"/>
      <c r="B29" s="10" t="s">
        <v>16</v>
      </c>
      <c r="C29" s="11">
        <v>0.25</v>
      </c>
      <c r="D29" s="127">
        <v>10</v>
      </c>
      <c r="E29" s="127">
        <v>11</v>
      </c>
      <c r="F29" s="64">
        <v>34570</v>
      </c>
      <c r="G29" s="56">
        <f>ROUNDUP(C29*F29,0)</f>
        <v>8643</v>
      </c>
      <c r="H29" s="23"/>
      <c r="I29" s="23"/>
      <c r="J29" s="23"/>
      <c r="K29" s="23"/>
      <c r="L29" s="24">
        <f>SUM(G29:K29)</f>
        <v>8643</v>
      </c>
      <c r="M29" s="5" t="s">
        <v>14</v>
      </c>
      <c r="N29" s="28">
        <v>900</v>
      </c>
      <c r="O29" s="46">
        <f>L29+N29</f>
        <v>9543</v>
      </c>
      <c r="P29" s="60">
        <v>800</v>
      </c>
      <c r="Q29" s="61"/>
      <c r="R29" s="210">
        <v>8</v>
      </c>
      <c r="S29" s="62">
        <f>ROUNDUP((L29*R29)+P29+Q29,0)</f>
        <v>69944</v>
      </c>
      <c r="T29" s="24">
        <f>ROUNDUP(N29*R29,0)</f>
        <v>7200</v>
      </c>
      <c r="U29" s="46">
        <f>SUM(S29:T29)</f>
        <v>77144</v>
      </c>
    </row>
    <row r="30" spans="1:21" ht="12.95" customHeight="1" x14ac:dyDescent="0.2">
      <c r="A30" s="45"/>
      <c r="B30" s="10" t="s">
        <v>17</v>
      </c>
      <c r="C30" s="11">
        <v>1</v>
      </c>
      <c r="D30" s="127">
        <v>5</v>
      </c>
      <c r="E30" s="127">
        <v>12</v>
      </c>
      <c r="F30" s="64">
        <v>24910</v>
      </c>
      <c r="G30" s="56">
        <f>ROUNDUP(C30*F30,0)</f>
        <v>24910</v>
      </c>
      <c r="H30" s="23"/>
      <c r="I30" s="23"/>
      <c r="J30" s="23"/>
      <c r="K30" s="23"/>
      <c r="L30" s="24">
        <f>SUM(G30:K30)</f>
        <v>24910</v>
      </c>
      <c r="M30" s="5" t="s">
        <v>14</v>
      </c>
      <c r="N30" s="28">
        <v>1800</v>
      </c>
      <c r="O30" s="46">
        <f>L30+N30</f>
        <v>26710</v>
      </c>
      <c r="P30" s="60"/>
      <c r="Q30" s="61"/>
      <c r="R30" s="210">
        <v>8</v>
      </c>
      <c r="S30" s="62">
        <f>ROUNDUP((L30*R30)+P30+Q30,0)</f>
        <v>199280</v>
      </c>
      <c r="T30" s="24">
        <f>ROUNDUP(N30*R30,0)</f>
        <v>14400</v>
      </c>
      <c r="U30" s="46">
        <f>SUM(S30:T30)</f>
        <v>213680</v>
      </c>
    </row>
    <row r="31" spans="1:21" ht="12.95" customHeight="1" x14ac:dyDescent="0.2">
      <c r="A31" s="45"/>
      <c r="B31" s="7" t="s">
        <v>18</v>
      </c>
      <c r="C31" s="8">
        <v>0.75</v>
      </c>
      <c r="D31" s="128">
        <v>8</v>
      </c>
      <c r="E31" s="128">
        <v>10</v>
      </c>
      <c r="F31" s="66">
        <v>28900</v>
      </c>
      <c r="G31" s="56">
        <f>ROUNDUP(C31*F31,0)</f>
        <v>21675</v>
      </c>
      <c r="H31" s="23"/>
      <c r="I31" s="23"/>
      <c r="J31" s="23"/>
      <c r="K31" s="23"/>
      <c r="L31" s="24">
        <f>SUM(G31:K31)</f>
        <v>21675</v>
      </c>
      <c r="M31" s="5" t="s">
        <v>14</v>
      </c>
      <c r="N31" s="29">
        <v>1200</v>
      </c>
      <c r="O31" s="46">
        <f>L31+N31</f>
        <v>22875</v>
      </c>
      <c r="P31" s="60"/>
      <c r="Q31" s="61"/>
      <c r="R31" s="210">
        <v>8</v>
      </c>
      <c r="S31" s="62">
        <f>ROUNDUP((L31*R31)+P31+Q31,0)</f>
        <v>173400</v>
      </c>
      <c r="T31" s="24">
        <f>ROUNDUP(N31*R31,0)</f>
        <v>9600</v>
      </c>
      <c r="U31" s="46">
        <f>SUM(S31:T31)</f>
        <v>183000</v>
      </c>
    </row>
    <row r="32" spans="1:21" ht="12.95" customHeight="1" x14ac:dyDescent="0.2">
      <c r="A32" s="47" t="s">
        <v>30</v>
      </c>
      <c r="B32" s="27" t="s">
        <v>29</v>
      </c>
      <c r="C32" s="20">
        <f>SUM(C27:C31)</f>
        <v>4</v>
      </c>
      <c r="D32" s="21" t="s">
        <v>14</v>
      </c>
      <c r="E32" s="21" t="s">
        <v>14</v>
      </c>
      <c r="F32" s="65" t="s">
        <v>14</v>
      </c>
      <c r="G32" s="57">
        <f t="shared" ref="G32:Q32" si="10">SUM(G27:G31)</f>
        <v>94948</v>
      </c>
      <c r="H32" s="26">
        <f t="shared" si="10"/>
        <v>0</v>
      </c>
      <c r="I32" s="26">
        <f t="shared" si="10"/>
        <v>0</v>
      </c>
      <c r="J32" s="26">
        <f>SUM(J27:J31)</f>
        <v>0</v>
      </c>
      <c r="K32" s="26">
        <f t="shared" si="10"/>
        <v>0</v>
      </c>
      <c r="L32" s="26">
        <f t="shared" si="10"/>
        <v>94948</v>
      </c>
      <c r="M32" s="26">
        <f t="shared" si="10"/>
        <v>0</v>
      </c>
      <c r="N32" s="26">
        <f t="shared" si="10"/>
        <v>4500</v>
      </c>
      <c r="O32" s="48">
        <f t="shared" si="10"/>
        <v>99448</v>
      </c>
      <c r="P32" s="57">
        <f t="shared" si="10"/>
        <v>800</v>
      </c>
      <c r="Q32" s="48">
        <f t="shared" si="10"/>
        <v>0</v>
      </c>
      <c r="R32" s="122" t="s">
        <v>14</v>
      </c>
      <c r="S32" s="57">
        <f>SUM(S27:S31)</f>
        <v>760384</v>
      </c>
      <c r="T32" s="26">
        <f>SUM(T27:T31)</f>
        <v>36000</v>
      </c>
      <c r="U32" s="48">
        <f>SUM(U27:U31)</f>
        <v>796384</v>
      </c>
    </row>
    <row r="33" spans="1:21" ht="12.95" customHeight="1" thickBot="1" x14ac:dyDescent="0.25">
      <c r="A33" s="75" t="s">
        <v>27</v>
      </c>
      <c r="B33" s="76" t="s">
        <v>28</v>
      </c>
      <c r="C33" s="77">
        <f>C26+C32</f>
        <v>11.456</v>
      </c>
      <c r="D33" s="78" t="s">
        <v>14</v>
      </c>
      <c r="E33" s="78" t="s">
        <v>14</v>
      </c>
      <c r="F33" s="83" t="s">
        <v>14</v>
      </c>
      <c r="G33" s="80">
        <f t="shared" ref="G33:Q33" si="11">G26+G32</f>
        <v>385618</v>
      </c>
      <c r="H33" s="81">
        <f t="shared" si="11"/>
        <v>9800</v>
      </c>
      <c r="I33" s="81">
        <f t="shared" si="11"/>
        <v>2550</v>
      </c>
      <c r="J33" s="81">
        <f>J26+J32</f>
        <v>0</v>
      </c>
      <c r="K33" s="81">
        <f t="shared" si="11"/>
        <v>0</v>
      </c>
      <c r="L33" s="81">
        <f t="shared" si="11"/>
        <v>397968</v>
      </c>
      <c r="M33" s="81">
        <f t="shared" si="11"/>
        <v>1000</v>
      </c>
      <c r="N33" s="81">
        <f t="shared" si="11"/>
        <v>17100</v>
      </c>
      <c r="O33" s="82">
        <f t="shared" si="11"/>
        <v>415068</v>
      </c>
      <c r="P33" s="80">
        <f t="shared" si="11"/>
        <v>800</v>
      </c>
      <c r="Q33" s="82">
        <f t="shared" si="11"/>
        <v>0</v>
      </c>
      <c r="R33" s="86" t="s">
        <v>14</v>
      </c>
      <c r="S33" s="80">
        <f>S26+S32</f>
        <v>4334044</v>
      </c>
      <c r="T33" s="81">
        <f>T26+T32</f>
        <v>184000</v>
      </c>
      <c r="U33" s="82">
        <f>U26+U32</f>
        <v>4518044</v>
      </c>
    </row>
    <row r="34" spans="1:21" ht="12.95" customHeight="1" x14ac:dyDescent="0.2">
      <c r="A34" s="74" t="s">
        <v>32</v>
      </c>
      <c r="B34" s="36" t="s">
        <v>41</v>
      </c>
      <c r="C34" s="37">
        <v>0.83</v>
      </c>
      <c r="D34" s="38">
        <v>9</v>
      </c>
      <c r="E34" s="38">
        <v>2</v>
      </c>
      <c r="F34" s="63">
        <v>33770</v>
      </c>
      <c r="G34" s="55">
        <f>ROUNDUP(C34*F34,0)</f>
        <v>28030</v>
      </c>
      <c r="H34" s="41"/>
      <c r="I34" s="41"/>
      <c r="J34" s="41"/>
      <c r="K34" s="41"/>
      <c r="L34" s="24">
        <f>SUM(G34:K34)</f>
        <v>28030</v>
      </c>
      <c r="M34" s="68" t="s">
        <v>14</v>
      </c>
      <c r="N34" s="69">
        <v>700</v>
      </c>
      <c r="O34" s="44">
        <f>L34+N34</f>
        <v>28730</v>
      </c>
      <c r="P34" s="58"/>
      <c r="Q34" s="59"/>
      <c r="R34" s="72">
        <v>12</v>
      </c>
      <c r="S34" s="62">
        <f>ROUNDUP((L34*R34)+P34+Q34,0)</f>
        <v>336360</v>
      </c>
      <c r="T34" s="24">
        <f>ROUNDUP(N34*R34,0)</f>
        <v>8400</v>
      </c>
      <c r="U34" s="46">
        <f>SUM(S34:T34)</f>
        <v>344760</v>
      </c>
    </row>
    <row r="35" spans="1:21" ht="12.95" customHeight="1" x14ac:dyDescent="0.2">
      <c r="A35" s="45"/>
      <c r="B35" s="7" t="s">
        <v>41</v>
      </c>
      <c r="C35" s="8">
        <v>0.83</v>
      </c>
      <c r="D35" s="9">
        <v>9</v>
      </c>
      <c r="E35" s="9">
        <v>6</v>
      </c>
      <c r="F35" s="66">
        <v>37810</v>
      </c>
      <c r="G35" s="56">
        <f>ROUNDUP(C35*F35,0)</f>
        <v>31383</v>
      </c>
      <c r="H35" s="23"/>
      <c r="I35" s="23"/>
      <c r="J35" s="23"/>
      <c r="K35" s="23"/>
      <c r="L35" s="24">
        <f>SUM(G35:K35)</f>
        <v>31383</v>
      </c>
      <c r="M35" s="5" t="s">
        <v>14</v>
      </c>
      <c r="N35" s="30">
        <v>650</v>
      </c>
      <c r="O35" s="46">
        <f>L35+N35</f>
        <v>32033</v>
      </c>
      <c r="P35" s="60"/>
      <c r="Q35" s="61"/>
      <c r="R35" s="73">
        <v>12</v>
      </c>
      <c r="S35" s="62">
        <f>ROUNDUP((L35*R35)+P35+Q35,0)</f>
        <v>376596</v>
      </c>
      <c r="T35" s="24">
        <f>ROUNDUP(N35*R35,0)</f>
        <v>7800</v>
      </c>
      <c r="U35" s="46">
        <f>SUM(S35:T35)</f>
        <v>384396</v>
      </c>
    </row>
    <row r="36" spans="1:21" s="188" customFormat="1" ht="12.95" customHeight="1" x14ac:dyDescent="0.2">
      <c r="A36" s="47" t="s">
        <v>31</v>
      </c>
      <c r="B36" s="27" t="s">
        <v>26</v>
      </c>
      <c r="C36" s="20">
        <f>SUM(C34:C35)</f>
        <v>1.66</v>
      </c>
      <c r="D36" s="21" t="s">
        <v>14</v>
      </c>
      <c r="E36" s="21" t="s">
        <v>14</v>
      </c>
      <c r="F36" s="65" t="s">
        <v>14</v>
      </c>
      <c r="G36" s="57">
        <f t="shared" ref="G36:Q36" si="12">SUM(G34:G35)</f>
        <v>59413</v>
      </c>
      <c r="H36" s="26">
        <f t="shared" si="12"/>
        <v>0</v>
      </c>
      <c r="I36" s="26">
        <f t="shared" si="12"/>
        <v>0</v>
      </c>
      <c r="J36" s="26">
        <f>SUM(J34:J35)</f>
        <v>0</v>
      </c>
      <c r="K36" s="26">
        <f t="shared" si="12"/>
        <v>0</v>
      </c>
      <c r="L36" s="26">
        <f t="shared" si="12"/>
        <v>59413</v>
      </c>
      <c r="M36" s="26">
        <f t="shared" si="12"/>
        <v>0</v>
      </c>
      <c r="N36" s="26">
        <f t="shared" si="12"/>
        <v>1350</v>
      </c>
      <c r="O36" s="48">
        <f t="shared" si="12"/>
        <v>60763</v>
      </c>
      <c r="P36" s="57">
        <f t="shared" si="12"/>
        <v>0</v>
      </c>
      <c r="Q36" s="48">
        <f t="shared" si="12"/>
        <v>0</v>
      </c>
      <c r="R36" s="122" t="s">
        <v>14</v>
      </c>
      <c r="S36" s="57">
        <f>SUM(S34:S35)</f>
        <v>712956</v>
      </c>
      <c r="T36" s="26">
        <f>SUM(T34:T35)</f>
        <v>16200</v>
      </c>
      <c r="U36" s="48">
        <f>SUM(U34:U35)</f>
        <v>729156</v>
      </c>
    </row>
    <row r="37" spans="1:21" s="188" customFormat="1" ht="12.95" customHeight="1" x14ac:dyDescent="0.2">
      <c r="A37" s="189"/>
      <c r="B37" s="10" t="s">
        <v>15</v>
      </c>
      <c r="C37" s="11">
        <v>0.2</v>
      </c>
      <c r="D37" s="127">
        <v>2</v>
      </c>
      <c r="E37" s="127">
        <v>12</v>
      </c>
      <c r="F37" s="52">
        <v>20180</v>
      </c>
      <c r="G37" s="56">
        <f>ROUNDUP(C37*F37,0)</f>
        <v>4036</v>
      </c>
      <c r="H37" s="23"/>
      <c r="I37" s="23"/>
      <c r="J37" s="23"/>
      <c r="K37" s="23"/>
      <c r="L37" s="24">
        <f>SUM(G37:K37)</f>
        <v>4036</v>
      </c>
      <c r="M37" s="5" t="s">
        <v>14</v>
      </c>
      <c r="N37" s="28">
        <v>300</v>
      </c>
      <c r="O37" s="46">
        <f>L37+N37</f>
        <v>4336</v>
      </c>
      <c r="P37" s="60"/>
      <c r="Q37" s="61"/>
      <c r="R37" s="210">
        <v>8</v>
      </c>
      <c r="S37" s="62">
        <f>ROUNDUP((L37*R37)+P37+Q37,0)</f>
        <v>32288</v>
      </c>
      <c r="T37" s="24">
        <f>ROUNDUP(N37*R37,0)</f>
        <v>2400</v>
      </c>
      <c r="U37" s="46">
        <f>SUM(S37:T37)</f>
        <v>34688</v>
      </c>
    </row>
    <row r="38" spans="1:21" s="188" customFormat="1" ht="12.95" customHeight="1" x14ac:dyDescent="0.2">
      <c r="A38" s="47" t="s">
        <v>31</v>
      </c>
      <c r="B38" s="27" t="s">
        <v>29</v>
      </c>
      <c r="C38" s="20">
        <f>SUM(C37:C37)</f>
        <v>0.2</v>
      </c>
      <c r="D38" s="21" t="s">
        <v>14</v>
      </c>
      <c r="E38" s="21" t="s">
        <v>14</v>
      </c>
      <c r="F38" s="65" t="s">
        <v>14</v>
      </c>
      <c r="G38" s="57">
        <f t="shared" ref="G38:Q38" si="13">SUM(G37:G37)</f>
        <v>4036</v>
      </c>
      <c r="H38" s="57">
        <f t="shared" si="13"/>
        <v>0</v>
      </c>
      <c r="I38" s="57">
        <f t="shared" si="13"/>
        <v>0</v>
      </c>
      <c r="J38" s="57">
        <f>SUM(J37:J37)</f>
        <v>0</v>
      </c>
      <c r="K38" s="57">
        <f t="shared" si="13"/>
        <v>0</v>
      </c>
      <c r="L38" s="57">
        <f t="shared" si="13"/>
        <v>4036</v>
      </c>
      <c r="M38" s="57">
        <f t="shared" si="13"/>
        <v>0</v>
      </c>
      <c r="N38" s="57">
        <f t="shared" si="13"/>
        <v>300</v>
      </c>
      <c r="O38" s="57">
        <f t="shared" si="13"/>
        <v>4336</v>
      </c>
      <c r="P38" s="57">
        <f t="shared" si="13"/>
        <v>0</v>
      </c>
      <c r="Q38" s="57">
        <f t="shared" si="13"/>
        <v>0</v>
      </c>
      <c r="R38" s="122" t="s">
        <v>14</v>
      </c>
      <c r="S38" s="57">
        <f>SUM(S37:S37)</f>
        <v>32288</v>
      </c>
      <c r="T38" s="57">
        <f>SUM(T37:T37)</f>
        <v>2400</v>
      </c>
      <c r="U38" s="57">
        <f>SUM(U37:U37)</f>
        <v>34688</v>
      </c>
    </row>
    <row r="39" spans="1:21" ht="12" customHeight="1" thickBot="1" x14ac:dyDescent="0.25">
      <c r="A39" s="85" t="s">
        <v>62</v>
      </c>
      <c r="B39" s="76" t="s">
        <v>28</v>
      </c>
      <c r="C39" s="77">
        <f>C38+C36</f>
        <v>1.8599999999999999</v>
      </c>
      <c r="D39" s="78" t="s">
        <v>14</v>
      </c>
      <c r="E39" s="78" t="s">
        <v>14</v>
      </c>
      <c r="F39" s="83" t="s">
        <v>14</v>
      </c>
      <c r="G39" s="80">
        <f t="shared" ref="G39:Q39" si="14">G36+G38</f>
        <v>63449</v>
      </c>
      <c r="H39" s="80">
        <f t="shared" si="14"/>
        <v>0</v>
      </c>
      <c r="I39" s="80">
        <f t="shared" si="14"/>
        <v>0</v>
      </c>
      <c r="J39" s="80">
        <f>J36+J38</f>
        <v>0</v>
      </c>
      <c r="K39" s="80">
        <f t="shared" si="14"/>
        <v>0</v>
      </c>
      <c r="L39" s="80">
        <f t="shared" si="14"/>
        <v>63449</v>
      </c>
      <c r="M39" s="80">
        <f t="shared" si="14"/>
        <v>0</v>
      </c>
      <c r="N39" s="80">
        <f t="shared" si="14"/>
        <v>1650</v>
      </c>
      <c r="O39" s="80">
        <f t="shared" si="14"/>
        <v>65099</v>
      </c>
      <c r="P39" s="80">
        <f t="shared" si="14"/>
        <v>0</v>
      </c>
      <c r="Q39" s="80">
        <f t="shared" si="14"/>
        <v>0</v>
      </c>
      <c r="R39" s="86" t="s">
        <v>14</v>
      </c>
      <c r="S39" s="80">
        <f>S36+S38</f>
        <v>745244</v>
      </c>
      <c r="T39" s="80">
        <f>T36+T38</f>
        <v>18600</v>
      </c>
      <c r="U39" s="80">
        <f>U36+U38</f>
        <v>763844</v>
      </c>
    </row>
    <row r="40" spans="1:21" ht="12.95" customHeight="1" x14ac:dyDescent="0.2">
      <c r="A40" s="74" t="s">
        <v>33</v>
      </c>
      <c r="B40" s="36" t="s">
        <v>19</v>
      </c>
      <c r="C40" s="37">
        <v>0.5</v>
      </c>
      <c r="D40" s="129">
        <v>7</v>
      </c>
      <c r="E40" s="129">
        <v>9</v>
      </c>
      <c r="F40" s="63">
        <v>25970</v>
      </c>
      <c r="G40" s="55">
        <f>ROUNDUP(C40*F40,0)</f>
        <v>12985</v>
      </c>
      <c r="H40" s="41">
        <v>250</v>
      </c>
      <c r="I40" s="41"/>
      <c r="J40" s="41"/>
      <c r="K40" s="41"/>
      <c r="L40" s="24">
        <f>SUM(G40:K40)</f>
        <v>13235</v>
      </c>
      <c r="M40" s="68" t="s">
        <v>14</v>
      </c>
      <c r="N40" s="43">
        <v>500</v>
      </c>
      <c r="O40" s="44">
        <f>L40+N40</f>
        <v>13735</v>
      </c>
      <c r="P40" s="58"/>
      <c r="Q40" s="59"/>
      <c r="R40" s="210">
        <v>8</v>
      </c>
      <c r="S40" s="62">
        <f>ROUNDUP((L40*R40)+P40+Q40,0)</f>
        <v>105880</v>
      </c>
      <c r="T40" s="24">
        <f>ROUNDUP(N40*R40,0)</f>
        <v>4000</v>
      </c>
      <c r="U40" s="46">
        <f>SUM(S40:T40)</f>
        <v>109880</v>
      </c>
    </row>
    <row r="41" spans="1:21" ht="12.95" customHeight="1" x14ac:dyDescent="0.2">
      <c r="A41" s="45"/>
      <c r="B41" s="10" t="s">
        <v>20</v>
      </c>
      <c r="C41" s="11">
        <v>0.25</v>
      </c>
      <c r="D41" s="127">
        <v>4</v>
      </c>
      <c r="E41" s="127">
        <v>11</v>
      </c>
      <c r="F41" s="64">
        <v>22430</v>
      </c>
      <c r="G41" s="56">
        <f>ROUNDUP(C41*F41,0)</f>
        <v>5608</v>
      </c>
      <c r="H41" s="23"/>
      <c r="I41" s="23"/>
      <c r="J41" s="23"/>
      <c r="K41" s="23"/>
      <c r="L41" s="24">
        <f>SUM(G41:K41)</f>
        <v>5608</v>
      </c>
      <c r="M41" s="5" t="s">
        <v>14</v>
      </c>
      <c r="N41" s="28">
        <v>250</v>
      </c>
      <c r="O41" s="46">
        <f>L41+N41</f>
        <v>5858</v>
      </c>
      <c r="P41" s="60"/>
      <c r="Q41" s="61"/>
      <c r="R41" s="210">
        <v>8</v>
      </c>
      <c r="S41" s="62">
        <f>ROUNDUP((L41*R41)+P41+Q41,0)</f>
        <v>44864</v>
      </c>
      <c r="T41" s="24">
        <f>ROUNDUP(N41*R41,0)</f>
        <v>2000</v>
      </c>
      <c r="U41" s="46">
        <f>SUM(S41:T41)</f>
        <v>46864</v>
      </c>
    </row>
    <row r="42" spans="1:21" ht="12.95" customHeight="1" x14ac:dyDescent="0.2">
      <c r="A42" s="45"/>
      <c r="B42" s="10" t="s">
        <v>20</v>
      </c>
      <c r="C42" s="11">
        <v>0.5</v>
      </c>
      <c r="D42" s="127">
        <v>4</v>
      </c>
      <c r="E42" s="127">
        <v>12</v>
      </c>
      <c r="F42" s="64">
        <v>23150</v>
      </c>
      <c r="G42" s="56">
        <f>ROUNDUP(C42*F42,0)</f>
        <v>11575</v>
      </c>
      <c r="H42" s="23"/>
      <c r="I42" s="23"/>
      <c r="J42" s="23"/>
      <c r="K42" s="23"/>
      <c r="L42" s="24">
        <f>SUM(G42:K42)</f>
        <v>11575</v>
      </c>
      <c r="M42" s="5" t="s">
        <v>14</v>
      </c>
      <c r="N42" s="28">
        <v>350</v>
      </c>
      <c r="O42" s="46">
        <f>L42+N42</f>
        <v>11925</v>
      </c>
      <c r="P42" s="60"/>
      <c r="Q42" s="61"/>
      <c r="R42" s="210">
        <v>8</v>
      </c>
      <c r="S42" s="62">
        <f>ROUNDUP((L42*R42)+P42+Q42,0)</f>
        <v>92600</v>
      </c>
      <c r="T42" s="24">
        <f>ROUNDUP(N42*R42,0)</f>
        <v>2800</v>
      </c>
      <c r="U42" s="46">
        <f>SUM(S42:T42)</f>
        <v>95400</v>
      </c>
    </row>
    <row r="43" spans="1:21" ht="12.95" customHeight="1" x14ac:dyDescent="0.2">
      <c r="A43" s="45"/>
      <c r="B43" s="10" t="s">
        <v>16</v>
      </c>
      <c r="C43" s="11">
        <v>0.25</v>
      </c>
      <c r="D43" s="127">
        <v>10</v>
      </c>
      <c r="E43" s="127">
        <v>11</v>
      </c>
      <c r="F43" s="64">
        <v>34570</v>
      </c>
      <c r="G43" s="56">
        <f>ROUNDUP(C43*F43,0)</f>
        <v>8643</v>
      </c>
      <c r="H43" s="23"/>
      <c r="I43" s="23"/>
      <c r="J43" s="23"/>
      <c r="K43" s="23"/>
      <c r="L43" s="24">
        <f>SUM(G43:K43)</f>
        <v>8643</v>
      </c>
      <c r="M43" s="5" t="s">
        <v>14</v>
      </c>
      <c r="N43" s="28">
        <v>400</v>
      </c>
      <c r="O43" s="46">
        <f>L43+N43</f>
        <v>9043</v>
      </c>
      <c r="P43" s="60"/>
      <c r="Q43" s="61"/>
      <c r="R43" s="210">
        <v>8</v>
      </c>
      <c r="S43" s="62">
        <f>ROUNDUP((L43*R43)+P43+Q43,0)</f>
        <v>69144</v>
      </c>
      <c r="T43" s="24">
        <f>ROUNDUP(N43*R43,0)</f>
        <v>3200</v>
      </c>
      <c r="U43" s="46">
        <f>SUM(S43:T43)</f>
        <v>72344</v>
      </c>
    </row>
    <row r="44" spans="1:21" ht="12.95" customHeight="1" thickBot="1" x14ac:dyDescent="0.25">
      <c r="A44" s="85" t="s">
        <v>34</v>
      </c>
      <c r="B44" s="76" t="s">
        <v>29</v>
      </c>
      <c r="C44" s="77">
        <f>SUM(C40:C43)</f>
        <v>1.5</v>
      </c>
      <c r="D44" s="78" t="s">
        <v>14</v>
      </c>
      <c r="E44" s="78" t="s">
        <v>14</v>
      </c>
      <c r="F44" s="83" t="s">
        <v>14</v>
      </c>
      <c r="G44" s="80">
        <f t="shared" ref="G44:Q44" si="15">SUM(G40:G43)</f>
        <v>38811</v>
      </c>
      <c r="H44" s="81">
        <f t="shared" si="15"/>
        <v>250</v>
      </c>
      <c r="I44" s="81">
        <f t="shared" si="15"/>
        <v>0</v>
      </c>
      <c r="J44" s="81">
        <f>SUM(J40:J43)</f>
        <v>0</v>
      </c>
      <c r="K44" s="81">
        <f t="shared" si="15"/>
        <v>0</v>
      </c>
      <c r="L44" s="81">
        <f t="shared" si="15"/>
        <v>39061</v>
      </c>
      <c r="M44" s="81">
        <f t="shared" si="15"/>
        <v>0</v>
      </c>
      <c r="N44" s="81">
        <f t="shared" si="15"/>
        <v>1500</v>
      </c>
      <c r="O44" s="82">
        <f t="shared" si="15"/>
        <v>40561</v>
      </c>
      <c r="P44" s="80">
        <f t="shared" si="15"/>
        <v>0</v>
      </c>
      <c r="Q44" s="82">
        <f t="shared" si="15"/>
        <v>0</v>
      </c>
      <c r="R44" s="86" t="s">
        <v>14</v>
      </c>
      <c r="S44" s="80">
        <f>SUM(S40:S43)</f>
        <v>312488</v>
      </c>
      <c r="T44" s="81">
        <f>SUM(T40:T43)</f>
        <v>12000</v>
      </c>
      <c r="U44" s="82">
        <f>SUM(U40:U43)</f>
        <v>324488</v>
      </c>
    </row>
    <row r="45" spans="1:21" ht="12.95" customHeight="1" thickBot="1" x14ac:dyDescent="0.25">
      <c r="A45" s="87" t="s">
        <v>43</v>
      </c>
      <c r="B45" s="88"/>
      <c r="C45" s="89">
        <f>C18+C33+C39+C44</f>
        <v>21.771999999999998</v>
      </c>
      <c r="D45" s="90" t="s">
        <v>14</v>
      </c>
      <c r="E45" s="90" t="s">
        <v>14</v>
      </c>
      <c r="F45" s="91" t="s">
        <v>14</v>
      </c>
      <c r="G45" s="120">
        <f t="shared" ref="G45:Q45" si="16">G18+G33+G39+G44</f>
        <v>685155</v>
      </c>
      <c r="H45" s="119">
        <f t="shared" si="16"/>
        <v>11050</v>
      </c>
      <c r="I45" s="119">
        <f t="shared" si="16"/>
        <v>2550</v>
      </c>
      <c r="J45" s="119">
        <f>J18+J33+J39+J44</f>
        <v>0</v>
      </c>
      <c r="K45" s="119">
        <f t="shared" si="16"/>
        <v>0</v>
      </c>
      <c r="L45" s="119">
        <f t="shared" si="16"/>
        <v>698755</v>
      </c>
      <c r="M45" s="119">
        <f t="shared" si="16"/>
        <v>1000</v>
      </c>
      <c r="N45" s="119">
        <f t="shared" si="16"/>
        <v>23950</v>
      </c>
      <c r="O45" s="121">
        <f t="shared" si="16"/>
        <v>722705</v>
      </c>
      <c r="P45" s="120">
        <f t="shared" si="16"/>
        <v>1800</v>
      </c>
      <c r="Q45" s="121">
        <f t="shared" si="16"/>
        <v>30000</v>
      </c>
      <c r="R45" s="118" t="s">
        <v>14</v>
      </c>
      <c r="S45" s="120">
        <f>S18+S33+S39+S44</f>
        <v>7567340</v>
      </c>
      <c r="T45" s="119">
        <f>T18+T33+T39+T44</f>
        <v>255000</v>
      </c>
      <c r="U45" s="121">
        <f>U18+U33+U39+U44</f>
        <v>7822340</v>
      </c>
    </row>
    <row r="46" spans="1:21" ht="12.95" customHeight="1" thickBot="1" x14ac:dyDescent="0.25"/>
    <row r="47" spans="1:21" ht="12.95" customHeight="1" thickBot="1" x14ac:dyDescent="0.25">
      <c r="B47" s="1"/>
      <c r="K47" s="1" t="s">
        <v>69</v>
      </c>
      <c r="L47" s="1"/>
      <c r="M47" s="1"/>
      <c r="O47" s="1"/>
      <c r="T47" s="213">
        <f>T3-U45</f>
        <v>-522340</v>
      </c>
      <c r="U47" s="220"/>
    </row>
    <row r="48" spans="1:21" ht="12.95" customHeight="1" thickBot="1" x14ac:dyDescent="0.25">
      <c r="B48" s="1"/>
      <c r="K48" s="1" t="s">
        <v>70</v>
      </c>
      <c r="L48" s="1"/>
      <c r="M48" s="1"/>
      <c r="O48" s="1"/>
      <c r="T48" s="213">
        <f>T3-S45</f>
        <v>-267340</v>
      </c>
      <c r="U48" s="220"/>
    </row>
    <row r="49" spans="1:22" ht="12.95" customHeight="1" x14ac:dyDescent="0.2">
      <c r="L49" s="1"/>
      <c r="M49" s="1"/>
      <c r="N49" s="1"/>
      <c r="O49" s="1"/>
      <c r="P49" s="1"/>
      <c r="T49" s="95"/>
    </row>
    <row r="50" spans="1:22" ht="12.95" customHeight="1" x14ac:dyDescent="0.2"/>
    <row r="51" spans="1:22" ht="12.95" customHeight="1" x14ac:dyDescent="0.2"/>
    <row r="52" spans="1:22" ht="24.95" customHeight="1" x14ac:dyDescent="0.2">
      <c r="A52" t="s">
        <v>35</v>
      </c>
    </row>
    <row r="53" spans="1:22" ht="28.5" customHeight="1" x14ac:dyDescent="0.2">
      <c r="A53" s="235" t="s">
        <v>75</v>
      </c>
      <c r="B53" s="235"/>
      <c r="C53" s="235"/>
      <c r="D53" s="235"/>
      <c r="E53" s="235"/>
      <c r="F53" s="235"/>
      <c r="G53" s="235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12"/>
    </row>
    <row r="54" spans="1:22" ht="24.95" customHeight="1" x14ac:dyDescent="0.2">
      <c r="A54" s="218" t="s">
        <v>39</v>
      </c>
      <c r="B54" s="218"/>
      <c r="C54" s="218"/>
      <c r="D54" s="218"/>
      <c r="E54" s="218"/>
      <c r="F54" s="218"/>
      <c r="G54" s="218"/>
      <c r="H54" s="218"/>
      <c r="I54" s="218"/>
      <c r="J54" s="218"/>
      <c r="K54" s="218"/>
      <c r="L54" s="218"/>
      <c r="M54" s="218"/>
      <c r="N54" s="218"/>
      <c r="O54" s="218"/>
      <c r="P54" s="218"/>
      <c r="Q54" s="218"/>
      <c r="R54" s="218"/>
      <c r="S54" s="218"/>
      <c r="T54" s="218"/>
      <c r="U54" s="218"/>
    </row>
    <row r="55" spans="1:22" ht="24.95" customHeight="1" x14ac:dyDescent="0.2">
      <c r="A55" s="219" t="s">
        <v>46</v>
      </c>
      <c r="B55" s="219"/>
      <c r="C55" s="219"/>
      <c r="D55" s="219"/>
      <c r="E55" s="219"/>
      <c r="F55" s="219"/>
      <c r="G55" s="219"/>
      <c r="H55" s="219"/>
      <c r="I55" s="219"/>
      <c r="J55" s="219"/>
      <c r="K55" s="219"/>
      <c r="L55" s="219"/>
      <c r="M55" s="219"/>
      <c r="N55" s="219"/>
      <c r="O55" s="219"/>
      <c r="P55" s="219"/>
      <c r="Q55" s="219"/>
      <c r="R55" s="219"/>
      <c r="S55" s="219"/>
      <c r="T55" s="219"/>
      <c r="U55" s="219"/>
    </row>
    <row r="56" spans="1:22" ht="24.95" customHeight="1" x14ac:dyDescent="0.2">
      <c r="A56" s="218" t="s">
        <v>47</v>
      </c>
      <c r="B56" s="218"/>
      <c r="C56" s="218"/>
      <c r="D56" s="218"/>
      <c r="E56" s="218"/>
      <c r="F56" s="218"/>
      <c r="G56" s="218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</row>
    <row r="57" spans="1:22" ht="24.95" customHeight="1" x14ac:dyDescent="0.2">
      <c r="A57" s="130" t="s">
        <v>48</v>
      </c>
      <c r="B57" s="131"/>
      <c r="C57" s="132"/>
      <c r="D57" s="131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1"/>
      <c r="P57" s="131"/>
      <c r="Q57" s="131"/>
      <c r="R57" s="131"/>
      <c r="S57" s="131"/>
      <c r="T57" s="131"/>
      <c r="U57" s="131"/>
    </row>
    <row r="58" spans="1:22" ht="24.95" customHeight="1" x14ac:dyDescent="0.2">
      <c r="A58" s="219" t="s">
        <v>49</v>
      </c>
      <c r="B58" s="219"/>
      <c r="C58" s="219"/>
      <c r="D58" s="219"/>
      <c r="E58" s="219"/>
      <c r="F58" s="219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</row>
    <row r="59" spans="1:22" ht="24.95" customHeight="1" x14ac:dyDescent="0.2">
      <c r="A59" s="131" t="s">
        <v>37</v>
      </c>
      <c r="B59" s="131"/>
      <c r="C59" s="132"/>
      <c r="D59" s="131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1"/>
      <c r="P59" s="131"/>
      <c r="Q59" s="131"/>
      <c r="R59" s="131"/>
      <c r="S59" s="131"/>
      <c r="T59" s="131"/>
      <c r="U59" s="131"/>
    </row>
    <row r="60" spans="1:22" ht="24.95" customHeight="1" x14ac:dyDescent="0.2">
      <c r="A60" s="219" t="s">
        <v>50</v>
      </c>
      <c r="B60" s="219"/>
      <c r="C60" s="219"/>
      <c r="D60" s="219"/>
      <c r="E60" s="219"/>
      <c r="F60" s="219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9"/>
    </row>
    <row r="61" spans="1:22" ht="12.95" customHeight="1" x14ac:dyDescent="0.2"/>
    <row r="62" spans="1:22" ht="12.95" customHeight="1" x14ac:dyDescent="0.2"/>
    <row r="63" spans="1:22" ht="12.95" customHeight="1" x14ac:dyDescent="0.2"/>
    <row r="64" spans="1:22" ht="12.95" customHeight="1" x14ac:dyDescent="0.2"/>
    <row r="65" ht="12.95" customHeight="1" x14ac:dyDescent="0.2"/>
    <row r="66" ht="12.95" customHeight="1" x14ac:dyDescent="0.2"/>
    <row r="67" ht="12.95" customHeight="1" x14ac:dyDescent="0.2"/>
    <row r="68" ht="12.95" customHeight="1" x14ac:dyDescent="0.2"/>
    <row r="69" ht="12.95" customHeight="1" x14ac:dyDescent="0.2"/>
    <row r="70" ht="12.95" customHeight="1" x14ac:dyDescent="0.2"/>
    <row r="71" ht="12.95" customHeight="1" x14ac:dyDescent="0.2"/>
    <row r="72" ht="12.95" customHeight="1" x14ac:dyDescent="0.2"/>
    <row r="73" ht="12.95" customHeight="1" x14ac:dyDescent="0.2"/>
    <row r="74" ht="12.95" customHeight="1" x14ac:dyDescent="0.2"/>
    <row r="75" ht="12.95" customHeight="1" x14ac:dyDescent="0.2"/>
    <row r="76" ht="12.95" customHeight="1" x14ac:dyDescent="0.2"/>
    <row r="77" ht="12.95" customHeight="1" x14ac:dyDescent="0.2"/>
    <row r="78" ht="12.95" customHeight="1" x14ac:dyDescent="0.2"/>
    <row r="79" ht="12.95" customHeight="1" x14ac:dyDescent="0.2"/>
    <row r="80" ht="12.95" customHeight="1" x14ac:dyDescent="0.2"/>
    <row r="81" ht="12.95" customHeight="1" x14ac:dyDescent="0.2"/>
    <row r="82" ht="12.95" customHeight="1" x14ac:dyDescent="0.2"/>
    <row r="83" ht="12.95" customHeight="1" x14ac:dyDescent="0.2"/>
    <row r="84" ht="12.95" customHeight="1" x14ac:dyDescent="0.2"/>
    <row r="85" ht="12.95" customHeight="1" x14ac:dyDescent="0.2"/>
    <row r="86" ht="12.95" customHeight="1" x14ac:dyDescent="0.2"/>
    <row r="87" ht="12.95" customHeight="1" x14ac:dyDescent="0.2"/>
    <row r="88" ht="12.95" customHeight="1" x14ac:dyDescent="0.2"/>
    <row r="89" ht="12.95" customHeight="1" x14ac:dyDescent="0.2"/>
    <row r="90" ht="12.95" customHeight="1" x14ac:dyDescent="0.2"/>
    <row r="91" ht="12.95" customHeight="1" x14ac:dyDescent="0.2"/>
    <row r="92" ht="12.95" customHeight="1" x14ac:dyDescent="0.2"/>
    <row r="93" ht="12.95" customHeight="1" x14ac:dyDescent="0.2"/>
    <row r="94" ht="12.95" customHeight="1" x14ac:dyDescent="0.2"/>
    <row r="95" ht="12.95" customHeight="1" x14ac:dyDescent="0.2"/>
    <row r="96" ht="12.95" customHeight="1" x14ac:dyDescent="0.2"/>
    <row r="97" ht="12.95" customHeight="1" x14ac:dyDescent="0.2"/>
    <row r="98" ht="12.95" customHeight="1" x14ac:dyDescent="0.2"/>
    <row r="99" ht="12.95" customHeight="1" x14ac:dyDescent="0.2"/>
    <row r="100" ht="12.95" customHeight="1" x14ac:dyDescent="0.2"/>
    <row r="101" ht="12.95" customHeight="1" x14ac:dyDescent="0.2"/>
    <row r="102" ht="12.95" customHeight="1" x14ac:dyDescent="0.2"/>
    <row r="103" ht="12.95" customHeight="1" x14ac:dyDescent="0.2"/>
    <row r="104" ht="12.95" customHeight="1" x14ac:dyDescent="0.2"/>
    <row r="105" ht="12.95" customHeight="1" x14ac:dyDescent="0.2"/>
    <row r="106" ht="12.95" customHeight="1" x14ac:dyDescent="0.2"/>
    <row r="107" ht="12.95" customHeight="1" x14ac:dyDescent="0.2"/>
    <row r="108" ht="12.95" customHeight="1" x14ac:dyDescent="0.2"/>
    <row r="109" ht="12.95" customHeight="1" x14ac:dyDescent="0.2"/>
    <row r="110" ht="12.95" customHeight="1" x14ac:dyDescent="0.2"/>
    <row r="111" ht="12.95" customHeight="1" x14ac:dyDescent="0.2"/>
    <row r="112" ht="12.95" customHeight="1" x14ac:dyDescent="0.2"/>
    <row r="113" ht="12.95" customHeight="1" x14ac:dyDescent="0.2"/>
    <row r="114" ht="12.95" customHeight="1" x14ac:dyDescent="0.2"/>
    <row r="115" ht="12.95" customHeight="1" x14ac:dyDescent="0.2"/>
    <row r="116" ht="12.95" customHeight="1" x14ac:dyDescent="0.2"/>
    <row r="117" ht="12.95" customHeight="1" x14ac:dyDescent="0.2"/>
    <row r="118" ht="12.95" customHeight="1" x14ac:dyDescent="0.2"/>
    <row r="119" ht="12.95" customHeight="1" x14ac:dyDescent="0.2"/>
    <row r="120" ht="12.95" customHeight="1" x14ac:dyDescent="0.2"/>
    <row r="121" ht="12.95" customHeight="1" x14ac:dyDescent="0.2"/>
    <row r="122" ht="12.95" customHeight="1" x14ac:dyDescent="0.2"/>
    <row r="123" ht="12.95" customHeight="1" x14ac:dyDescent="0.2"/>
    <row r="124" ht="12.95" customHeight="1" x14ac:dyDescent="0.2"/>
    <row r="125" ht="12.95" customHeight="1" x14ac:dyDescent="0.2"/>
    <row r="126" ht="12.95" customHeight="1" x14ac:dyDescent="0.2"/>
    <row r="127" ht="12.95" customHeight="1" x14ac:dyDescent="0.2"/>
    <row r="128" ht="12.95" customHeight="1" x14ac:dyDescent="0.2"/>
    <row r="129" ht="12.95" customHeight="1" x14ac:dyDescent="0.2"/>
    <row r="130" ht="12.95" customHeight="1" x14ac:dyDescent="0.2"/>
    <row r="131" ht="12.95" customHeight="1" x14ac:dyDescent="0.2"/>
    <row r="132" ht="12.95" customHeight="1" x14ac:dyDescent="0.2"/>
    <row r="133" ht="12.95" customHeight="1" x14ac:dyDescent="0.2"/>
    <row r="134" ht="12.95" customHeight="1" x14ac:dyDescent="0.2"/>
    <row r="135" ht="12.95" customHeight="1" x14ac:dyDescent="0.2"/>
    <row r="136" ht="12.95" customHeight="1" x14ac:dyDescent="0.2"/>
    <row r="137" ht="12.95" customHeight="1" x14ac:dyDescent="0.2"/>
    <row r="138" ht="12.95" customHeight="1" x14ac:dyDescent="0.2"/>
    <row r="139" ht="12.95" customHeight="1" x14ac:dyDescent="0.2"/>
    <row r="140" ht="12.95" customHeight="1" x14ac:dyDescent="0.2"/>
    <row r="141" ht="12.95" customHeight="1" x14ac:dyDescent="0.2"/>
    <row r="142" ht="12.95" customHeight="1" x14ac:dyDescent="0.2"/>
    <row r="143" ht="12.95" customHeight="1" x14ac:dyDescent="0.2"/>
    <row r="144" ht="12.95" customHeight="1" x14ac:dyDescent="0.2"/>
    <row r="145" ht="12.95" customHeight="1" x14ac:dyDescent="0.2"/>
    <row r="146" ht="12.95" customHeight="1" x14ac:dyDescent="0.2"/>
    <row r="147" ht="12.95" customHeight="1" x14ac:dyDescent="0.2"/>
    <row r="148" ht="12.95" customHeight="1" x14ac:dyDescent="0.2"/>
    <row r="149" ht="12.95" customHeight="1" x14ac:dyDescent="0.2"/>
    <row r="150" ht="12.95" customHeight="1" x14ac:dyDescent="0.2"/>
    <row r="151" ht="12.95" customHeight="1" x14ac:dyDescent="0.2"/>
    <row r="152" ht="12.95" customHeight="1" x14ac:dyDescent="0.2"/>
    <row r="153" ht="12.95" customHeight="1" x14ac:dyDescent="0.2"/>
    <row r="154" ht="12.95" customHeight="1" x14ac:dyDescent="0.2"/>
    <row r="155" ht="12.95" customHeight="1" x14ac:dyDescent="0.2"/>
    <row r="156" ht="12.95" customHeight="1" x14ac:dyDescent="0.2"/>
    <row r="157" ht="12.95" customHeight="1" x14ac:dyDescent="0.2"/>
    <row r="158" ht="12.95" customHeight="1" x14ac:dyDescent="0.2"/>
    <row r="159" ht="12.95" customHeight="1" x14ac:dyDescent="0.2"/>
    <row r="160" ht="12.95" customHeight="1" x14ac:dyDescent="0.2"/>
    <row r="161" ht="12.95" customHeight="1" x14ac:dyDescent="0.2"/>
    <row r="162" ht="12.95" customHeight="1" x14ac:dyDescent="0.2"/>
    <row r="163" ht="12.95" customHeight="1" x14ac:dyDescent="0.2"/>
    <row r="164" ht="12.95" customHeight="1" x14ac:dyDescent="0.2"/>
    <row r="165" ht="12.95" customHeight="1" x14ac:dyDescent="0.2"/>
    <row r="166" ht="12.95" customHeight="1" x14ac:dyDescent="0.2"/>
    <row r="167" ht="12.95" customHeight="1" x14ac:dyDescent="0.2"/>
    <row r="168" ht="12.95" customHeight="1" x14ac:dyDescent="0.2"/>
    <row r="169" ht="12.95" customHeight="1" x14ac:dyDescent="0.2"/>
    <row r="170" ht="12.95" customHeight="1" x14ac:dyDescent="0.2"/>
    <row r="171" ht="12.95" customHeight="1" x14ac:dyDescent="0.2"/>
    <row r="172" ht="12.95" customHeight="1" x14ac:dyDescent="0.2"/>
    <row r="173" ht="12.95" customHeight="1" x14ac:dyDescent="0.2"/>
    <row r="174" ht="12.95" customHeight="1" x14ac:dyDescent="0.2"/>
    <row r="175" ht="12.95" customHeight="1" x14ac:dyDescent="0.2"/>
    <row r="176" ht="12.95" customHeight="1" x14ac:dyDescent="0.2"/>
    <row r="177" ht="12.95" customHeight="1" x14ac:dyDescent="0.2"/>
    <row r="178" ht="12.95" customHeight="1" x14ac:dyDescent="0.2"/>
    <row r="179" ht="12.95" customHeight="1" x14ac:dyDescent="0.2"/>
    <row r="180" ht="12.95" customHeight="1" x14ac:dyDescent="0.2"/>
    <row r="181" ht="12.95" customHeight="1" x14ac:dyDescent="0.2"/>
    <row r="182" ht="12.95" customHeight="1" x14ac:dyDescent="0.2"/>
  </sheetData>
  <mergeCells count="19">
    <mergeCell ref="A53:U53"/>
    <mergeCell ref="E6:E7"/>
    <mergeCell ref="F6:F7"/>
    <mergeCell ref="A58:U58"/>
    <mergeCell ref="A60:U60"/>
    <mergeCell ref="A56:U56"/>
    <mergeCell ref="T3:U3"/>
    <mergeCell ref="S6:U6"/>
    <mergeCell ref="T47:U47"/>
    <mergeCell ref="A54:U54"/>
    <mergeCell ref="A55:U55"/>
    <mergeCell ref="T48:U48"/>
    <mergeCell ref="A6:A7"/>
    <mergeCell ref="B6:B7"/>
    <mergeCell ref="P6:Q6"/>
    <mergeCell ref="R6:R7"/>
    <mergeCell ref="G6:O6"/>
    <mergeCell ref="C6:C7"/>
    <mergeCell ref="D6:D7"/>
  </mergeCells>
  <phoneticPr fontId="5" type="noConversion"/>
  <conditionalFormatting sqref="T47:T49">
    <cfRule type="cellIs" dxfId="0" priority="1" stopIfTrue="1" operator="lessThan">
      <formula>0</formula>
    </cfRule>
  </conditionalFormatting>
  <printOptions horizontalCentered="1"/>
  <pageMargins left="0.19685039370078741" right="0.19685039370078741" top="0.59055118110236227" bottom="0.39370078740157483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</vt:i4>
      </vt:variant>
    </vt:vector>
  </HeadingPairs>
  <TitlesOfParts>
    <vt:vector size="8" baseType="lpstr">
      <vt:lpstr>MŠ+ZŠ+ŠD+ŠJ</vt:lpstr>
      <vt:lpstr>SŠ+VOŠ+DM+ŠJ</vt:lpstr>
      <vt:lpstr>ZUŠ, SVČ, DD, PPP a SPC</vt:lpstr>
      <vt:lpstr>Vzor</vt:lpstr>
      <vt:lpstr>'MŠ+ZŠ+ŠD+ŠJ'!Názvy_tisku</vt:lpstr>
      <vt:lpstr>'SŠ+VOŠ+DM+ŠJ'!Názvy_tisku</vt:lpstr>
      <vt:lpstr>'ZUŠ, SVČ, DD, PPP a SPC'!Názvy_tisku</vt:lpstr>
      <vt:lpstr>'SŠ+VOŠ+DM+ŠJ'!Oblast_tisku</vt:lpstr>
    </vt:vector>
  </TitlesOfParts>
  <Company>Město Jeseník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 Peitlová</dc:creator>
  <cp:lastModifiedBy>Macáková Martina</cp:lastModifiedBy>
  <cp:lastPrinted>2025-03-24T13:21:20Z</cp:lastPrinted>
  <dcterms:created xsi:type="dcterms:W3CDTF">2008-08-26T08:52:19Z</dcterms:created>
  <dcterms:modified xsi:type="dcterms:W3CDTF">2025-03-24T13:21:30Z</dcterms:modified>
</cp:coreProperties>
</file>