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PRP\Azylové domy v OK III\finanční\"/>
    </mc:Choice>
  </mc:AlternateContent>
  <xr:revisionPtr revIDLastSave="0" documentId="13_ncr:1_{B2DEF262-3D94-467B-8C90-E346580C77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ZOR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2" l="1"/>
  <c r="D27" i="2" s="1"/>
  <c r="B9" i="2"/>
  <c r="C23" i="2"/>
  <c r="G23" i="2" s="1"/>
  <c r="C22" i="2"/>
  <c r="C21" i="2"/>
  <c r="G21" i="2" s="1"/>
  <c r="C17" i="2"/>
  <c r="G17" i="2" s="1"/>
  <c r="C16" i="2"/>
  <c r="C15" i="2"/>
  <c r="C14" i="2"/>
  <c r="C28" i="2" l="1"/>
  <c r="C29" i="2" s="1"/>
  <c r="E27" i="2"/>
  <c r="G27" i="2"/>
  <c r="H27" i="2" s="1"/>
  <c r="I27" i="2" s="1"/>
  <c r="D17" i="2"/>
  <c r="E17" i="2" s="1"/>
  <c r="G15" i="2"/>
  <c r="H15" i="2" s="1"/>
  <c r="D22" i="2"/>
  <c r="E22" i="2" s="1"/>
  <c r="C18" i="2"/>
  <c r="G18" i="2" s="1"/>
  <c r="H18" i="2" s="1"/>
  <c r="D15" i="2"/>
  <c r="E15" i="2" s="1"/>
  <c r="H17" i="2"/>
  <c r="H21" i="2"/>
  <c r="H23" i="2"/>
  <c r="D21" i="2"/>
  <c r="E21" i="2" s="1"/>
  <c r="G22" i="2"/>
  <c r="H22" i="2" s="1"/>
  <c r="D23" i="2"/>
  <c r="E23" i="2" s="1"/>
  <c r="D16" i="2"/>
  <c r="E16" i="2" s="1"/>
  <c r="G16" i="2"/>
  <c r="C24" i="2"/>
  <c r="I17" i="2" l="1"/>
  <c r="G28" i="2"/>
  <c r="D28" i="2"/>
  <c r="D18" i="2"/>
  <c r="E18" i="2" s="1"/>
  <c r="C19" i="2"/>
  <c r="I22" i="2"/>
  <c r="G19" i="2"/>
  <c r="H16" i="2"/>
  <c r="I16" i="2" s="1"/>
  <c r="D24" i="2"/>
  <c r="E24" i="2" s="1"/>
  <c r="G24" i="2"/>
  <c r="H24" i="2" s="1"/>
  <c r="I24" i="2" s="1"/>
  <c r="I21" i="2"/>
  <c r="I15" i="2"/>
  <c r="C25" i="2"/>
  <c r="I23" i="2"/>
  <c r="E28" i="2" l="1"/>
  <c r="H28" i="2"/>
  <c r="I28" i="2" s="1"/>
  <c r="I18" i="2"/>
  <c r="H19" i="2"/>
  <c r="D6" i="2" s="1"/>
  <c r="G25" i="2"/>
  <c r="G29" i="2" s="1"/>
  <c r="H25" i="2"/>
  <c r="D7" i="2" s="1"/>
  <c r="D9" i="2" l="1"/>
  <c r="H26" i="2"/>
  <c r="H29" i="2" s="1"/>
</calcChain>
</file>

<file path=xl/sharedStrings.xml><?xml version="1.0" encoding="utf-8"?>
<sst xmlns="http://schemas.openxmlformats.org/spreadsheetml/2006/main" count="43" uniqueCount="40">
  <si>
    <t>Vyrovnávací platba k pokrytí čistých nákladů</t>
  </si>
  <si>
    <t>Cena po slevě</t>
  </si>
  <si>
    <t>Celkem VPČN:</t>
  </si>
  <si>
    <t>Za období</t>
  </si>
  <si>
    <t>Záloha 70 %</t>
  </si>
  <si>
    <t>Vyúčtování zálohy</t>
  </si>
  <si>
    <t>%</t>
  </si>
  <si>
    <t>Sleva</t>
  </si>
  <si>
    <t>Doplatek</t>
  </si>
  <si>
    <t>1. období:</t>
  </si>
  <si>
    <t>2. období:</t>
  </si>
  <si>
    <t>3. období:</t>
  </si>
  <si>
    <t>Cena po slevě 2011</t>
  </si>
  <si>
    <t>4. období:</t>
  </si>
  <si>
    <t>5. období:</t>
  </si>
  <si>
    <t>6. období:</t>
  </si>
  <si>
    <t>7. období:</t>
  </si>
  <si>
    <t>8. období:</t>
  </si>
  <si>
    <t xml:space="preserve">V posledním období v roce je cena za zúčtovací období rozdílem mezi cenou za daný rok a cenami za předchozí zúčtovací období v roce. </t>
  </si>
  <si>
    <t>Částka vyúčtování zálohy je rozdíl částky za období a zálohy.</t>
  </si>
  <si>
    <t>Přepočet na zúčtovací období a výpočet záloh</t>
  </si>
  <si>
    <t>Vyplňte zelená pole dle částek v bodě 7.1. smlouvy, ostatní žlutá pole obsahují vzorce a jsou uzamčeny. Lze odemknout bez hesla.</t>
  </si>
  <si>
    <t>Pozor - všechny výpočty jsou na haléře!</t>
  </si>
  <si>
    <r>
      <t>Cena na zúčtovací období je vypočítána tak, že je cena za daný rok vydělena počtem kalendářních čtvrtletí v roce, po které bude služba poskytována</t>
    </r>
    <r>
      <rPr>
        <b/>
        <sz val="10"/>
        <color rgb="FFFF000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(zaokrouhleno na haléře). Záloha je 70 % předpokládané částky na čtvrtletí a rovněž v haléřích (zaokrouhleno matematicky).</t>
    </r>
  </si>
  <si>
    <t>VPČN za rok 2025:</t>
  </si>
  <si>
    <t>VPČN za rok 2026:</t>
  </si>
  <si>
    <t>VPČN za rok 2027:</t>
  </si>
  <si>
    <t>1.1.-31.3.2025</t>
  </si>
  <si>
    <t>1.4.-30.6.2025</t>
  </si>
  <si>
    <t>1.7.-30.9.2025</t>
  </si>
  <si>
    <t>1.10.-31.12.2025</t>
  </si>
  <si>
    <t>1.1.-31.3.2026</t>
  </si>
  <si>
    <t>1.4.-30.6.2026</t>
  </si>
  <si>
    <t>1.7.-30.9.2026</t>
  </si>
  <si>
    <t>1.10.-31.12.2026</t>
  </si>
  <si>
    <t>Celkem rok 2025</t>
  </si>
  <si>
    <t>Celkem rok 2026</t>
  </si>
  <si>
    <t>1.1.-31.3.2027</t>
  </si>
  <si>
    <t>1.4.-30.6.2027</t>
  </si>
  <si>
    <t>Celkem rok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</si>
</sst>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1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3" fontId="4" fillId="0" borderId="0" xfId="0" applyNumberFormat="1" applyFont="1"/>
    <xf numFmtId="3" fontId="1" fillId="0" borderId="0" xfId="0" applyNumberFormat="1" applyFont="1"/>
    <xf numFmtId="3" fontId="1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7" fillId="0" borderId="0" xfId="0" applyFont="1"/>
    <xf numFmtId="49" fontId="1" fillId="0" borderId="0" xfId="0" applyNumberFormat="1" applyFont="1"/>
    <xf numFmtId="4" fontId="1" fillId="3" borderId="0" xfId="0" applyNumberFormat="1" applyFont="1" applyFill="1"/>
    <xf numFmtId="9" fontId="6" fillId="0" borderId="0" xfId="0" applyNumberFormat="1" applyFont="1" applyFill="1"/>
    <xf numFmtId="3" fontId="6" fillId="0" borderId="0" xfId="0" applyNumberFormat="1" applyFont="1" applyFill="1"/>
    <xf numFmtId="4" fontId="1" fillId="0" borderId="0" xfId="0" applyNumberFormat="1" applyFont="1"/>
    <xf numFmtId="4" fontId="8" fillId="0" borderId="0" xfId="0" applyNumberFormat="1" applyFont="1"/>
    <xf numFmtId="0" fontId="9" fillId="0" borderId="0" xfId="0" applyFont="1"/>
    <xf numFmtId="49" fontId="9" fillId="0" borderId="0" xfId="0" applyNumberFormat="1" applyFont="1"/>
    <xf numFmtId="3" fontId="9" fillId="0" borderId="0" xfId="0" applyNumberFormat="1" applyFont="1"/>
    <xf numFmtId="0" fontId="6" fillId="0" borderId="0" xfId="0" applyFont="1" applyFill="1"/>
    <xf numFmtId="10" fontId="0" fillId="0" borderId="0" xfId="0" applyNumberFormat="1" applyFill="1"/>
    <xf numFmtId="4" fontId="8" fillId="0" borderId="0" xfId="0" applyNumberFormat="1" applyFont="1" applyFill="1"/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10" fillId="0" borderId="0" xfId="0" applyNumberFormat="1" applyFont="1" applyFill="1"/>
    <xf numFmtId="9" fontId="8" fillId="0" borderId="0" xfId="0" applyNumberFormat="1" applyFont="1" applyFill="1"/>
    <xf numFmtId="1" fontId="1" fillId="0" borderId="0" xfId="0" applyNumberFormat="1" applyFont="1" applyFill="1" applyAlignment="1">
      <alignment horizontal="center"/>
    </xf>
    <xf numFmtId="4" fontId="1" fillId="0" borderId="0" xfId="0" applyNumberFormat="1" applyFont="1" applyFill="1"/>
    <xf numFmtId="3" fontId="1" fillId="0" borderId="0" xfId="0" applyNumberFormat="1" applyFont="1" applyFill="1"/>
    <xf numFmtId="3" fontId="3" fillId="4" borderId="2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/>
    <xf numFmtId="3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"/>
  <sheetViews>
    <sheetView tabSelected="1" workbookViewId="0">
      <selection activeCell="B6" sqref="B6"/>
    </sheetView>
  </sheetViews>
  <sheetFormatPr defaultRowHeight="12.75" x14ac:dyDescent="0.2"/>
  <cols>
    <col min="1" max="1" width="17.7109375" customWidth="1"/>
    <col min="2" max="2" width="14.7109375" customWidth="1"/>
    <col min="3" max="3" width="17.42578125" customWidth="1"/>
    <col min="4" max="4" width="16.28515625" customWidth="1"/>
    <col min="5" max="5" width="18" customWidth="1"/>
    <col min="7" max="7" width="10.7109375" bestFit="1" customWidth="1"/>
    <col min="8" max="8" width="14" bestFit="1" customWidth="1"/>
    <col min="9" max="9" width="11.7109375" customWidth="1"/>
  </cols>
  <sheetData>
    <row r="1" spans="1:10" x14ac:dyDescent="0.2">
      <c r="A1" s="1" t="s">
        <v>20</v>
      </c>
      <c r="B1" s="1"/>
      <c r="C1" s="1"/>
      <c r="D1" s="1"/>
      <c r="E1" s="1"/>
      <c r="F1" s="1"/>
    </row>
    <row r="2" spans="1:10" x14ac:dyDescent="0.2">
      <c r="A2" s="1"/>
      <c r="B2" s="1"/>
      <c r="C2" s="1"/>
      <c r="D2" s="1"/>
      <c r="E2" s="1"/>
      <c r="F2" s="1"/>
    </row>
    <row r="3" spans="1:10" x14ac:dyDescent="0.2">
      <c r="A3" s="35" t="s">
        <v>21</v>
      </c>
      <c r="B3" s="1"/>
      <c r="C3" s="1"/>
      <c r="D3" s="1"/>
      <c r="E3" s="1"/>
      <c r="F3" s="1"/>
    </row>
    <row r="4" spans="1:10" x14ac:dyDescent="0.2">
      <c r="A4" s="1"/>
      <c r="B4" s="1"/>
      <c r="C4" s="1"/>
      <c r="D4" s="1"/>
      <c r="E4" s="1"/>
      <c r="F4" s="1"/>
    </row>
    <row r="5" spans="1:10" ht="13.5" thickBot="1" x14ac:dyDescent="0.25">
      <c r="A5" s="1" t="s">
        <v>0</v>
      </c>
      <c r="B5" s="1"/>
      <c r="C5" s="2"/>
      <c r="D5" s="3" t="s">
        <v>1</v>
      </c>
    </row>
    <row r="6" spans="1:10" ht="15.75" thickBot="1" x14ac:dyDescent="0.25">
      <c r="A6" s="1" t="s">
        <v>24</v>
      </c>
      <c r="B6" s="34"/>
      <c r="D6" s="4">
        <f>H19</f>
        <v>0</v>
      </c>
    </row>
    <row r="7" spans="1:10" ht="15.75" thickBot="1" x14ac:dyDescent="0.25">
      <c r="A7" s="1" t="s">
        <v>25</v>
      </c>
      <c r="B7" s="5"/>
      <c r="D7" s="4">
        <f>H25</f>
        <v>0</v>
      </c>
    </row>
    <row r="8" spans="1:10" ht="15.75" thickBot="1" x14ac:dyDescent="0.25">
      <c r="A8" s="1" t="s">
        <v>26</v>
      </c>
      <c r="B8" s="5"/>
      <c r="D8" s="4"/>
    </row>
    <row r="9" spans="1:10" ht="15.75" thickBot="1" x14ac:dyDescent="0.25">
      <c r="A9" s="1" t="s">
        <v>2</v>
      </c>
      <c r="B9" s="33">
        <f>SUM(B6:B8)</f>
        <v>0</v>
      </c>
      <c r="D9" s="6">
        <f>SUM(D6:D7)</f>
        <v>0</v>
      </c>
    </row>
    <row r="10" spans="1:10" ht="15" x14ac:dyDescent="0.2">
      <c r="A10" s="1"/>
      <c r="B10" s="36"/>
      <c r="D10" s="6"/>
    </row>
    <row r="11" spans="1:10" x14ac:dyDescent="0.2">
      <c r="A11" s="35" t="s">
        <v>22</v>
      </c>
      <c r="B11" s="1"/>
      <c r="C11" s="7"/>
      <c r="D11" s="7"/>
    </row>
    <row r="12" spans="1:10" x14ac:dyDescent="0.2">
      <c r="A12" s="1"/>
      <c r="B12" s="1"/>
      <c r="C12" s="7"/>
      <c r="D12" s="7"/>
      <c r="E12" s="7"/>
      <c r="F12" s="1"/>
    </row>
    <row r="13" spans="1:10" x14ac:dyDescent="0.2">
      <c r="A13" s="1"/>
      <c r="B13" s="1"/>
      <c r="C13" s="8" t="s">
        <v>3</v>
      </c>
      <c r="D13" s="8" t="s">
        <v>4</v>
      </c>
      <c r="E13" s="8" t="s">
        <v>5</v>
      </c>
      <c r="F13" s="9" t="s">
        <v>6</v>
      </c>
      <c r="G13" s="10" t="s">
        <v>7</v>
      </c>
      <c r="H13" s="11" t="s">
        <v>1</v>
      </c>
      <c r="I13" s="11" t="s">
        <v>8</v>
      </c>
      <c r="J13" s="12"/>
    </row>
    <row r="14" spans="1:10" x14ac:dyDescent="0.2">
      <c r="A14" s="19" t="s">
        <v>12</v>
      </c>
      <c r="B14" s="20"/>
      <c r="C14" s="21" t="e">
        <f>#REF!-#REF!</f>
        <v>#REF!</v>
      </c>
      <c r="D14" s="18"/>
      <c r="E14" s="18"/>
      <c r="F14" s="15"/>
      <c r="G14" s="16"/>
      <c r="H14" s="16"/>
      <c r="I14" s="16"/>
      <c r="J14" s="12"/>
    </row>
    <row r="15" spans="1:10" x14ac:dyDescent="0.2">
      <c r="A15" s="1" t="s">
        <v>9</v>
      </c>
      <c r="B15" s="13" t="s">
        <v>27</v>
      </c>
      <c r="C15" s="14">
        <f>ROUND(B$6/4,2)</f>
        <v>0</v>
      </c>
      <c r="D15" s="14">
        <f>ROUND(C15*0.7,2)</f>
        <v>0</v>
      </c>
      <c r="E15" s="14">
        <f>C15-D15</f>
        <v>0</v>
      </c>
      <c r="F15" s="15"/>
      <c r="G15" s="16">
        <f>ROUND(C15*F15,0)</f>
        <v>0</v>
      </c>
      <c r="H15" s="16">
        <f>C15-G15</f>
        <v>0</v>
      </c>
      <c r="I15" s="16">
        <f>H15-D15</f>
        <v>0</v>
      </c>
      <c r="J15" s="12"/>
    </row>
    <row r="16" spans="1:10" x14ac:dyDescent="0.2">
      <c r="A16" s="1" t="s">
        <v>10</v>
      </c>
      <c r="B16" s="13" t="s">
        <v>28</v>
      </c>
      <c r="C16" s="14">
        <f>ROUND(B$6/4,2)</f>
        <v>0</v>
      </c>
      <c r="D16" s="14">
        <f>ROUND(C16*0.7,2)</f>
        <v>0</v>
      </c>
      <c r="E16" s="14">
        <f>C16-D16</f>
        <v>0</v>
      </c>
      <c r="F16" s="15"/>
      <c r="G16" s="16">
        <f>ROUND(C16*F16,0)</f>
        <v>0</v>
      </c>
      <c r="H16" s="16">
        <f>C16-G16</f>
        <v>0</v>
      </c>
      <c r="I16" s="16">
        <f>H16-D16</f>
        <v>0</v>
      </c>
      <c r="J16" s="12"/>
    </row>
    <row r="17" spans="1:10" x14ac:dyDescent="0.2">
      <c r="A17" s="1" t="s">
        <v>11</v>
      </c>
      <c r="B17" s="13" t="s">
        <v>29</v>
      </c>
      <c r="C17" s="14">
        <f>ROUND(B$6/4,2)</f>
        <v>0</v>
      </c>
      <c r="D17" s="14">
        <f>ROUND(C17*0.7,2)</f>
        <v>0</v>
      </c>
      <c r="E17" s="14">
        <f>C17-D17</f>
        <v>0</v>
      </c>
      <c r="F17" s="15"/>
      <c r="G17" s="16">
        <f>ROUND(C17*F17,0)</f>
        <v>0</v>
      </c>
      <c r="H17" s="16">
        <f>C17-G17</f>
        <v>0</v>
      </c>
      <c r="I17" s="16">
        <f>H17-D17</f>
        <v>0</v>
      </c>
      <c r="J17" s="12"/>
    </row>
    <row r="18" spans="1:10" x14ac:dyDescent="0.2">
      <c r="A18" s="1" t="s">
        <v>13</v>
      </c>
      <c r="B18" s="13" t="s">
        <v>30</v>
      </c>
      <c r="C18" s="14">
        <f>B6-SUM(C15:C17)</f>
        <v>0</v>
      </c>
      <c r="D18" s="14">
        <f>ROUND(C18*0.7,2)</f>
        <v>0</v>
      </c>
      <c r="E18" s="14">
        <f>C18-D18</f>
        <v>0</v>
      </c>
      <c r="F18" s="15"/>
      <c r="G18" s="16">
        <f>ROUND(C18*F18,0)</f>
        <v>0</v>
      </c>
      <c r="H18" s="16">
        <f>C18-G18</f>
        <v>0</v>
      </c>
      <c r="I18" s="16">
        <f>H18-D18</f>
        <v>0</v>
      </c>
      <c r="J18" s="12"/>
    </row>
    <row r="19" spans="1:10" x14ac:dyDescent="0.2">
      <c r="A19" s="1" t="s">
        <v>35</v>
      </c>
      <c r="B19" s="1"/>
      <c r="C19" s="17">
        <f>SUM(C15:C18)</f>
        <v>0</v>
      </c>
      <c r="D19" s="17"/>
      <c r="E19" s="7"/>
      <c r="F19" s="22"/>
      <c r="G19" s="16">
        <f>SUM(G15:G18)</f>
        <v>0</v>
      </c>
      <c r="H19" s="16">
        <f>SUM(H15:H18)</f>
        <v>0</v>
      </c>
      <c r="I19" s="16"/>
      <c r="J19" s="12"/>
    </row>
    <row r="20" spans="1:10" x14ac:dyDescent="0.2">
      <c r="F20" s="22"/>
      <c r="G20" s="22"/>
      <c r="H20" s="22"/>
      <c r="I20" s="22"/>
    </row>
    <row r="21" spans="1:10" x14ac:dyDescent="0.2">
      <c r="A21" s="1" t="s">
        <v>14</v>
      </c>
      <c r="B21" s="13" t="s">
        <v>31</v>
      </c>
      <c r="C21" s="14">
        <f>ROUND(B$7/4,2)</f>
        <v>0</v>
      </c>
      <c r="D21" s="14">
        <f>ROUND(C21*0.7,2)</f>
        <v>0</v>
      </c>
      <c r="E21" s="14">
        <f>C21-D21</f>
        <v>0</v>
      </c>
      <c r="F21" s="15"/>
      <c r="G21" s="16">
        <f>ROUND(C21*F21,0)</f>
        <v>0</v>
      </c>
      <c r="H21" s="16">
        <f>C21-G21</f>
        <v>0</v>
      </c>
      <c r="I21" s="16">
        <f>H21-D21</f>
        <v>0</v>
      </c>
      <c r="J21" s="12"/>
    </row>
    <row r="22" spans="1:10" x14ac:dyDescent="0.2">
      <c r="A22" s="1" t="s">
        <v>15</v>
      </c>
      <c r="B22" s="13" t="s">
        <v>32</v>
      </c>
      <c r="C22" s="14">
        <f>ROUND(B$7/4,2)</f>
        <v>0</v>
      </c>
      <c r="D22" s="14">
        <f>ROUND(C22*0.7,2)</f>
        <v>0</v>
      </c>
      <c r="E22" s="14">
        <f>C22-D22</f>
        <v>0</v>
      </c>
      <c r="F22" s="15"/>
      <c r="G22" s="16">
        <f>ROUND(C22*F22,0)</f>
        <v>0</v>
      </c>
      <c r="H22" s="16">
        <f>C22-G22</f>
        <v>0</v>
      </c>
      <c r="I22" s="16">
        <f>H22-D22</f>
        <v>0</v>
      </c>
      <c r="J22" s="12"/>
    </row>
    <row r="23" spans="1:10" x14ac:dyDescent="0.2">
      <c r="A23" s="1" t="s">
        <v>16</v>
      </c>
      <c r="B23" s="13" t="s">
        <v>33</v>
      </c>
      <c r="C23" s="14">
        <f>ROUND(B$7/4,2)</f>
        <v>0</v>
      </c>
      <c r="D23" s="14">
        <f>ROUND(C23*0.7,2)</f>
        <v>0</v>
      </c>
      <c r="E23" s="14">
        <f>C23-D23</f>
        <v>0</v>
      </c>
      <c r="F23" s="15"/>
      <c r="G23" s="16">
        <f>ROUND(C23*F23,0)</f>
        <v>0</v>
      </c>
      <c r="H23" s="16">
        <f>C23-G23</f>
        <v>0</v>
      </c>
      <c r="I23" s="16">
        <f>H23-D23</f>
        <v>0</v>
      </c>
      <c r="J23" s="12"/>
    </row>
    <row r="24" spans="1:10" x14ac:dyDescent="0.2">
      <c r="A24" s="1" t="s">
        <v>17</v>
      </c>
      <c r="B24" s="13" t="s">
        <v>34</v>
      </c>
      <c r="C24" s="14">
        <f>B7-SUM(C21:C23)</f>
        <v>0</v>
      </c>
      <c r="D24" s="14">
        <f>ROUND(C24*0.7,2)</f>
        <v>0</v>
      </c>
      <c r="E24" s="14">
        <f>C24-D24</f>
        <v>0</v>
      </c>
      <c r="F24" s="15"/>
      <c r="G24" s="16">
        <f>ROUND(C24*F24,0)</f>
        <v>0</v>
      </c>
      <c r="H24" s="16">
        <f>C24-G24</f>
        <v>0</v>
      </c>
      <c r="I24" s="16">
        <f>H24-D24</f>
        <v>0</v>
      </c>
      <c r="J24" s="12"/>
    </row>
    <row r="25" spans="1:10" x14ac:dyDescent="0.2">
      <c r="A25" s="1" t="s">
        <v>36</v>
      </c>
      <c r="B25" s="1"/>
      <c r="C25" s="17">
        <f>SUM(C21:C24)</f>
        <v>0</v>
      </c>
      <c r="D25" s="17"/>
      <c r="E25" s="7"/>
      <c r="F25" s="22"/>
      <c r="G25" s="16">
        <f>SUM(G21:G24)</f>
        <v>0</v>
      </c>
      <c r="H25" s="16">
        <f>SUM(H21:H24)</f>
        <v>0</v>
      </c>
      <c r="I25" s="16"/>
      <c r="J25" s="12"/>
    </row>
    <row r="26" spans="1:10" x14ac:dyDescent="0.2">
      <c r="F26" s="22"/>
      <c r="G26" s="22"/>
      <c r="H26" s="16" t="e">
        <f>#REF!+H19+H25</f>
        <v>#REF!</v>
      </c>
      <c r="I26" s="22"/>
    </row>
    <row r="27" spans="1:10" x14ac:dyDescent="0.2">
      <c r="A27" s="1" t="s">
        <v>16</v>
      </c>
      <c r="B27" s="13" t="s">
        <v>37</v>
      </c>
      <c r="C27" s="14">
        <f>ROUND(B$8/2,2)</f>
        <v>0</v>
      </c>
      <c r="D27" s="14">
        <f>ROUND(C27*0.7,2)</f>
        <v>0</v>
      </c>
      <c r="E27" s="14">
        <f>C27-D27</f>
        <v>0</v>
      </c>
      <c r="F27" s="15"/>
      <c r="G27" s="16">
        <f>ROUND(C27*F27,0)</f>
        <v>0</v>
      </c>
      <c r="H27" s="16">
        <f>C27-G27</f>
        <v>0</v>
      </c>
      <c r="I27" s="16">
        <f>H27-D27</f>
        <v>0</v>
      </c>
      <c r="J27" s="12"/>
    </row>
    <row r="28" spans="1:10" x14ac:dyDescent="0.2">
      <c r="A28" s="1" t="s">
        <v>17</v>
      </c>
      <c r="B28" s="13" t="s">
        <v>38</v>
      </c>
      <c r="C28" s="14">
        <f>B8-C27</f>
        <v>0</v>
      </c>
      <c r="D28" s="14">
        <f>ROUND(C28*0.7,2)</f>
        <v>0</v>
      </c>
      <c r="E28" s="14">
        <f>C28-D28</f>
        <v>0</v>
      </c>
      <c r="F28" s="15"/>
      <c r="G28" s="16">
        <f>ROUND(C28*F28,0)</f>
        <v>0</v>
      </c>
      <c r="H28" s="16">
        <f>C28-G28</f>
        <v>0</v>
      </c>
      <c r="I28" s="16">
        <f>H28-D28</f>
        <v>0</v>
      </c>
      <c r="J28" s="12"/>
    </row>
    <row r="29" spans="1:10" x14ac:dyDescent="0.2">
      <c r="A29" s="1" t="s">
        <v>39</v>
      </c>
      <c r="B29" s="1"/>
      <c r="C29" s="17">
        <f>SUM(C27:C28)</f>
        <v>0</v>
      </c>
      <c r="D29" s="17"/>
      <c r="E29" s="7"/>
      <c r="F29" s="22"/>
      <c r="G29" s="16">
        <f>SUM(G25:G28)</f>
        <v>0</v>
      </c>
      <c r="H29" s="16" t="e">
        <f>SUM(H25:H28)</f>
        <v>#REF!</v>
      </c>
      <c r="I29" s="16"/>
      <c r="J29" s="12"/>
    </row>
    <row r="30" spans="1:10" x14ac:dyDescent="0.2">
      <c r="A30" s="1"/>
    </row>
    <row r="31" spans="1:10" ht="26.25" customHeight="1" x14ac:dyDescent="0.2">
      <c r="A31" s="37" t="s">
        <v>23</v>
      </c>
      <c r="B31" s="37"/>
      <c r="C31" s="37"/>
      <c r="D31" s="37"/>
      <c r="E31" s="37"/>
      <c r="F31" s="37"/>
      <c r="G31" s="37"/>
      <c r="H31" s="37"/>
      <c r="I31" s="37"/>
    </row>
    <row r="32" spans="1:10" x14ac:dyDescent="0.2">
      <c r="A32" s="1" t="s">
        <v>18</v>
      </c>
    </row>
    <row r="33" spans="1:8" x14ac:dyDescent="0.2">
      <c r="A33" s="1" t="s">
        <v>19</v>
      </c>
    </row>
    <row r="34" spans="1:8" s="25" customFormat="1" x14ac:dyDescent="0.2">
      <c r="B34" s="27"/>
    </row>
    <row r="35" spans="1:8" s="25" customFormat="1" x14ac:dyDescent="0.2">
      <c r="A35" s="26"/>
      <c r="D35" s="23"/>
    </row>
    <row r="36" spans="1:8" s="25" customFormat="1" x14ac:dyDescent="0.2">
      <c r="A36" s="26"/>
      <c r="D36" s="23"/>
      <c r="H36" s="24"/>
    </row>
    <row r="37" spans="1:8" s="25" customFormat="1" x14ac:dyDescent="0.2">
      <c r="A37" s="26"/>
      <c r="D37" s="23"/>
      <c r="H37" s="24"/>
    </row>
    <row r="38" spans="1:8" s="25" customFormat="1" x14ac:dyDescent="0.2">
      <c r="A38" s="26"/>
      <c r="D38" s="23"/>
    </row>
    <row r="39" spans="1:8" s="25" customFormat="1" x14ac:dyDescent="0.2">
      <c r="B39" s="27"/>
    </row>
    <row r="40" spans="1:8" s="25" customFormat="1" x14ac:dyDescent="0.2">
      <c r="B40" s="27"/>
    </row>
    <row r="41" spans="1:8" s="25" customFormat="1" x14ac:dyDescent="0.2">
      <c r="B41" s="27"/>
    </row>
    <row r="42" spans="1:8" s="25" customFormat="1" x14ac:dyDescent="0.2">
      <c r="B42" s="27"/>
    </row>
    <row r="43" spans="1:8" s="25" customFormat="1" x14ac:dyDescent="0.2"/>
    <row r="44" spans="1:8" s="25" customFormat="1" x14ac:dyDescent="0.2">
      <c r="A44" s="26"/>
    </row>
    <row r="45" spans="1:8" s="25" customFormat="1" x14ac:dyDescent="0.2">
      <c r="A45" s="28"/>
    </row>
    <row r="46" spans="1:8" s="25" customFormat="1" x14ac:dyDescent="0.2">
      <c r="A46" s="27"/>
    </row>
    <row r="47" spans="1:8" s="25" customFormat="1" x14ac:dyDescent="0.2"/>
    <row r="48" spans="1:8" s="25" customFormat="1" x14ac:dyDescent="0.2"/>
    <row r="49" spans="1:10" s="25" customFormat="1" x14ac:dyDescent="0.2"/>
    <row r="50" spans="1:10" s="25" customFormat="1" x14ac:dyDescent="0.2">
      <c r="A50" s="26"/>
      <c r="B50" s="26"/>
      <c r="C50" s="29"/>
      <c r="D50" s="29"/>
      <c r="E50" s="29"/>
    </row>
    <row r="51" spans="1:10" s="25" customFormat="1" x14ac:dyDescent="0.2">
      <c r="A51" s="30"/>
      <c r="B51" s="31"/>
      <c r="C51" s="24"/>
      <c r="D51" s="24"/>
      <c r="E51" s="24"/>
    </row>
    <row r="52" spans="1:10" s="25" customFormat="1" x14ac:dyDescent="0.2">
      <c r="A52" s="30"/>
      <c r="B52" s="31"/>
      <c r="C52" s="24"/>
      <c r="D52" s="24"/>
      <c r="E52" s="24"/>
    </row>
    <row r="53" spans="1:10" s="25" customFormat="1" x14ac:dyDescent="0.2">
      <c r="A53" s="30"/>
      <c r="B53" s="31"/>
      <c r="C53" s="24"/>
      <c r="D53" s="24"/>
      <c r="E53" s="24"/>
    </row>
    <row r="54" spans="1:10" s="25" customFormat="1" x14ac:dyDescent="0.2">
      <c r="A54" s="30"/>
      <c r="B54" s="31"/>
      <c r="C54" s="24"/>
      <c r="D54" s="24"/>
      <c r="E54" s="24"/>
    </row>
    <row r="55" spans="1:10" s="25" customFormat="1" x14ac:dyDescent="0.2">
      <c r="B55" s="27"/>
    </row>
    <row r="56" spans="1:10" s="25" customFormat="1" x14ac:dyDescent="0.2">
      <c r="G56" s="26"/>
      <c r="H56" s="26"/>
      <c r="I56" s="29"/>
      <c r="J56" s="29"/>
    </row>
    <row r="57" spans="1:10" s="25" customFormat="1" x14ac:dyDescent="0.2">
      <c r="G57" s="32"/>
      <c r="H57" s="32"/>
      <c r="I57" s="24"/>
      <c r="J57" s="24"/>
    </row>
    <row r="58" spans="1:10" x14ac:dyDescent="0.2">
      <c r="G58" s="7"/>
      <c r="H58" s="7"/>
      <c r="I58" s="18"/>
      <c r="J58" s="18"/>
    </row>
    <row r="59" spans="1:10" x14ac:dyDescent="0.2">
      <c r="G59" s="7"/>
      <c r="H59" s="7"/>
      <c r="I59" s="18"/>
      <c r="J59" s="18"/>
    </row>
    <row r="60" spans="1:10" x14ac:dyDescent="0.2">
      <c r="G60" s="7"/>
      <c r="H60" s="7"/>
      <c r="I60" s="18"/>
      <c r="J60" s="18"/>
    </row>
  </sheetData>
  <sheetProtection sheet="1" objects="1" scenarios="1"/>
  <protectedRanges>
    <protectedRange sqref="B6:B8" name="Oblast1"/>
  </protectedRanges>
  <mergeCells count="1">
    <mergeCell ref="A31:I31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VZOR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Mikolášová Naděžda</dc:creator>
  <cp:lastModifiedBy>Mikolášová Naděžda</cp:lastModifiedBy>
  <cp:lastPrinted>2016-04-04T13:26:39Z</cp:lastPrinted>
  <dcterms:created xsi:type="dcterms:W3CDTF">2016-04-04T13:05:42Z</dcterms:created>
  <dcterms:modified xsi:type="dcterms:W3CDTF">2025-01-02T08:04:54Z</dcterms:modified>
</cp:coreProperties>
</file>