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V:\PS_KUOK_Krajsky_akcni_plan\Prioritizace investice KAP III\IROP 2021-2027\Aktualizace květen 2023\Speciální školy\"/>
    </mc:Choice>
  </mc:AlternateContent>
  <bookViews>
    <workbookView xWindow="0" yWindow="0" windowWidth="28800" windowHeight="11700"/>
  </bookViews>
  <sheets>
    <sheet name="Spec. školy" sheetId="7" r:id="rId1"/>
  </sheets>
  <definedNames>
    <definedName name="_xlnm.Print_Area" localSheetId="0">'Spec. školy'!$A$1:$S$15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7" l="1"/>
  <c r="L11" i="7"/>
  <c r="L10" i="7" l="1"/>
  <c r="L9" i="7" l="1"/>
  <c r="L8" i="7" l="1"/>
  <c r="L7" i="7"/>
  <c r="L6" i="7"/>
  <c r="L5" i="7"/>
</calcChain>
</file>

<file path=xl/sharedStrings.xml><?xml version="1.0" encoding="utf-8"?>
<sst xmlns="http://schemas.openxmlformats.org/spreadsheetml/2006/main" count="86" uniqueCount="65">
  <si>
    <t>Seznam projektů</t>
  </si>
  <si>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</si>
  <si>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</si>
  <si>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</si>
  <si>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</si>
  <si>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</si>
  <si>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</si>
  <si>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</si>
  <si>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Naplňování indikátorů</t>
  </si>
  <si>
    <t>stručný popis, např. zpracovaná PD, zajištěné výkupy, výběr dodavatele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</si>
  <si>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</si>
  <si>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</si>
  <si>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</si>
  <si>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</si>
  <si>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</si>
  <si>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</si>
  <si>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</si>
  <si>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</si>
  <si>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</si>
  <si>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</si>
  <si>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</si>
  <si>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 xml:space="preserve">Souhrnný rámec pro investice do infrastruktury školských poradenských zařízení a vzdělávání ve školách a třídách zřízených dle § 16 odst. 9 školského zákona </t>
  </si>
  <si>
    <r>
      <t xml:space="preserve">Výdaje projektu  </t>
    </r>
    <r>
      <rPr>
        <i/>
        <sz val="10"/>
        <rFont val="Calibri"/>
        <family val="2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</si>
  <si>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</si>
  <si>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</si>
  <si>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t>Poznámka</t>
  </si>
  <si>
    <t>Olomouc</t>
  </si>
  <si>
    <t>Olomoucký kraj</t>
  </si>
  <si>
    <t>Střední škola, Základní škola a Mateřská škola prof. V. Vejdovského Olomouc - Hejčín</t>
  </si>
  <si>
    <t>00601691</t>
  </si>
  <si>
    <t>Rekonstrukce budovy Tomkova 352/40, Olomouc pro potřebu SŠ, ZŠ a MŠ prof. V. Vejdovského Olomouc - Hejčín</t>
  </si>
  <si>
    <t>Žádáme o dotaci 60 mil. Kč v rámci dotačního projektu IROP na rekonstrukci budovy  Tomkova 352/40 Olomouc - Hejčín, pro potřebu základní školy, základní školy speciální , praktické školy dvouleté a praktické školy jednoleté, tohoto času umístěné v budově ZŠ a MŠ Olomouc, Svatoplukova 11.
Projekt bude zaměřen na vybudování  učeben a dalších školských zařízení.</t>
  </si>
  <si>
    <t>SŠ,ZŠ a MŠ prof. V.Vejdovského Olomouc-Hejčín - Rekonstrukce a vybavení učeben informatiky</t>
  </si>
  <si>
    <t>V rámci projektu budou realizovány investice do učeben informatiky za účelem uzpůsobení těchto prostor pro výuku nové informatiky a pro rozvoj digitální gramotnosti žáků s ohledem na jejich specifické vzdělávací potřeby.</t>
  </si>
  <si>
    <t>Střední škola, Základní škola a Mateřská škola Přerov, Malá Dlážka 4</t>
  </si>
  <si>
    <t>Vybavení multisenzorické učebny - IROP</t>
  </si>
  <si>
    <t>Přerov</t>
  </si>
  <si>
    <t>Plánujeme vybavit mutlisenzorickou učebnu pro žáky s kombinovanými vadami, autismem, poruchami chování a středně závažným mentálním postižením. Vybavení bude sloužit k individualizaci a modernizaci výuky a podporovat kompenzaci postižení žáků.</t>
  </si>
  <si>
    <t>Základní škola Uničov - Venkovní multismyslová učebna</t>
  </si>
  <si>
    <t xml:space="preserve">Základní škola Uničov - Učebny pro ergoterapii a multismyslovou výchovu </t>
  </si>
  <si>
    <t xml:space="preserve">Základní škola Uničov, Šternberská 456 </t>
  </si>
  <si>
    <t xml:space="preserve">Stávající prostory sportovního sálku budou stavebně upraveny a rozšířeny na dvě samostatné učebny s bezbariérovým přístupem. Učebny budou vybaveny mobiliářem a pomůckami pro ergoterapii a multismyslovou výchovu pro práci s žáky se speciálně vzdělávacími potřebami. </t>
  </si>
  <si>
    <t>Zkvalitnění výuky v oblasti smyslové výchovy. Nově vznikne /včetně dodávky založení, osazení, montáže, kotvení, finální povrchové úpravy a kompletace/ venkovní multismyslová učebna. Bude vybavena venkovním nábytkem, hrabalištěm, zvonkohrou a pomůckami pro rozvoj sluchu, vizuální panely a pomůcky pro rozvoj zraku atd.</t>
  </si>
  <si>
    <t xml:space="preserve">61989762 </t>
  </si>
  <si>
    <t>Uničov</t>
  </si>
  <si>
    <t>49558978</t>
  </si>
  <si>
    <t>Střední škola, základní škola a mateřská škola pro sluchově postižené, Olomouc, Kosmonautů 4</t>
  </si>
  <si>
    <t>MŠMT (00022985)</t>
  </si>
  <si>
    <t>00844071</t>
  </si>
  <si>
    <t>Dostavba střední školy pro sluchově postižené v Olomouci, Kosmonautů 4</t>
  </si>
  <si>
    <t>Dostavba střední školy pro sluchově postižené v Olomouci, Kosmonautů 4                                                Škola plánuje dostavbu budovy pro potřeby Střední školy praktické a to z důvodu chybějících a nevyhovujících současných prostor. SŠ praktická vznikla při naší škole za předchozího vedení dodatečně, prostory pro ni nebyly při výstavbě, původně základní a mateřské školy, plánovány. SŠ praktická nemá v současné době pro svoji činnost odpovídající zázemí.</t>
  </si>
  <si>
    <t>akce je ve stavu vyhotovené prováděcí PD (předpokládané celkové výdaje projektu vychází z této prováděcí PD)</t>
  </si>
  <si>
    <t>ANO</t>
  </si>
  <si>
    <t>Střední odborná škola Hranice, školská právnická osoba</t>
  </si>
  <si>
    <t>Vzdělávací středisko Hranice, s.r.o., IČ 04697308, Pharm Partners s.r.o., IČ 29254582, Mgr. Petr Flajšar</t>
  </si>
  <si>
    <t>Samostatný způsob života - cvičný byt</t>
  </si>
  <si>
    <t>Hranice</t>
  </si>
  <si>
    <t>Investice spočívá v zakoupení bytu 2 + kk včetně jeho základního vybavení do majetku SOŠ Hranice a jeho využití jako cvičného bytu pro klienty SPC za účelem jejich přípravy k samostatnému způsobu života.</t>
  </si>
  <si>
    <t>zpracovaná PD, smlouva o budoucí kupní smlouvě</t>
  </si>
  <si>
    <t>Základní škola pro žáky se specifickými poruchami učení a mateřská škola logopedická Schola Viva o.p.s., Erbenova 16, Šumperk</t>
  </si>
  <si>
    <t>Mgr. Vladimír Bican, IČ: 25827707</t>
  </si>
  <si>
    <t>Víceúčelová hala Schola Viva</t>
  </si>
  <si>
    <t>Vybudování víceúčelové  haly s dílnami pro ergoterapii a možností  pohybových nápravných aktivit dětí a žáků s handicapem. Zařízení by mělo umožnit  lepší přechod žáků do hlavního vzdělávacího proudu.</t>
  </si>
  <si>
    <t>částečně vypracovaná PD</t>
  </si>
  <si>
    <t>Šumperk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</si>
</sst>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00">
    <xf numFmtId="0" fontId="0" fillId="0" borderId="0" xfId="0"/>
    <xf numFmtId="0" fontId="0" fillId="0" borderId="0" xfId="0" applyBorder="1"/>
    <xf numFmtId="0" fontId="1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center" wrapText="1"/>
    </xf>
    <xf numFmtId="3" fontId="8" fillId="0" borderId="15" xfId="0" applyNumberFormat="1" applyFont="1" applyFill="1" applyBorder="1" applyAlignment="1">
      <alignment horizontal="center" vertical="center"/>
    </xf>
    <xf numFmtId="0" fontId="8" fillId="0" borderId="28" xfId="0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left" vertical="center" wrapText="1"/>
    </xf>
    <xf numFmtId="3" fontId="8" fillId="0" borderId="15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26" xfId="0" applyFont="1" applyBorder="1" applyAlignment="1">
      <alignment vertical="center" wrapText="1"/>
    </xf>
    <xf numFmtId="0" fontId="0" fillId="0" borderId="29" xfId="0" applyNumberFormat="1" applyFill="1" applyBorder="1" applyAlignment="1" applyProtection="1">
      <alignment vertical="center"/>
      <protection locked="0"/>
    </xf>
    <xf numFmtId="0" fontId="0" fillId="0" borderId="26" xfId="0" applyFill="1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vertical="center" wrapText="1"/>
      <protection locked="0"/>
    </xf>
    <xf numFmtId="0" fontId="0" fillId="0" borderId="27" xfId="0" applyFill="1" applyBorder="1" applyAlignment="1" applyProtection="1">
      <alignment vertical="center"/>
      <protection locked="0"/>
    </xf>
    <xf numFmtId="49" fontId="0" fillId="0" borderId="27" xfId="0" applyNumberFormat="1" applyFill="1" applyBorder="1" applyAlignment="1" applyProtection="1">
      <alignment vertical="center"/>
      <protection locked="0"/>
    </xf>
    <xf numFmtId="0" fontId="0" fillId="0" borderId="35" xfId="0" applyFill="1" applyBorder="1" applyAlignment="1" applyProtection="1">
      <alignment vertical="center"/>
      <protection locked="0"/>
    </xf>
    <xf numFmtId="0" fontId="0" fillId="2" borderId="26" xfId="0" applyFill="1" applyBorder="1" applyAlignment="1" applyProtection="1">
      <alignment vertical="center" wrapText="1"/>
      <protection locked="0"/>
    </xf>
    <xf numFmtId="3" fontId="0" fillId="0" borderId="28" xfId="0" applyNumberFormat="1" applyFont="1" applyBorder="1" applyAlignment="1" applyProtection="1">
      <alignment vertical="center"/>
      <protection locked="0"/>
    </xf>
    <xf numFmtId="3" fontId="0" fillId="0" borderId="29" xfId="0" applyNumberFormat="1" applyFont="1" applyBorder="1" applyAlignment="1" applyProtection="1">
      <alignment vertical="center"/>
    </xf>
    <xf numFmtId="0" fontId="0" fillId="0" borderId="35" xfId="0" applyNumberFormat="1" applyFont="1" applyBorder="1" applyAlignment="1" applyProtection="1">
      <alignment horizontal="right" vertical="center"/>
      <protection locked="0"/>
    </xf>
    <xf numFmtId="0" fontId="0" fillId="0" borderId="29" xfId="0" applyFont="1" applyBorder="1" applyAlignment="1" applyProtection="1">
      <alignment horizontal="right" vertical="center"/>
      <protection locked="0"/>
    </xf>
    <xf numFmtId="0" fontId="0" fillId="0" borderId="35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5" xfId="0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12" fillId="0" borderId="2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0" fillId="0" borderId="15" xfId="0" applyBorder="1" applyAlignment="1" applyProtection="1">
      <alignment vertical="center" wrapText="1"/>
      <protection locked="0"/>
    </xf>
    <xf numFmtId="0" fontId="12" fillId="0" borderId="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4" fillId="2" borderId="9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0" fillId="0" borderId="28" xfId="0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vertical="center" wrapText="1"/>
      <protection locked="0"/>
    </xf>
    <xf numFmtId="3" fontId="8" fillId="0" borderId="29" xfId="0" applyNumberFormat="1" applyFont="1" applyBorder="1" applyAlignment="1">
      <alignment vertical="center"/>
    </xf>
    <xf numFmtId="0" fontId="8" fillId="0" borderId="27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3" fontId="8" fillId="0" borderId="29" xfId="0" applyNumberFormat="1" applyFont="1" applyFill="1" applyBorder="1" applyAlignment="1">
      <alignment vertical="center"/>
    </xf>
    <xf numFmtId="0" fontId="5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top"/>
    </xf>
    <xf numFmtId="0" fontId="4" fillId="2" borderId="39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tabSelected="1" zoomScale="80" zoomScaleNormal="80" workbookViewId="0">
      <pane ySplit="4" topLeftCell="A5" activePane="bottomLeft" state="frozen"/>
      <selection pane="bottomLeft" activeCell="V5" sqref="V5"/>
    </sheetView>
  </sheetViews>
  <sheetFormatPr defaultRowHeight="15" x14ac:dyDescent="0.25"/>
  <cols>
    <col min="1" max="1" width="3.7109375" customWidth="1"/>
    <col min="2" max="2" width="16" customWidth="1"/>
    <col min="3" max="4" width="15.42578125" customWidth="1"/>
    <col min="5" max="5" width="10.7109375" customWidth="1"/>
    <col min="6" max="6" width="11.85546875" customWidth="1"/>
    <col min="7" max="7" width="12.140625" customWidth="1"/>
    <col min="8" max="8" width="31.85546875" customWidth="1"/>
    <col min="9" max="9" width="12" customWidth="1"/>
    <col min="10" max="10" width="41.5703125" customWidth="1"/>
    <col min="11" max="11" width="11.7109375" customWidth="1"/>
    <col min="12" max="12" width="12" customWidth="1"/>
    <col min="13" max="13" width="9" customWidth="1"/>
    <col min="15" max="15" width="10.28515625" customWidth="1"/>
    <col min="16" max="16" width="9.5703125" customWidth="1"/>
    <col min="17" max="17" width="19.140625" customWidth="1"/>
    <col min="18" max="18" width="14.5703125" customWidth="1"/>
    <col min="19" max="19" width="16" customWidth="1"/>
  </cols>
  <sheetData>
    <row r="1" spans="1:19" s="3" customFormat="1" ht="25.5" customHeight="1" thickBot="1" x14ac:dyDescent="0.3">
      <c r="A1" s="51" t="s">
        <v>21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</row>
    <row r="2" spans="1:19" ht="27.6" customHeight="1" x14ac:dyDescent="0.25">
      <c r="A2" s="54" t="s">
        <v>0</v>
      </c>
      <c r="B2" s="57" t="s">
        <v>10</v>
      </c>
      <c r="C2" s="60" t="s">
        <v>11</v>
      </c>
      <c r="D2" s="61"/>
      <c r="E2" s="61"/>
      <c r="F2" s="61"/>
      <c r="G2" s="62"/>
      <c r="H2" s="63" t="s">
        <v>1</v>
      </c>
      <c r="I2" s="63" t="s">
        <v>12</v>
      </c>
      <c r="J2" s="63" t="s">
        <v>13</v>
      </c>
      <c r="K2" s="94" t="s">
        <v>22</v>
      </c>
      <c r="L2" s="95"/>
      <c r="M2" s="60" t="s">
        <v>23</v>
      </c>
      <c r="N2" s="62"/>
      <c r="O2" s="67" t="s">
        <v>8</v>
      </c>
      <c r="P2" s="68"/>
      <c r="Q2" s="60" t="s">
        <v>2</v>
      </c>
      <c r="R2" s="76"/>
      <c r="S2" s="48" t="s">
        <v>25</v>
      </c>
    </row>
    <row r="3" spans="1:19" ht="22.35" customHeight="1" x14ac:dyDescent="0.25">
      <c r="A3" s="55"/>
      <c r="B3" s="58"/>
      <c r="C3" s="69" t="s">
        <v>14</v>
      </c>
      <c r="D3" s="71" t="s">
        <v>15</v>
      </c>
      <c r="E3" s="71" t="s">
        <v>16</v>
      </c>
      <c r="F3" s="71" t="s">
        <v>17</v>
      </c>
      <c r="G3" s="77" t="s">
        <v>18</v>
      </c>
      <c r="H3" s="58"/>
      <c r="I3" s="58"/>
      <c r="J3" s="65"/>
      <c r="K3" s="92" t="s">
        <v>19</v>
      </c>
      <c r="L3" s="93" t="s">
        <v>24</v>
      </c>
      <c r="M3" s="83" t="s">
        <v>3</v>
      </c>
      <c r="N3" s="79" t="s">
        <v>4</v>
      </c>
      <c r="O3" s="72" t="s">
        <v>5</v>
      </c>
      <c r="P3" s="79" t="s">
        <v>6</v>
      </c>
      <c r="Q3" s="72" t="s">
        <v>9</v>
      </c>
      <c r="R3" s="74" t="s">
        <v>7</v>
      </c>
      <c r="S3" s="49"/>
    </row>
    <row r="4" spans="1:19" ht="120.75" customHeight="1" thickBot="1" x14ac:dyDescent="0.3">
      <c r="A4" s="56"/>
      <c r="B4" s="59"/>
      <c r="C4" s="70"/>
      <c r="D4" s="70"/>
      <c r="E4" s="70"/>
      <c r="F4" s="70"/>
      <c r="G4" s="78"/>
      <c r="H4" s="64"/>
      <c r="I4" s="64"/>
      <c r="J4" s="66"/>
      <c r="K4" s="81"/>
      <c r="L4" s="82"/>
      <c r="M4" s="84"/>
      <c r="N4" s="80"/>
      <c r="O4" s="73"/>
      <c r="P4" s="80"/>
      <c r="Q4" s="73"/>
      <c r="R4" s="75"/>
      <c r="S4" s="50"/>
    </row>
    <row r="5" spans="1:19" ht="209.25" customHeight="1" thickBot="1" x14ac:dyDescent="0.3">
      <c r="A5" s="86">
        <v>1</v>
      </c>
      <c r="B5" s="31" t="s">
        <v>27</v>
      </c>
      <c r="C5" s="85" t="s">
        <v>28</v>
      </c>
      <c r="D5" s="34" t="s">
        <v>27</v>
      </c>
      <c r="E5" s="33" t="s">
        <v>29</v>
      </c>
      <c r="F5" s="32"/>
      <c r="G5" s="29"/>
      <c r="H5" s="30" t="s">
        <v>30</v>
      </c>
      <c r="I5" s="34" t="s">
        <v>26</v>
      </c>
      <c r="J5" s="35" t="s">
        <v>31</v>
      </c>
      <c r="K5" s="36">
        <v>60000000</v>
      </c>
      <c r="L5" s="37">
        <f>(0.85*K5)</f>
        <v>51000000</v>
      </c>
      <c r="M5" s="38">
        <v>2024</v>
      </c>
      <c r="N5" s="39">
        <v>2025</v>
      </c>
      <c r="O5" s="40"/>
      <c r="P5" s="41"/>
      <c r="Q5" s="42"/>
      <c r="R5" s="43"/>
      <c r="S5" s="44"/>
    </row>
    <row r="6" spans="1:19" ht="209.25" customHeight="1" thickBot="1" x14ac:dyDescent="0.3">
      <c r="A6" s="18">
        <v>2</v>
      </c>
      <c r="B6" s="31" t="s">
        <v>27</v>
      </c>
      <c r="C6" s="85" t="s">
        <v>28</v>
      </c>
      <c r="D6" s="34" t="s">
        <v>27</v>
      </c>
      <c r="E6" s="33" t="s">
        <v>29</v>
      </c>
      <c r="F6" s="20"/>
      <c r="G6" s="21"/>
      <c r="H6" s="19" t="s">
        <v>32</v>
      </c>
      <c r="I6" s="19" t="s">
        <v>26</v>
      </c>
      <c r="J6" s="22" t="s">
        <v>33</v>
      </c>
      <c r="K6" s="23">
        <v>5200000</v>
      </c>
      <c r="L6" s="37">
        <f>(0.85*K6)</f>
        <v>4420000</v>
      </c>
      <c r="M6" s="24">
        <v>2023</v>
      </c>
      <c r="N6" s="21">
        <v>2025</v>
      </c>
      <c r="O6" s="24"/>
      <c r="P6" s="25"/>
      <c r="Q6" s="26"/>
      <c r="R6" s="27"/>
      <c r="S6" s="28"/>
    </row>
    <row r="7" spans="1:19" ht="209.25" customHeight="1" thickBot="1" x14ac:dyDescent="0.3">
      <c r="A7" s="18">
        <v>3</v>
      </c>
      <c r="B7" s="31" t="s">
        <v>27</v>
      </c>
      <c r="C7" s="47" t="s">
        <v>40</v>
      </c>
      <c r="D7" s="32" t="s">
        <v>27</v>
      </c>
      <c r="E7" s="33" t="s">
        <v>43</v>
      </c>
      <c r="F7" s="20"/>
      <c r="G7" s="21"/>
      <c r="H7" s="19" t="s">
        <v>38</v>
      </c>
      <c r="I7" s="19" t="s">
        <v>44</v>
      </c>
      <c r="J7" s="22" t="s">
        <v>42</v>
      </c>
      <c r="K7" s="23">
        <v>5000000</v>
      </c>
      <c r="L7" s="37">
        <f>(0.85*K7)</f>
        <v>4250000</v>
      </c>
      <c r="M7" s="24">
        <v>2024</v>
      </c>
      <c r="N7" s="21">
        <v>2025</v>
      </c>
      <c r="O7" s="24"/>
      <c r="P7" s="25"/>
      <c r="Q7" s="26"/>
      <c r="R7" s="27"/>
      <c r="S7" s="28"/>
    </row>
    <row r="8" spans="1:19" ht="209.25" customHeight="1" thickBot="1" x14ac:dyDescent="0.3">
      <c r="A8" s="18">
        <v>4</v>
      </c>
      <c r="B8" s="31" t="s">
        <v>27</v>
      </c>
      <c r="C8" s="47" t="s">
        <v>40</v>
      </c>
      <c r="D8" s="32" t="s">
        <v>27</v>
      </c>
      <c r="E8" s="33" t="s">
        <v>43</v>
      </c>
      <c r="F8" s="20"/>
      <c r="G8" s="21"/>
      <c r="H8" s="19" t="s">
        <v>39</v>
      </c>
      <c r="I8" s="19" t="s">
        <v>44</v>
      </c>
      <c r="J8" s="22" t="s">
        <v>41</v>
      </c>
      <c r="K8" s="23">
        <v>10000000</v>
      </c>
      <c r="L8" s="37">
        <f>(0.85*K8)</f>
        <v>8500000</v>
      </c>
      <c r="M8" s="24">
        <v>2024</v>
      </c>
      <c r="N8" s="21">
        <v>2025</v>
      </c>
      <c r="O8" s="24"/>
      <c r="P8" s="25"/>
      <c r="Q8" s="26"/>
      <c r="R8" s="27"/>
      <c r="S8" s="28"/>
    </row>
    <row r="9" spans="1:19" ht="209.25" customHeight="1" thickBot="1" x14ac:dyDescent="0.3">
      <c r="A9" s="18">
        <v>5</v>
      </c>
      <c r="B9" s="31" t="s">
        <v>34</v>
      </c>
      <c r="C9" s="47" t="s">
        <v>34</v>
      </c>
      <c r="D9" s="32" t="s">
        <v>27</v>
      </c>
      <c r="E9" s="33" t="s">
        <v>45</v>
      </c>
      <c r="F9" s="20"/>
      <c r="G9" s="21"/>
      <c r="H9" s="19" t="s">
        <v>35</v>
      </c>
      <c r="I9" s="19" t="s">
        <v>36</v>
      </c>
      <c r="J9" s="22" t="s">
        <v>37</v>
      </c>
      <c r="K9" s="23">
        <v>400000</v>
      </c>
      <c r="L9" s="37">
        <f>(0.85*K9)</f>
        <v>340000</v>
      </c>
      <c r="M9" s="24">
        <v>2024</v>
      </c>
      <c r="N9" s="21">
        <v>2024</v>
      </c>
      <c r="O9" s="24"/>
      <c r="P9" s="25"/>
      <c r="Q9" s="26"/>
      <c r="R9" s="27"/>
      <c r="S9" s="28"/>
    </row>
    <row r="10" spans="1:19" ht="209.25" customHeight="1" thickBot="1" x14ac:dyDescent="0.3">
      <c r="A10" s="18">
        <v>6</v>
      </c>
      <c r="B10" s="31" t="s">
        <v>46</v>
      </c>
      <c r="C10" s="47" t="s">
        <v>46</v>
      </c>
      <c r="D10" s="87" t="s">
        <v>47</v>
      </c>
      <c r="E10" s="33" t="s">
        <v>48</v>
      </c>
      <c r="F10" s="20">
        <v>18100890</v>
      </c>
      <c r="G10" s="21">
        <v>600026621</v>
      </c>
      <c r="H10" s="19" t="s">
        <v>49</v>
      </c>
      <c r="I10" s="19" t="s">
        <v>26</v>
      </c>
      <c r="J10" s="22" t="s">
        <v>50</v>
      </c>
      <c r="K10" s="23">
        <v>136000000</v>
      </c>
      <c r="L10" s="37">
        <f>(0.85*K10)</f>
        <v>115600000</v>
      </c>
      <c r="M10" s="24">
        <v>2023</v>
      </c>
      <c r="N10" s="21">
        <v>2026</v>
      </c>
      <c r="O10" s="24"/>
      <c r="P10" s="25"/>
      <c r="Q10" s="26" t="s">
        <v>51</v>
      </c>
      <c r="R10" s="27" t="s">
        <v>52</v>
      </c>
      <c r="S10" s="28"/>
    </row>
    <row r="11" spans="1:19" ht="209.25" customHeight="1" thickBot="1" x14ac:dyDescent="0.3">
      <c r="A11" s="18">
        <v>7</v>
      </c>
      <c r="B11" s="22" t="s">
        <v>53</v>
      </c>
      <c r="C11" s="22" t="s">
        <v>53</v>
      </c>
      <c r="D11" s="89" t="s">
        <v>54</v>
      </c>
      <c r="E11" s="90">
        <v>25375300</v>
      </c>
      <c r="F11" s="90">
        <v>48729906</v>
      </c>
      <c r="G11" s="21">
        <v>600017931</v>
      </c>
      <c r="H11" s="22" t="s">
        <v>55</v>
      </c>
      <c r="I11" s="19" t="s">
        <v>56</v>
      </c>
      <c r="J11" s="22" t="s">
        <v>57</v>
      </c>
      <c r="K11" s="23">
        <v>3000000</v>
      </c>
      <c r="L11" s="88">
        <f>0.9*K11</f>
        <v>2700000</v>
      </c>
      <c r="M11" s="24">
        <v>2023</v>
      </c>
      <c r="N11" s="21">
        <v>2023</v>
      </c>
      <c r="O11" s="24"/>
      <c r="P11" s="25"/>
      <c r="Q11" s="26" t="s">
        <v>58</v>
      </c>
      <c r="R11" s="27" t="s">
        <v>52</v>
      </c>
      <c r="S11" s="28"/>
    </row>
    <row r="12" spans="1:19" ht="209.25" customHeight="1" thickBot="1" x14ac:dyDescent="0.3">
      <c r="A12" s="45">
        <v>8</v>
      </c>
      <c r="B12" s="10" t="s">
        <v>59</v>
      </c>
      <c r="C12" s="96" t="s">
        <v>59</v>
      </c>
      <c r="D12" s="97" t="s">
        <v>60</v>
      </c>
      <c r="E12" s="98">
        <v>25827707</v>
      </c>
      <c r="F12" s="98">
        <v>60027139</v>
      </c>
      <c r="G12" s="99">
        <v>110008588</v>
      </c>
      <c r="H12" s="10" t="s">
        <v>61</v>
      </c>
      <c r="I12" s="6" t="s">
        <v>64</v>
      </c>
      <c r="J12" s="10" t="s">
        <v>62</v>
      </c>
      <c r="K12" s="11">
        <v>40000000</v>
      </c>
      <c r="L12" s="91">
        <f>0.9*K12</f>
        <v>36000000</v>
      </c>
      <c r="M12" s="12">
        <v>2023</v>
      </c>
      <c r="N12" s="13">
        <v>2027</v>
      </c>
      <c r="O12" s="14"/>
      <c r="P12" s="15"/>
      <c r="Q12" s="5" t="s">
        <v>63</v>
      </c>
      <c r="R12" s="16" t="s">
        <v>52</v>
      </c>
      <c r="S12" s="46"/>
    </row>
    <row r="13" spans="1:19" s="2" customFormat="1" ht="187.5" customHeight="1" thickBot="1" x14ac:dyDescent="0.3">
      <c r="A13" s="4"/>
      <c r="B13" s="6"/>
      <c r="C13" s="7"/>
      <c r="D13" s="32"/>
      <c r="E13" s="8"/>
      <c r="F13" s="8"/>
      <c r="G13" s="9"/>
      <c r="H13" s="6"/>
      <c r="I13" s="6"/>
      <c r="J13" s="10"/>
      <c r="K13" s="11"/>
      <c r="L13" s="37"/>
      <c r="M13" s="12"/>
      <c r="N13" s="13"/>
      <c r="O13" s="14"/>
      <c r="P13" s="15"/>
      <c r="Q13" s="5"/>
      <c r="R13" s="16"/>
      <c r="S13" s="17"/>
    </row>
    <row r="14" spans="1:19" x14ac:dyDescent="0.25">
      <c r="A14" s="1"/>
    </row>
    <row r="15" spans="1:19" x14ac:dyDescent="0.25">
      <c r="A15" t="s">
        <v>20</v>
      </c>
    </row>
  </sheetData>
  <mergeCells count="25">
    <mergeCell ref="E3:E4"/>
    <mergeCell ref="F3:F4"/>
    <mergeCell ref="G3:G4"/>
    <mergeCell ref="O3:O4"/>
    <mergeCell ref="P3:P4"/>
    <mergeCell ref="K3:K4"/>
    <mergeCell ref="L3:L4"/>
    <mergeCell ref="M3:M4"/>
    <mergeCell ref="N3:N4"/>
    <mergeCell ref="S2:S4"/>
    <mergeCell ref="A1:S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</mergeCells>
  <pageMargins left="0.70866141732283472" right="0.70866141732283472" top="0.78740157480314965" bottom="0.78740157480314965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Spec. školy</vt:lpstr>
      <vt:lpstr>'Spec. školy'!Oblast_tisku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Kucerova</dc:creator>
  <cp:lastModifiedBy>Polachová Lenka</cp:lastModifiedBy>
  <cp:revision/>
  <cp:lastPrinted>2023-01-31T12:59:02Z</cp:lastPrinted>
  <dcterms:created xsi:type="dcterms:W3CDTF">2020-05-27T13:32:17Z</dcterms:created>
  <dcterms:modified xsi:type="dcterms:W3CDTF">2023-04-24T11:55:44Z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