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1Projekt Sekretariát RSK OK\RAP\31 RAP_leden_OSV_DI\kompletace_únor 2022\"/>
    </mc:Choice>
  </mc:AlternateContent>
  <bookViews>
    <workbookView xWindow="0" yWindow="0" windowWidth="28800" windowHeight="12300"/>
  </bookViews>
  <sheets>
    <sheet name="Deinstitucionalizace" sheetId="4" r:id="rId1"/>
  </sheets>
  <definedNames>
    <definedName name="_xlnm.Print_Area" localSheetId="0">Deinstitucionalizace!$A$1:$N$18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4" l="1"/>
  <c r="F6" i="4"/>
  <c r="F7" i="4"/>
  <c r="F8" i="4"/>
  <c r="F9" i="4"/>
  <c r="F10" i="4"/>
  <c r="F11" i="4"/>
  <c r="F12" i="4"/>
  <c r="F13" i="4"/>
  <c r="F14" i="4"/>
  <c r="F15" i="4"/>
  <c r="F4" i="4"/>
  <c r="F16" i="4" l="1"/>
  <c r="G16" i="4"/>
</calcChain>
</file>

<file path=xl/sharedStrings.xml><?xml version="1.0" encoding="utf-8"?>
<sst xmlns="http://schemas.openxmlformats.org/spreadsheetml/2006/main" count="122" uniqueCount="55">
  <si>
    <t>Seznam projektů</t>
  </si>
  <si>
    <t>Název projektu</t>
  </si>
  <si>
    <r>
      <t xml:space="preserve">Výdaje projektu  </t>
    </r>
    <r>
      <rPr>
        <i/>
        <sz val="10"/>
        <color theme="1"/>
        <rFont val="Calibri"/>
        <family val="2"/>
        <charset val="238"/>
        <scheme val="minor"/>
      </rPr>
      <t>v Kč</t>
    </r>
  </si>
  <si>
    <r>
      <t xml:space="preserve">Předpokládaný termín realizace </t>
    </r>
    <r>
      <rPr>
        <i/>
        <sz val="10"/>
        <color theme="1"/>
        <rFont val="Calibri"/>
        <family val="2"/>
        <charset val="238"/>
        <scheme val="minor"/>
      </rPr>
      <t>měsíc, rok</t>
    </r>
  </si>
  <si>
    <t xml:space="preserve">Stav připravenosti projektu k realizaci </t>
  </si>
  <si>
    <t xml:space="preserve">celkové výdaje projektu  </t>
  </si>
  <si>
    <t>Z toho podíl EFRR</t>
  </si>
  <si>
    <t>zahájení realizace</t>
  </si>
  <si>
    <t>ukončení realizace</t>
  </si>
  <si>
    <t>název indikátoru</t>
  </si>
  <si>
    <t>cílová hodnota dosažená realizací  projektu</t>
  </si>
  <si>
    <t>vydané stavební povolení ano/ne</t>
  </si>
  <si>
    <t>Stručný obsah projektu</t>
  </si>
  <si>
    <t xml:space="preserve">Žadatel </t>
  </si>
  <si>
    <t>Adresa žadatele, kontaktní údaje žadatele</t>
  </si>
  <si>
    <t>Naplňování indikátorů</t>
  </si>
  <si>
    <t>Deinstitucionalizace sociálních služeb</t>
  </si>
  <si>
    <t>stručný popis, např. zpracovaná PD, zajištěné výkupy, výber dodavatele</t>
  </si>
  <si>
    <t>max. do výše 130 % stanovené alokace</t>
  </si>
  <si>
    <t>Olomoucký kraj</t>
  </si>
  <si>
    <t xml:space="preserve">Transformace příspěvkové organizace Nové Zámky – poskytovatel sociálních služeb - IV.etapa  - novostavba RD Zábřeh, ul. Havlíčkova </t>
  </si>
  <si>
    <t>výstavba nových budov pro transformaci příspěvkové organizace Nové Zámky - poskytovatel sociálních služeb</t>
  </si>
  <si>
    <t>Olomoucký kraj, Jeremenkova 40a/1190                                                                                          779 00 Olomouc</t>
  </si>
  <si>
    <t>2021</t>
  </si>
  <si>
    <t>2023</t>
  </si>
  <si>
    <t>Transformace příspěvkové organizace Nové Zámky – poskytovatel sociálních služeb - IV.etapa  - novostavba RD Zábřeh, Malá Strana</t>
  </si>
  <si>
    <t>Transformace příspěvkové organizace Nové Zámky – poskytovatel sociálních služeb - V.etapa -  novostavba RD Medlov – Králová</t>
  </si>
  <si>
    <t>2022</t>
  </si>
  <si>
    <t>2027</t>
  </si>
  <si>
    <t>Domov Větrný mlýn Skalička - koupě domu/bytu</t>
  </si>
  <si>
    <t>částečná transformace služby DOZP na CHB nákupem, či výstavbou nového objektu pro 10 osob</t>
  </si>
  <si>
    <t>Domov "Na Zámku" Nezamyslice - chráněné bydlení</t>
  </si>
  <si>
    <t>2022 - ne</t>
  </si>
  <si>
    <t>zajištěny pozemky, v roce 2022 se začne zpracovávat PD</t>
  </si>
  <si>
    <t>zajištěny pozemky, v roce 2022 úprava PD (rozdělení pozemků a posuny)</t>
  </si>
  <si>
    <t>2025</t>
  </si>
  <si>
    <t>ano</t>
  </si>
  <si>
    <t>Poznámky</t>
  </si>
  <si>
    <t>2022 zahájena realizace výstavby novostavby</t>
  </si>
  <si>
    <t>2026</t>
  </si>
  <si>
    <t>Transformace příspěvkové organizace Nové Zámky - poskytovatel sociálních služeb - II.etapa - novostavba RD Drahanovice, Lhota</t>
  </si>
  <si>
    <t>Nákup domu + rekonstrukce ve Slatinicích</t>
  </si>
  <si>
    <t>Nákup pozemku + novostavba ve Střelicích</t>
  </si>
  <si>
    <t>Domov Na zámečku Rokytnice - nákup objektu pro transformaci služby DOZP</t>
  </si>
  <si>
    <t xml:space="preserve">Centrum Dominika Kokory, příspěvková organizace - nákup domů pro transformaci služby  DOZP </t>
  </si>
  <si>
    <t>částečná transformace služby DOZP na CHB nákupem, či výstavbou nového objektu pro 8 osob</t>
  </si>
  <si>
    <t>částečná deinstitucionalizace služby DOZP na  nákupem, či výstavbou nových objektů pro 20 osob (rekonstrukce objektu v majetku OK)</t>
  </si>
  <si>
    <t>částečná deinstitucionalizace služby DOZP nákupem, či výstavbou nových objektů pro 20 osob</t>
  </si>
  <si>
    <t>částečná deinstitucionalizace služby DOZP nákupem, či výstavbou nových objektů pro 36 osob</t>
  </si>
  <si>
    <t>Vincentinum - poskytovatel sociálních služeb Šternberk - pokračování transformace</t>
  </si>
  <si>
    <t xml:space="preserve">Domov Paprsek Olšany - nákup 2 bytů/výstavba domku pro chráněné bydlení </t>
  </si>
  <si>
    <t>ne</t>
  </si>
  <si>
    <t>počet uživatelů v nových objektech</t>
  </si>
  <si>
    <t>vyhledávání vhodných objektů a pozemků k nákupu</t>
  </si>
  <si>
    <t>v roce 2022 proběhne VŘ na zhotovitele a zahájení realizace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</si>
</sst>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7" fillId="0" borderId="0"/>
    <xf numFmtId="0" fontId="8" fillId="0" borderId="0"/>
    <xf numFmtId="43" fontId="8" fillId="0" borderId="0" applyFont="0" applyFill="0" applyBorder="0" applyAlignment="0" applyProtection="0"/>
  </cellStyleXfs>
  <cellXfs count="83">
    <xf numFmtId="0" fontId="0" fillId="0" borderId="0" xfId="0"/>
    <xf numFmtId="0" fontId="3" fillId="0" borderId="10" xfId="0" applyFont="1" applyFill="1" applyBorder="1" applyAlignment="1">
      <alignment vertical="top" wrapText="1"/>
    </xf>
    <xf numFmtId="0" fontId="3" fillId="0" borderId="10" xfId="0" applyFont="1" applyFill="1" applyBorder="1" applyAlignment="1">
      <alignment horizontal="center" vertical="top" wrapText="1"/>
    </xf>
    <xf numFmtId="0" fontId="3" fillId="0" borderId="9" xfId="0" applyFont="1" applyFill="1" applyBorder="1" applyAlignment="1">
      <alignment horizontal="center" vertical="top" wrapText="1"/>
    </xf>
    <xf numFmtId="0" fontId="0" fillId="0" borderId="0" xfId="0" applyFont="1" applyBorder="1"/>
    <xf numFmtId="0" fontId="3" fillId="2" borderId="9" xfId="0" applyFont="1" applyFill="1" applyBorder="1" applyAlignment="1">
      <alignment vertical="top" wrapText="1"/>
    </xf>
    <xf numFmtId="0" fontId="0" fillId="0" borderId="16" xfId="0" applyFill="1" applyBorder="1" applyAlignment="1">
      <alignment vertical="center" wrapText="1"/>
    </xf>
    <xf numFmtId="0" fontId="0" fillId="0" borderId="19" xfId="0" applyBorder="1"/>
    <xf numFmtId="0" fontId="0" fillId="0" borderId="17" xfId="0" applyBorder="1"/>
    <xf numFmtId="49" fontId="6" fillId="0" borderId="16" xfId="0" applyNumberFormat="1" applyFont="1" applyFill="1" applyBorder="1" applyAlignment="1">
      <alignment horizontal="left" vertical="center" wrapText="1"/>
    </xf>
    <xf numFmtId="3" fontId="6" fillId="0" borderId="13" xfId="0" applyNumberFormat="1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0" fontId="0" fillId="0" borderId="11" xfId="0" applyFill="1" applyBorder="1" applyAlignment="1">
      <alignment vertical="center" wrapText="1"/>
    </xf>
    <xf numFmtId="49" fontId="6" fillId="0" borderId="18" xfId="0" applyNumberFormat="1" applyFont="1" applyFill="1" applyBorder="1" applyAlignment="1">
      <alignment horizontal="left" vertical="center" wrapText="1"/>
    </xf>
    <xf numFmtId="3" fontId="6" fillId="0" borderId="19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horizontal="center" vertical="center" wrapText="1"/>
    </xf>
    <xf numFmtId="49" fontId="6" fillId="0" borderId="14" xfId="0" applyNumberFormat="1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vertical="top" wrapText="1"/>
    </xf>
    <xf numFmtId="0" fontId="0" fillId="0" borderId="16" xfId="0" applyBorder="1"/>
    <xf numFmtId="0" fontId="0" fillId="0" borderId="8" xfId="0" applyBorder="1"/>
    <xf numFmtId="0" fontId="6" fillId="0" borderId="16" xfId="0" applyFont="1" applyFill="1" applyBorder="1" applyAlignment="1">
      <alignment vertical="center"/>
    </xf>
    <xf numFmtId="0" fontId="6" fillId="0" borderId="16" xfId="0" applyFont="1" applyFill="1" applyBorder="1" applyAlignment="1">
      <alignment vertical="center" wrapText="1"/>
    </xf>
    <xf numFmtId="0" fontId="0" fillId="0" borderId="22" xfId="0" applyBorder="1" applyAlignment="1">
      <alignment horizontal="center" vertical="center"/>
    </xf>
    <xf numFmtId="0" fontId="0" fillId="0" borderId="15" xfId="0" applyBorder="1" applyAlignment="1">
      <alignment wrapText="1"/>
    </xf>
    <xf numFmtId="43" fontId="0" fillId="0" borderId="0" xfId="3" applyFont="1"/>
    <xf numFmtId="3" fontId="6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49" fontId="6" fillId="0" borderId="7" xfId="0" applyNumberFormat="1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wrapText="1"/>
    </xf>
    <xf numFmtId="0" fontId="6" fillId="0" borderId="3" xfId="0" applyFont="1" applyFill="1" applyBorder="1"/>
    <xf numFmtId="0" fontId="6" fillId="0" borderId="2" xfId="0" applyFont="1" applyFill="1" applyBorder="1" applyAlignment="1">
      <alignment vertical="center" wrapText="1"/>
    </xf>
    <xf numFmtId="0" fontId="6" fillId="0" borderId="20" xfId="0" applyFont="1" applyFill="1" applyBorder="1" applyAlignment="1">
      <alignment vertical="center"/>
    </xf>
    <xf numFmtId="0" fontId="6" fillId="0" borderId="18" xfId="0" applyFont="1" applyFill="1" applyBorder="1" applyAlignment="1">
      <alignment vertical="center" wrapText="1"/>
    </xf>
    <xf numFmtId="0" fontId="0" fillId="0" borderId="0" xfId="0" applyFill="1"/>
    <xf numFmtId="0" fontId="0" fillId="0" borderId="19" xfId="0" applyFill="1" applyBorder="1"/>
    <xf numFmtId="0" fontId="6" fillId="0" borderId="17" xfId="0" applyFont="1" applyFill="1" applyBorder="1"/>
    <xf numFmtId="0" fontId="6" fillId="0" borderId="15" xfId="0" applyFont="1" applyFill="1" applyBorder="1" applyAlignment="1">
      <alignment horizontal="left" wrapText="1"/>
    </xf>
    <xf numFmtId="0" fontId="6" fillId="0" borderId="22" xfId="0" applyFont="1" applyFill="1" applyBorder="1" applyAlignment="1">
      <alignment vertical="center"/>
    </xf>
    <xf numFmtId="0" fontId="0" fillId="0" borderId="16" xfId="0" applyFill="1" applyBorder="1" applyAlignment="1">
      <alignment wrapText="1"/>
    </xf>
    <xf numFmtId="0" fontId="6" fillId="0" borderId="18" xfId="0" applyFont="1" applyFill="1" applyBorder="1" applyAlignment="1">
      <alignment vertical="center"/>
    </xf>
    <xf numFmtId="0" fontId="6" fillId="0" borderId="22" xfId="0" applyFont="1" applyFill="1" applyBorder="1" applyAlignment="1">
      <alignment vertical="center" wrapText="1"/>
    </xf>
    <xf numFmtId="0" fontId="0" fillId="0" borderId="19" xfId="0" applyFont="1" applyFill="1" applyBorder="1" applyAlignment="1">
      <alignment wrapText="1"/>
    </xf>
    <xf numFmtId="0" fontId="6" fillId="0" borderId="17" xfId="0" applyFont="1" applyFill="1" applyBorder="1" applyAlignment="1">
      <alignment wrapText="1"/>
    </xf>
    <xf numFmtId="0" fontId="6" fillId="0" borderId="15" xfId="0" applyFont="1" applyFill="1" applyBorder="1" applyAlignment="1">
      <alignment wrapText="1"/>
    </xf>
    <xf numFmtId="0" fontId="6" fillId="0" borderId="22" xfId="0" applyFont="1" applyFill="1" applyBorder="1" applyAlignment="1">
      <alignment wrapText="1"/>
    </xf>
    <xf numFmtId="0" fontId="0" fillId="0" borderId="16" xfId="0" applyFont="1" applyFill="1" applyBorder="1" applyAlignment="1">
      <alignment wrapText="1"/>
    </xf>
    <xf numFmtId="0" fontId="0" fillId="0" borderId="0" xfId="0" applyFont="1" applyFill="1" applyAlignment="1">
      <alignment wrapText="1"/>
    </xf>
    <xf numFmtId="3" fontId="0" fillId="0" borderId="13" xfId="0" applyNumberFormat="1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left" vertical="center" wrapText="1"/>
    </xf>
    <xf numFmtId="0" fontId="6" fillId="0" borderId="22" xfId="0" applyFont="1" applyFill="1" applyBorder="1" applyAlignment="1">
      <alignment horizontal="left" vertical="center"/>
    </xf>
    <xf numFmtId="0" fontId="0" fillId="0" borderId="16" xfId="0" applyFill="1" applyBorder="1"/>
    <xf numFmtId="0" fontId="0" fillId="0" borderId="17" xfId="0" applyFill="1" applyBorder="1"/>
    <xf numFmtId="0" fontId="0" fillId="0" borderId="22" xfId="0" applyFill="1" applyBorder="1" applyAlignment="1">
      <alignment horizontal="center" vertical="center"/>
    </xf>
    <xf numFmtId="3" fontId="6" fillId="0" borderId="26" xfId="0" applyNumberFormat="1" applyFont="1" applyFill="1" applyBorder="1" applyAlignment="1">
      <alignment horizontal="center" vertical="center" wrapText="1"/>
    </xf>
    <xf numFmtId="3" fontId="6" fillId="0" borderId="16" xfId="0" applyNumberFormat="1" applyFont="1" applyFill="1" applyBorder="1" applyAlignment="1">
      <alignment horizontal="center" vertical="center" wrapText="1"/>
    </xf>
    <xf numFmtId="3" fontId="6" fillId="0" borderId="12" xfId="0" applyNumberFormat="1" applyFont="1" applyFill="1" applyBorder="1" applyAlignment="1">
      <alignment horizontal="center" vertical="center" wrapText="1"/>
    </xf>
    <xf numFmtId="3" fontId="6" fillId="0" borderId="27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wrapText="1"/>
    </xf>
    <xf numFmtId="3" fontId="1" fillId="0" borderId="8" xfId="0" applyNumberFormat="1" applyFont="1" applyBorder="1"/>
    <xf numFmtId="0" fontId="1" fillId="0" borderId="6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3" borderId="24" xfId="0" applyFont="1" applyFill="1" applyBorder="1" applyAlignment="1">
      <alignment horizontal="center"/>
    </xf>
    <xf numFmtId="0" fontId="1" fillId="3" borderId="25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textRotation="90" wrapText="1"/>
    </xf>
    <xf numFmtId="0" fontId="2" fillId="0" borderId="8" xfId="0" applyFont="1" applyFill="1" applyBorder="1" applyAlignment="1">
      <alignment horizontal="center" vertical="center" textRotation="90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</cellXfs>
  <cellStyles count="4">
    <cellStyle name="Čárka" xfId="3" builtinId="3"/>
    <cellStyle name="Normální" xfId="0" builtinId="0"/>
    <cellStyle name="Normální 2" xfId="2"/>
    <cellStyle name="Normální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2"/>
  <sheetViews>
    <sheetView tabSelected="1" zoomScaleNormal="100" workbookViewId="0">
      <selection activeCell="N6" sqref="N6"/>
    </sheetView>
  </sheetViews>
  <sheetFormatPr defaultRowHeight="15" x14ac:dyDescent="0.25"/>
  <cols>
    <col min="1" max="1" width="3.140625" customWidth="1"/>
    <col min="2" max="2" width="38.42578125" customWidth="1"/>
    <col min="3" max="3" width="35.5703125" customWidth="1"/>
    <col min="4" max="4" width="15.140625" customWidth="1"/>
    <col min="5" max="5" width="16.28515625" customWidth="1"/>
    <col min="6" max="6" width="11.85546875" customWidth="1"/>
    <col min="7" max="7" width="11.5703125" customWidth="1"/>
    <col min="10" max="10" width="10.140625" customWidth="1"/>
    <col min="12" max="12" width="19.28515625" customWidth="1"/>
    <col min="13" max="13" width="15.7109375" customWidth="1"/>
    <col min="14" max="14" width="23" customWidth="1"/>
    <col min="16" max="16" width="20.140625" customWidth="1"/>
    <col min="17" max="17" width="9.140625" customWidth="1"/>
  </cols>
  <sheetData>
    <row r="1" spans="1:16" ht="15.75" thickBot="1" x14ac:dyDescent="0.3">
      <c r="A1" s="66" t="s">
        <v>16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</row>
    <row r="2" spans="1:16" ht="36" customHeight="1" x14ac:dyDescent="0.25">
      <c r="A2" s="71" t="s">
        <v>0</v>
      </c>
      <c r="B2" s="73" t="s">
        <v>1</v>
      </c>
      <c r="C2" s="75" t="s">
        <v>12</v>
      </c>
      <c r="D2" s="77" t="s">
        <v>13</v>
      </c>
      <c r="E2" s="79" t="s">
        <v>14</v>
      </c>
      <c r="F2" s="81" t="s">
        <v>2</v>
      </c>
      <c r="G2" s="82"/>
      <c r="H2" s="68" t="s">
        <v>3</v>
      </c>
      <c r="I2" s="70"/>
      <c r="J2" s="68" t="s">
        <v>15</v>
      </c>
      <c r="K2" s="70"/>
      <c r="L2" s="68" t="s">
        <v>4</v>
      </c>
      <c r="M2" s="69"/>
      <c r="N2" s="64" t="s">
        <v>37</v>
      </c>
    </row>
    <row r="3" spans="1:16" ht="64.5" thickBot="1" x14ac:dyDescent="0.3">
      <c r="A3" s="72"/>
      <c r="B3" s="74"/>
      <c r="C3" s="76"/>
      <c r="D3" s="78"/>
      <c r="E3" s="80"/>
      <c r="F3" s="1" t="s">
        <v>5</v>
      </c>
      <c r="G3" s="5" t="s">
        <v>6</v>
      </c>
      <c r="H3" s="2" t="s">
        <v>7</v>
      </c>
      <c r="I3" s="3" t="s">
        <v>8</v>
      </c>
      <c r="J3" s="1" t="s">
        <v>9</v>
      </c>
      <c r="K3" s="3" t="s">
        <v>10</v>
      </c>
      <c r="L3" s="1" t="s">
        <v>17</v>
      </c>
      <c r="M3" s="18" t="s">
        <v>11</v>
      </c>
      <c r="N3" s="65"/>
    </row>
    <row r="4" spans="1:16" s="38" customFormat="1" ht="60" x14ac:dyDescent="0.25">
      <c r="A4" s="27">
        <v>1</v>
      </c>
      <c r="B4" s="28" t="s">
        <v>20</v>
      </c>
      <c r="C4" s="29" t="s">
        <v>21</v>
      </c>
      <c r="D4" s="30" t="s">
        <v>19</v>
      </c>
      <c r="E4" s="29" t="s">
        <v>22</v>
      </c>
      <c r="F4" s="58">
        <f>G4/0.85</f>
        <v>40000000</v>
      </c>
      <c r="G4" s="26">
        <v>34000000</v>
      </c>
      <c r="H4" s="31" t="s">
        <v>27</v>
      </c>
      <c r="I4" s="32" t="s">
        <v>24</v>
      </c>
      <c r="J4" s="62" t="s">
        <v>52</v>
      </c>
      <c r="K4" s="34"/>
      <c r="L4" s="35" t="s">
        <v>38</v>
      </c>
      <c r="M4" s="36" t="s">
        <v>36</v>
      </c>
      <c r="N4" s="37"/>
    </row>
    <row r="5" spans="1:16" s="38" customFormat="1" ht="60" x14ac:dyDescent="0.25">
      <c r="A5" s="39">
        <v>2</v>
      </c>
      <c r="B5" s="9" t="s">
        <v>25</v>
      </c>
      <c r="C5" s="22" t="s">
        <v>21</v>
      </c>
      <c r="D5" s="21" t="s">
        <v>19</v>
      </c>
      <c r="E5" s="22" t="s">
        <v>22</v>
      </c>
      <c r="F5" s="60">
        <f t="shared" ref="F5:F15" si="0">G5/0.85</f>
        <v>47058823.529411763</v>
      </c>
      <c r="G5" s="10">
        <v>40000000</v>
      </c>
      <c r="H5" s="16" t="s">
        <v>24</v>
      </c>
      <c r="I5" s="17" t="s">
        <v>35</v>
      </c>
      <c r="J5" s="33" t="s">
        <v>52</v>
      </c>
      <c r="K5" s="40"/>
      <c r="L5" s="41" t="s">
        <v>34</v>
      </c>
      <c r="M5" s="42" t="s">
        <v>32</v>
      </c>
      <c r="N5" s="43"/>
    </row>
    <row r="6" spans="1:16" s="38" customFormat="1" ht="62.25" customHeight="1" x14ac:dyDescent="0.25">
      <c r="A6" s="39">
        <v>3</v>
      </c>
      <c r="B6" s="9" t="s">
        <v>26</v>
      </c>
      <c r="C6" s="37" t="s">
        <v>21</v>
      </c>
      <c r="D6" s="44" t="s">
        <v>19</v>
      </c>
      <c r="E6" s="37" t="s">
        <v>22</v>
      </c>
      <c r="F6" s="59">
        <f t="shared" si="0"/>
        <v>36524872.941176474</v>
      </c>
      <c r="G6" s="10">
        <v>31046142</v>
      </c>
      <c r="H6" s="16" t="s">
        <v>27</v>
      </c>
      <c r="I6" s="17" t="s">
        <v>24</v>
      </c>
      <c r="J6" s="33" t="s">
        <v>52</v>
      </c>
      <c r="K6" s="40"/>
      <c r="L6" s="48" t="s">
        <v>54</v>
      </c>
      <c r="M6" s="45" t="s">
        <v>36</v>
      </c>
      <c r="N6" s="22"/>
    </row>
    <row r="7" spans="1:16" s="51" customFormat="1" ht="60" x14ac:dyDescent="0.25">
      <c r="A7" s="46">
        <v>4</v>
      </c>
      <c r="B7" s="9" t="s">
        <v>41</v>
      </c>
      <c r="C7" s="37"/>
      <c r="D7" s="37" t="s">
        <v>19</v>
      </c>
      <c r="E7" s="37" t="s">
        <v>22</v>
      </c>
      <c r="F7" s="59">
        <f t="shared" si="0"/>
        <v>47058823.529411763</v>
      </c>
      <c r="G7" s="10">
        <v>40000000</v>
      </c>
      <c r="H7" s="16" t="s">
        <v>27</v>
      </c>
      <c r="I7" s="17" t="s">
        <v>39</v>
      </c>
      <c r="J7" s="33" t="s">
        <v>52</v>
      </c>
      <c r="K7" s="47"/>
      <c r="L7" s="48"/>
      <c r="M7" s="49"/>
      <c r="N7" s="50"/>
      <c r="P7" s="38"/>
    </row>
    <row r="8" spans="1:16" s="51" customFormat="1" ht="60" x14ac:dyDescent="0.25">
      <c r="A8" s="46">
        <v>5</v>
      </c>
      <c r="B8" s="9" t="s">
        <v>42</v>
      </c>
      <c r="C8" s="37"/>
      <c r="D8" s="37" t="s">
        <v>19</v>
      </c>
      <c r="E8" s="37" t="s">
        <v>22</v>
      </c>
      <c r="F8" s="59">
        <f t="shared" si="0"/>
        <v>47058823.529411763</v>
      </c>
      <c r="G8" s="52">
        <v>40000000</v>
      </c>
      <c r="H8" s="16" t="s">
        <v>27</v>
      </c>
      <c r="I8" s="17" t="s">
        <v>39</v>
      </c>
      <c r="J8" s="33" t="s">
        <v>52</v>
      </c>
      <c r="K8" s="47"/>
      <c r="L8" s="48"/>
      <c r="M8" s="49"/>
      <c r="N8" s="50"/>
      <c r="P8" s="38"/>
    </row>
    <row r="9" spans="1:16" s="38" customFormat="1" ht="60" x14ac:dyDescent="0.25">
      <c r="A9" s="39">
        <v>6</v>
      </c>
      <c r="B9" s="9" t="s">
        <v>40</v>
      </c>
      <c r="C9" s="22" t="s">
        <v>21</v>
      </c>
      <c r="D9" s="21" t="s">
        <v>19</v>
      </c>
      <c r="E9" s="22" t="s">
        <v>22</v>
      </c>
      <c r="F9" s="59">
        <f t="shared" si="0"/>
        <v>47058823.529411763</v>
      </c>
      <c r="G9" s="10">
        <v>40000000</v>
      </c>
      <c r="H9" s="16" t="s">
        <v>24</v>
      </c>
      <c r="I9" s="17" t="s">
        <v>35</v>
      </c>
      <c r="J9" s="33" t="s">
        <v>52</v>
      </c>
      <c r="K9" s="40"/>
      <c r="L9" s="53" t="s">
        <v>33</v>
      </c>
      <c r="M9" s="54" t="s">
        <v>32</v>
      </c>
      <c r="N9" s="55"/>
    </row>
    <row r="10" spans="1:16" s="38" customFormat="1" ht="60" x14ac:dyDescent="0.25">
      <c r="A10" s="39">
        <v>7</v>
      </c>
      <c r="B10" s="14" t="s">
        <v>44</v>
      </c>
      <c r="C10" s="6" t="s">
        <v>48</v>
      </c>
      <c r="D10" s="21" t="s">
        <v>19</v>
      </c>
      <c r="E10" s="22" t="s">
        <v>22</v>
      </c>
      <c r="F10" s="59">
        <f t="shared" si="0"/>
        <v>47058823.529411763</v>
      </c>
      <c r="G10" s="15">
        <v>40000000</v>
      </c>
      <c r="H10" s="11" t="s">
        <v>23</v>
      </c>
      <c r="I10" s="12" t="s">
        <v>28</v>
      </c>
      <c r="J10" s="33" t="s">
        <v>52</v>
      </c>
      <c r="K10" s="56"/>
      <c r="L10" s="33" t="s">
        <v>53</v>
      </c>
      <c r="M10" s="57" t="s">
        <v>51</v>
      </c>
      <c r="N10" s="55"/>
    </row>
    <row r="11" spans="1:16" ht="60" x14ac:dyDescent="0.25">
      <c r="A11" s="7">
        <v>8</v>
      </c>
      <c r="B11" s="9" t="s">
        <v>43</v>
      </c>
      <c r="C11" s="6" t="s">
        <v>47</v>
      </c>
      <c r="D11" s="21" t="s">
        <v>19</v>
      </c>
      <c r="E11" s="22" t="s">
        <v>22</v>
      </c>
      <c r="F11" s="59">
        <f t="shared" si="0"/>
        <v>35294117.647058822</v>
      </c>
      <c r="G11" s="10">
        <v>30000000</v>
      </c>
      <c r="H11" s="11" t="s">
        <v>23</v>
      </c>
      <c r="I11" s="12" t="s">
        <v>28</v>
      </c>
      <c r="J11" s="24" t="s">
        <v>52</v>
      </c>
      <c r="K11" s="8"/>
      <c r="L11" s="24" t="s">
        <v>53</v>
      </c>
      <c r="M11" s="23" t="s">
        <v>51</v>
      </c>
      <c r="N11" s="19"/>
    </row>
    <row r="12" spans="1:16" ht="60" x14ac:dyDescent="0.25">
      <c r="A12" s="7">
        <v>9</v>
      </c>
      <c r="B12" s="9" t="s">
        <v>29</v>
      </c>
      <c r="C12" s="6" t="s">
        <v>45</v>
      </c>
      <c r="D12" s="21" t="s">
        <v>19</v>
      </c>
      <c r="E12" s="22" t="s">
        <v>22</v>
      </c>
      <c r="F12" s="59">
        <f t="shared" si="0"/>
        <v>17592774.117647059</v>
      </c>
      <c r="G12" s="10">
        <v>14953858</v>
      </c>
      <c r="H12" s="11" t="s">
        <v>23</v>
      </c>
      <c r="I12" s="12" t="s">
        <v>28</v>
      </c>
      <c r="J12" s="24" t="s">
        <v>52</v>
      </c>
      <c r="K12" s="8"/>
      <c r="L12" s="24" t="s">
        <v>53</v>
      </c>
      <c r="M12" s="23" t="s">
        <v>51</v>
      </c>
      <c r="N12" s="19"/>
    </row>
    <row r="13" spans="1:16" ht="60" x14ac:dyDescent="0.25">
      <c r="A13" s="7">
        <v>10</v>
      </c>
      <c r="B13" s="9" t="s">
        <v>49</v>
      </c>
      <c r="C13" s="13" t="s">
        <v>46</v>
      </c>
      <c r="D13" s="21" t="s">
        <v>19</v>
      </c>
      <c r="E13" s="22" t="s">
        <v>22</v>
      </c>
      <c r="F13" s="61">
        <f t="shared" si="0"/>
        <v>29411764.705882356</v>
      </c>
      <c r="G13" s="10">
        <v>25000000</v>
      </c>
      <c r="H13" s="11" t="s">
        <v>23</v>
      </c>
      <c r="I13" s="12" t="s">
        <v>28</v>
      </c>
      <c r="J13" s="24" t="s">
        <v>52</v>
      </c>
      <c r="K13" s="8"/>
      <c r="L13" s="24" t="s">
        <v>53</v>
      </c>
      <c r="M13" s="23" t="s">
        <v>51</v>
      </c>
      <c r="N13" s="19"/>
    </row>
    <row r="14" spans="1:16" ht="60" x14ac:dyDescent="0.25">
      <c r="A14" s="7">
        <v>11</v>
      </c>
      <c r="B14" s="9" t="s">
        <v>31</v>
      </c>
      <c r="C14" s="6" t="s">
        <v>30</v>
      </c>
      <c r="D14" s="21" t="s">
        <v>19</v>
      </c>
      <c r="E14" s="22" t="s">
        <v>22</v>
      </c>
      <c r="F14" s="59">
        <f t="shared" si="0"/>
        <v>28235294.117647059</v>
      </c>
      <c r="G14" s="10">
        <v>24000000</v>
      </c>
      <c r="H14" s="11" t="s">
        <v>23</v>
      </c>
      <c r="I14" s="12" t="s">
        <v>28</v>
      </c>
      <c r="J14" s="24" t="s">
        <v>52</v>
      </c>
      <c r="K14" s="8"/>
      <c r="L14" s="24" t="s">
        <v>53</v>
      </c>
      <c r="M14" s="23" t="s">
        <v>51</v>
      </c>
      <c r="N14" s="19"/>
    </row>
    <row r="15" spans="1:16" ht="60" x14ac:dyDescent="0.25">
      <c r="A15" s="7">
        <v>12</v>
      </c>
      <c r="B15" s="9" t="s">
        <v>50</v>
      </c>
      <c r="C15" s="6" t="s">
        <v>45</v>
      </c>
      <c r="D15" s="21" t="s">
        <v>19</v>
      </c>
      <c r="E15" s="22" t="s">
        <v>22</v>
      </c>
      <c r="F15" s="15">
        <f t="shared" si="0"/>
        <v>17647058.823529411</v>
      </c>
      <c r="G15" s="10">
        <v>15000000</v>
      </c>
      <c r="H15" s="16" t="s">
        <v>23</v>
      </c>
      <c r="I15" s="17" t="s">
        <v>28</v>
      </c>
      <c r="J15" s="24" t="s">
        <v>52</v>
      </c>
      <c r="K15" s="8"/>
      <c r="L15" s="24" t="s">
        <v>53</v>
      </c>
      <c r="M15" s="23" t="s">
        <v>51</v>
      </c>
      <c r="N15" s="19"/>
    </row>
    <row r="16" spans="1:16" ht="36" customHeight="1" thickBot="1" x14ac:dyDescent="0.3">
      <c r="A16" s="20"/>
      <c r="B16" s="20"/>
      <c r="C16" s="20"/>
      <c r="D16" s="20"/>
      <c r="E16" s="20"/>
      <c r="F16" s="63">
        <f>SUM(F4:F15)</f>
        <v>440000000</v>
      </c>
      <c r="G16" s="63">
        <f>SUM(G4:G15)</f>
        <v>374000000</v>
      </c>
      <c r="H16" s="20"/>
      <c r="I16" s="20"/>
      <c r="J16" s="20"/>
      <c r="K16" s="20"/>
      <c r="L16" s="20"/>
      <c r="M16" s="20"/>
      <c r="N16" s="20"/>
    </row>
    <row r="17" spans="1:3" x14ac:dyDescent="0.25">
      <c r="A17" s="4" t="s">
        <v>18</v>
      </c>
    </row>
    <row r="32" spans="1:3" x14ac:dyDescent="0.25">
      <c r="C32" s="25"/>
    </row>
  </sheetData>
  <mergeCells count="11">
    <mergeCell ref="N2:N3"/>
    <mergeCell ref="A1:N1"/>
    <mergeCell ref="L2:M2"/>
    <mergeCell ref="H2:I2"/>
    <mergeCell ref="J2:K2"/>
    <mergeCell ref="A2:A3"/>
    <mergeCell ref="B2:B3"/>
    <mergeCell ref="C2:C3"/>
    <mergeCell ref="D2:D3"/>
    <mergeCell ref="E2:E3"/>
    <mergeCell ref="F2:G2"/>
  </mergeCells>
  <pageMargins left="0.31496062992125984" right="0.31496062992125984" top="0.59055118110236227" bottom="0.59055118110236227" header="0.31496062992125984" footer="0.31496062992125984"/>
  <pageSetup paperSize="8" scale="86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f488231-a473-4606-8d11-a0c0514f434a">
      <UserInfo>
        <DisplayName>Mazal Rostislav</DisplayName>
        <AccountId>49</AccountId>
        <AccountType/>
      </UserInfo>
      <UserInfo>
        <DisplayName>Pekárek Aleš</DisplayName>
        <AccountId>205</AccountId>
        <AccountType/>
      </UserInfo>
      <UserInfo>
        <DisplayName>Pergl Ondřej</DisplayName>
        <AccountId>9</AccountId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D71D4705A81C45888711C301951CA3" ma:contentTypeVersion="8" ma:contentTypeDescription="Create a new document." ma:contentTypeScope="" ma:versionID="4d2504fa5e05eb729d6c8325da82d799">
  <xsd:schema xmlns:xsd="http://www.w3.org/2001/XMLSchema" xmlns:xs="http://www.w3.org/2001/XMLSchema" xmlns:p="http://schemas.microsoft.com/office/2006/metadata/properties" xmlns:ns2="1afa0bf5-9b29-4a82-a7dd-2ff5aef5659c" xmlns:ns3="7f488231-a473-4606-8d11-a0c0514f434a" targetNamespace="http://schemas.microsoft.com/office/2006/metadata/properties" ma:root="true" ma:fieldsID="300979ae057f470ae90a90ff20cd0e41" ns2:_="" ns3:_="">
    <xsd:import namespace="1afa0bf5-9b29-4a82-a7dd-2ff5aef5659c"/>
    <xsd:import namespace="7f488231-a473-4606-8d11-a0c0514f43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fa0bf5-9b29-4a82-a7dd-2ff5aef565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488231-a473-4606-8d11-a0c0514f434a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5F9310-6875-45F3-8F69-7237A5903A9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933EB08-B6AB-4310-AB8D-9E1F66E27030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7f488231-a473-4606-8d11-a0c0514f434a"/>
    <ds:schemaRef ds:uri="http://schemas.microsoft.com/office/2006/documentManagement/types"/>
    <ds:schemaRef ds:uri="1afa0bf5-9b29-4a82-a7dd-2ff5aef5659c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B4E4E3D-3E8B-4789-877A-AAC7A48B57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afa0bf5-9b29-4a82-a7dd-2ff5aef5659c"/>
    <ds:schemaRef ds:uri="7f488231-a473-4606-8d11-a0c0514f43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Deinstitucionalizace</vt:lpstr>
      <vt:lpstr>Deinstitucionalizace!Oblast_tisku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Zita Kucerova</dc:creator>
  <cp:keywords/>
  <dc:description/>
  <cp:lastModifiedBy>Valovičová Leona</cp:lastModifiedBy>
  <cp:revision/>
  <cp:lastPrinted>2022-02-25T11:06:36Z</cp:lastPrinted>
  <dcterms:created xsi:type="dcterms:W3CDTF">2020-05-27T13:32:17Z</dcterms:created>
  <dcterms:modified xsi:type="dcterms:W3CDTF">2022-02-25T11:28:08Z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0x01010003D71D4705A81C45888711C301951CA3</vt:lpwstr>
  </property>
</Properties>
</file>